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FD74E1D-27FC-4A21-9262-FF2160941423}"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<sst xmlns="http://schemas.openxmlformats.org/spreadsheetml/2006/main" xmlns:r="http://schemas.openxmlformats.org/officeDocument/2006/relationships" xmlns:xdr="http://schemas.openxmlformats.org/drawingml/2006/spreadsheetDrawing" count="1771" uniqueCount="273">
  <si>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</si>
  <si>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</si>
  <si>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</si>
  <si>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</si>
  <si>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</si>
  <si>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</si>
  <si>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</si>
  <si>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</si>
  <si>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</si>
  <si>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</si>
  <si>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</si>
  <si>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</si>
  <si>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</si>
  <si>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</si>
  <si>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</si>
  <si>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</si>
  <si>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</si>
  <si>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</si>
  <si>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</si>
  <si>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</si>
  <si>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</si>
  <si>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</si>
  <si>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</si>
  <si>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</si>
  <si>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</si>
  <si>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</si>
  <si>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</si>
  <si>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</si>
  <si>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</si>
  <si>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</si>
  <si>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</si>
  <si>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</si>
  <si>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</si>
  <si>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</si>
  <si>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</si>
  <si>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</si>
  <si>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</si>
  <si>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</si>
  <si>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</si>
  <si>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</si>
  <si>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</si>
  <si>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</si>
  <si>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</si>
  <si>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</si>
  <si>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</si>
  <si>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</si>
  <si>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</si>
  <si>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</si>
  <si>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</si>
  <si>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</si>
  <si>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</si>
  <si>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</si>
  <si>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</si>
  <si>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</si>
  <si>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</si>
  <si>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</si>
  <si>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</si>
  <si>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</si>
  <si>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</si>
  <si>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</si>
  <si>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</si>
  <si>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</si>
  <si>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</si>
  <si>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</si>
  <si>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</si>
  <si>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</si>
  <si>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</si>
  <si>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</si>
  <si>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</si>
  <si>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</si>
  <si>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</si>
  <si>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</si>
  <si>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</si>
  <si>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</si>
  <si>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</si>
  <si>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</si>
  <si>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</si>
  <si>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</si>
  <si>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</si>
  <si>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</si>
  <si>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</si>
  <si>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</si>
  <si>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</si>
  <si>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</si>
  <si>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</si>
  <si>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</si>
  <si>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</si>
  <si>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</si>
  <si>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</si>
  <si>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</si>
  <si>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</si>
  <si>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</si>
  <si>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</si>
  <si>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</si>
  <si>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</si>
  <si>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</si>
  <si>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</si>
  <si>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</si>
  <si>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</si>
  <si>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</si>
  <si>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</si>
  <si>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</si>
  <si>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</si>
  <si>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</si>
  <si>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</si>
  <si>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</si>
  <si>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</si>
  <si>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</si>
  <si>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</si>
  <si>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</si>
  <si>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</si>
  <si>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</si>
  <si>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</si>
  <si>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</si>
  <si>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</si>
  <si>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</si>
  <si>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</si>
  <si>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</si>
  <si>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</si>
  <si>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</si>
  <si>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</si>
  <si>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</si>
  <si>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</si>
  <si>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</si>
  <si>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</si>
  <si>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</si>
  <si>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</si>
  <si>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</si>
  <si>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</si>
  <si>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</si>
  <si>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</si>
  <si>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</si>
  <si>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</si>
  <si>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</si>
  <si>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</si>
  <si>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</si>
  <si>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</si>
  <si>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</si>
  <si>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</si>
  <si>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</si>
  <si>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</si>
  <si>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</si>
  <si>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</si>
  <si>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</si>
  <si>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</si>
  <si>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</si>
  <si>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</si>
  <si>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</si>
  <si>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</si>
  <si>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</si>
  <si>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</si>
  <si>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</si>
  <si>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</si>
  <si>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</si>
  <si>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</si>
  <si>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</si>
  <si>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</si>
  <si>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</si>
  <si>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</si>
  <si>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Cuba</t>
  </si>
  <si>
    <t xml:space="preserve">UNESCO LLECE SERCE </t>
  </si>
  <si>
    <t>Survey</t>
  </si>
  <si>
    <t>Agua Potable</t>
  </si>
  <si>
    <t>Yes</t>
  </si>
  <si>
    <t xml:space="preserve">Basic estimate used </t>
  </si>
  <si>
    <t>Desague</t>
  </si>
  <si>
    <t>No</t>
  </si>
  <si>
    <t xml:space="preserve">No handwashing data.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</si>
  <si>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urban estimate is used, but the data for other settings are not used as an estimate for improved sanitation since only 'desague' is included, which excludes a number of 'improved' facility types.</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</si>
  <si>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</si>
  <si>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</si>
  <si>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</si>
  <si>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</si>
  <si>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</si>
  <si>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</si>
  <si>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</si>
  <si>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</si>
  <si>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</si>
  <si>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</si>
  <si>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</si>
  <si>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</si>
  <si>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</si>
  <si>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</si>
  <si>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</si>
  <si>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</si>
  <si>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</si>
  <si>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</si>
  <si>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</si>
  <si>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</si>
  <si>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</si>
  <si>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</si>
  <si>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</si>
  <si>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</si>
  <si>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</si>
  <si>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</si>
  <si>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</si>
  <si>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</si>
  <si>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</si>
  <si>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</si>
  <si>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</si>
  <si>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</si>
  <si>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</si>
  <si>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</si>
  <si>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</si>
  <si>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</si>
  <si>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</si>
  <si>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</si>
  <si>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</si>
  <si>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</si>
  <si>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</si>
  <si>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</si>
  <si>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</si>
  <si>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UNESCO UIS (http://data.uis.unesco.org/)</t>
  </si>
  <si>
    <t>Other</t>
  </si>
  <si>
    <t>Basic drinking water</t>
  </si>
  <si>
    <t>National data based on primary and secondary schools. Data on no facility and improved facility based on data for basic service.</t>
  </si>
  <si>
    <t>Basic handwashing facilities</t>
  </si>
  <si>
    <t>National data based on primary and secondary schools. Data on no facility, facility with water and facility with soap based on data for basic service.</t>
  </si>
  <si>
    <t>Basic sanitation</t>
  </si>
  <si>
    <t>CUB_2006_LLECE</t>
  </si>
  <si>
    <t>CUB_2018_UIS</t>
  </si>
  <si>
    <t>2006</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</si>
  <si>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</si>
  <si>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</si>
  <si>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</si>
  <si>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</si>
  <si>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</si>
  <si>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</si>
  <si>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</si>
  <si>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</si>
  <si>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</si>
  <si>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</si>
  <si>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</si>
  <si>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</si>
  <si>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</si>
  <si>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</si>
  <si>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</si>
  <si>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</si>
  <si>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</si>
  <si>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CUB_2019_UIS</t>
  </si>
  <si>
    <t>CUB_2020_UIS</t>
  </si>
  <si>
    <t>No drinking water data.</t>
  </si>
  <si>
    <t>No sanitation data.</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</si>
  <si>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</si>
  <si>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</si>
  <si>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</si>
  <si>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</si>
  <si>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</si>
  <si>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</si>
  <si>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CUB_2019_LLECE</t>
  </si>
  <si>
    <t xml:space="preserve">Estudio Regional Comparativo y Explicativo (ERCE 2019): https://www.unesco.org/es/articles/estudio-regional-comparativo-y-explicativo-erce-2019 </t>
  </si>
  <si>
    <t>Agua potable</t>
  </si>
  <si>
    <t xml:space="preserve">The data are based on a random sample from all schools with grades 3 and 6 in the country. Some of these schools also offer secondary school levels and are included as secondary school data above. It is unclear if some of the schools may also include pre-primary levels. Missing data (0.4%) are not included in the estimate. Unweighted data are used. </t>
  </si>
  <si>
    <t/>
  </si>
  <si>
    <t>Banos en buen estado</t>
  </si>
  <si>
    <t>Estimated from banos en buen estado</t>
  </si>
  <si>
    <t>Desague o alcantarillado</t>
  </si>
  <si>
    <t xml:space="preserve">The data are based on a random sample from all schools with grades 3 and 6 in the country.  Some of these schools also offer secondary school levels and are counted as secondary schools. It is unclear if some of the schools also include pre-primary levels. Missing data (1.6% for type and 1.2% for state) are excluded from the analysis. The data are not used as an estimate for improved since only 'desague o alcantarillado' is included, which excludes a number of 'improved' facility types. For domains where coverage of alcantarillado is at least 90%, the remaining schools are assumed to have other facility types of which 50% are improved. 'Banos en buen estado' are used as an estimate for improved and usable facilities, which is assumed to estimate 'basic' coverage in the absence of other data. Unweighted data are used. </t>
  </si>
  <si>
    <t xml:space="preserve">Other </t>
  </si>
  <si>
    <t>No data on hygiene.</t>
  </si>
  <si>
    <t>CUB_2021_UIS</t>
  </si>
  <si>
    <t>CUB_2022_UIS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</si>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</sst>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7" fillId="0" borderId="0" applyNumberFormat="false" applyFill="false" applyBorder="false" applyAlignment="false" applyProtection="false"/>
    <xf numFmtId="0" fontId="19" fillId="0" borderId="92"/>
    <xf numFmtId="0" fontId="15" fillId="0" borderId="92"/>
    <xf numFmtId="0" fontId="19" fillId="0" borderId="92"/>
  </cellStyleXfs>
  <cellXfs count="102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62" fillId="0" borderId="10"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7" fillId="29" borderId="63" xfId="0" applyNumberFormat="true" applyFont="true" applyFill="true" applyBorder="true" applyAlignment="true" applyProtection="true">
      <alignment horizontal="center" vertical="center"/>
    </xf>
    <xf numFmtId="1" fontId="68" fillId="30" borderId="64" xfId="0" applyNumberFormat="true" applyFont="true" applyFill="true" applyBorder="true" applyAlignment="true" applyProtection="true">
      <alignment horizontal="center" vertical="center"/>
    </xf>
    <xf numFmtId="164" fontId="74" fillId="36" borderId="65" xfId="0" applyNumberFormat="true" applyFont="true" applyFill="true" applyBorder="true" applyAlignment="true" applyProtection="true">
      <alignment horizontal="center" vertical="center"/>
    </xf>
    <xf numFmtId="0" fontId="75" fillId="37" borderId="66" xfId="0" applyNumberFormat="true" applyFont="true" applyFill="true" applyBorder="true" applyAlignment="true" applyProtection="true">
      <alignment horizontal="center" vertical="center"/>
    </xf>
    <xf numFmtId="0" fontId="76" fillId="38" borderId="67" xfId="0" applyNumberFormat="true" applyFont="true" applyFill="true" applyBorder="true" applyAlignment="true" applyProtection="true">
      <alignment horizontal="center" vertical="center"/>
    </xf>
    <xf numFmtId="0" fontId="77" fillId="39" borderId="68" xfId="0" applyNumberFormat="true" applyFont="true" applyFill="true" applyBorder="true" applyAlignment="true" applyProtection="true">
      <alignment horizontal="center" vertical="center"/>
    </xf>
    <xf numFmtId="0" fontId="78"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6"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3" fillId="2" borderId="70"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42" borderId="15"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6" xfId="0" applyFont="true" applyFill="true" applyBorder="true" applyAlignment="true">
      <alignment vertical="center"/>
    </xf>
    <xf numFmtId="0" fontId="81" fillId="42" borderId="14" xfId="0" applyFont="true" applyFill="true" applyBorder="true" applyAlignment="true">
      <alignment vertical="center"/>
    </xf>
    <xf numFmtId="0" fontId="81" fillId="43" borderId="16" xfId="0" applyFont="true" applyFill="true" applyBorder="true" applyAlignment="true">
      <alignment vertical="center"/>
    </xf>
    <xf numFmtId="0" fontId="81" fillId="43" borderId="14" xfId="0" applyFont="true" applyFill="true" applyBorder="true" applyAlignment="true">
      <alignment vertical="center"/>
    </xf>
    <xf numFmtId="0" fontId="81" fillId="27" borderId="16" xfId="0" applyFont="true" applyFill="true" applyBorder="true" applyAlignment="true">
      <alignment vertical="center"/>
    </xf>
    <xf numFmtId="0" fontId="81" fillId="27" borderId="20"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9" fillId="31" borderId="69" xfId="0" applyNumberFormat="true" applyFont="true" applyFill="true" applyBorder="true" applyAlignment="true" applyProtection="true">
      <alignment horizontal="center" vertical="center"/>
    </xf>
    <xf numFmtId="164" fontId="70" fillId="32" borderId="69" xfId="0" applyNumberFormat="true" applyFont="true" applyFill="true" applyBorder="true" applyAlignment="true" applyProtection="true">
      <alignment horizontal="center" vertical="center"/>
    </xf>
    <xf numFmtId="0" fontId="71" fillId="33" borderId="69" xfId="0" applyNumberFormat="true" applyFont="true" applyFill="true" applyBorder="true" applyAlignment="true" applyProtection="true">
      <alignment horizontal="center" vertical="center"/>
    </xf>
    <xf numFmtId="0" fontId="72" fillId="34" borderId="69" xfId="0" applyNumberFormat="true" applyFont="true" applyFill="true" applyBorder="true" applyAlignment="true" applyProtection="true">
      <alignment horizontal="center" vertical="center"/>
    </xf>
    <xf numFmtId="0" fontId="73"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86"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81" fillId="42" borderId="15" xfId="0" applyFont="true" applyFill="true" applyBorder="true" applyAlignment="true">
      <alignment horizontal="left" vertical="center"/>
    </xf>
    <xf numFmtId="0" fontId="81" fillId="43" borderId="15" xfId="0" applyFont="true" applyFill="true" applyBorder="true" applyAlignment="true">
      <alignment horizontal="left" vertical="center"/>
    </xf>
    <xf numFmtId="0" fontId="81" fillId="27" borderId="15" xfId="0" applyFont="true" applyFill="true" applyBorder="true" applyAlignment="true">
      <alignment horizontal="left" vertical="center"/>
    </xf>
    <xf numFmtId="0" fontId="0" fillId="0" borderId="91"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3" fillId="2" borderId="90" xfId="0" applyFont="true" applyFill="true" applyBorder="true" applyAlignment="true">
      <alignment horizontal="center"/>
    </xf>
    <xf numFmtId="0" fontId="99" fillId="0" borderId="92" xfId="0" applyNumberFormat="true" applyFont="true" applyBorder="true" applyAlignment="true" applyProtection="true"/>
    <xf numFmtId="1" fontId="100" fillId="49" borderId="93" xfId="0" applyNumberFormat="true" applyFont="true" applyFill="true" applyBorder="true" applyAlignment="true" applyProtection="true">
      <alignment horizontal="center" vertical="center"/>
    </xf>
    <xf numFmtId="1" fontId="101" fillId="50" borderId="94" xfId="0" applyNumberFormat="true" applyFont="true" applyFill="true" applyBorder="true" applyAlignment="true" applyProtection="true">
      <alignment horizontal="center" vertical="center"/>
    </xf>
    <xf numFmtId="1" fontId="102" fillId="51" borderId="95" xfId="0" applyNumberFormat="true" applyFont="true" applyFill="true" applyBorder="true" applyAlignment="true" applyProtection="true">
      <alignment horizontal="center" vertical="center"/>
    </xf>
    <xf numFmtId="1" fontId="103" fillId="52" borderId="96" xfId="0" applyNumberFormat="true" applyFont="true" applyFill="true" applyBorder="true" applyAlignment="true" applyProtection="true">
      <alignment horizontal="center" vertical="center"/>
    </xf>
    <xf numFmtId="1" fontId="104" fillId="53" borderId="97" xfId="0" applyNumberFormat="true" applyFont="true" applyFill="true" applyBorder="true" applyAlignment="true" applyProtection="true">
      <alignment horizontal="center" vertical="center"/>
    </xf>
    <xf numFmtId="1" fontId="105" fillId="54" borderId="98" xfId="0" applyNumberFormat="true" applyFont="true" applyFill="true" applyBorder="true" applyAlignment="true" applyProtection="true">
      <alignment horizontal="center" vertical="center"/>
    </xf>
    <xf numFmtId="1" fontId="106" fillId="55" borderId="99" xfId="0" applyNumberFormat="true" applyFont="true" applyFill="true" applyBorder="true" applyAlignment="true" applyProtection="true">
      <alignment horizontal="center" vertical="center"/>
    </xf>
    <xf numFmtId="1" fontId="107" fillId="56" borderId="100" xfId="0" applyNumberFormat="true" applyFont="true" applyFill="true" applyBorder="true" applyAlignment="true" applyProtection="true">
      <alignment horizontal="center" vertical="center"/>
    </xf>
    <xf numFmtId="1" fontId="108" fillId="57" borderId="101" xfId="0" applyNumberFormat="true" applyFont="true" applyFill="true" applyBorder="true" applyAlignment="true" applyProtection="true">
      <alignment horizontal="center" vertical="center"/>
    </xf>
    <xf numFmtId="1" fontId="109" fillId="58" borderId="102" xfId="0" applyNumberFormat="true" applyFont="true" applyFill="true" applyBorder="true" applyAlignment="true" applyProtection="true">
      <alignment horizontal="center" vertical="center"/>
    </xf>
    <xf numFmtId="1" fontId="110" fillId="59" borderId="103" xfId="0" applyNumberFormat="true" applyFont="true" applyFill="true" applyBorder="true" applyAlignment="true" applyProtection="true">
      <alignment horizontal="center" vertical="center"/>
    </xf>
    <xf numFmtId="1" fontId="111" fillId="60" borderId="104" xfId="0" applyNumberFormat="true" applyFont="true" applyFill="true" applyBorder="true" applyAlignment="true" applyProtection="true">
      <alignment horizontal="center" vertical="center"/>
    </xf>
    <xf numFmtId="1" fontId="112" fillId="61" borderId="105" xfId="0" applyNumberFormat="true" applyFont="true" applyFill="true" applyBorder="true" applyAlignment="true" applyProtection="true">
      <alignment horizontal="center" vertical="center"/>
    </xf>
    <xf numFmtId="1" fontId="113" fillId="62" borderId="106" xfId="0" applyNumberFormat="true" applyFont="true" applyFill="true" applyBorder="true" applyAlignment="true" applyProtection="true">
      <alignment horizontal="center" vertical="center"/>
    </xf>
    <xf numFmtId="1" fontId="114" fillId="63" borderId="107" xfId="0" applyNumberFormat="true" applyFont="true" applyFill="true" applyBorder="true" applyAlignment="true" applyProtection="true">
      <alignment horizontal="center" vertical="center"/>
    </xf>
    <xf numFmtId="1" fontId="115" fillId="64" borderId="108" xfId="0" applyNumberFormat="true" applyFont="true" applyFill="true" applyBorder="true" applyAlignment="true" applyProtection="true">
      <alignment horizontal="center" vertical="center"/>
    </xf>
    <xf numFmtId="1" fontId="116" fillId="65" borderId="109" xfId="0" applyNumberFormat="true" applyFont="true" applyFill="true" applyBorder="true" applyAlignment="true" applyProtection="true">
      <alignment horizontal="center" vertical="center"/>
    </xf>
    <xf numFmtId="1" fontId="117" fillId="66" borderId="110" xfId="0" applyNumberFormat="true" applyFont="true" applyFill="true" applyBorder="true" applyAlignment="true" applyProtection="true">
      <alignment horizontal="center" vertical="center"/>
    </xf>
    <xf numFmtId="1" fontId="118" fillId="67" borderId="111" xfId="0" applyNumberFormat="true" applyFont="true" applyFill="true" applyBorder="true" applyAlignment="true" applyProtection="true">
      <alignment horizontal="center" vertical="center"/>
    </xf>
    <xf numFmtId="1" fontId="119" fillId="68" borderId="112" xfId="0" applyNumberFormat="true" applyFont="true" applyFill="true" applyBorder="true" applyAlignment="true" applyProtection="true">
      <alignment horizontal="center" vertical="center"/>
    </xf>
    <xf numFmtId="1" fontId="120" fillId="69" borderId="113" xfId="0" applyNumberFormat="true" applyFont="true" applyFill="true" applyBorder="true" applyAlignment="true" applyProtection="true">
      <alignment horizontal="center" vertical="center"/>
    </xf>
    <xf numFmtId="1" fontId="121" fillId="70" borderId="114" xfId="0" applyNumberFormat="true" applyFont="true" applyFill="true" applyBorder="true" applyAlignment="true" applyProtection="true">
      <alignment horizontal="center" vertical="center"/>
    </xf>
    <xf numFmtId="1" fontId="122" fillId="71" borderId="115" xfId="0" applyNumberFormat="true" applyFont="true" applyFill="true" applyBorder="true" applyAlignment="true" applyProtection="true">
      <alignment horizontal="center" vertical="center"/>
    </xf>
    <xf numFmtId="0" fontId="123" fillId="72" borderId="116" xfId="0" applyNumberFormat="true" applyFont="true" applyFill="true" applyBorder="true" applyAlignment="true" applyProtection="true">
      <alignment horizontal="center" vertical="center"/>
    </xf>
    <xf numFmtId="164" fontId="124" fillId="73" borderId="117" xfId="0" applyNumberFormat="true" applyFont="true" applyFill="true" applyBorder="true" applyAlignment="true" applyProtection="true">
      <alignment horizontal="center" vertical="center"/>
    </xf>
    <xf numFmtId="0" fontId="125" fillId="74" borderId="118" xfId="0" applyNumberFormat="true" applyFont="true" applyFill="true" applyBorder="true" applyAlignment="true" applyProtection="true">
      <alignment horizontal="center" vertical="center"/>
    </xf>
    <xf numFmtId="0" fontId="126" fillId="75" borderId="119" xfId="0" applyNumberFormat="true" applyFont="true" applyFill="true" applyBorder="true" applyAlignment="true" applyProtection="true">
      <alignment horizontal="center" vertical="center"/>
    </xf>
    <xf numFmtId="0" fontId="127" fillId="76" borderId="120" xfId="0" applyNumberFormat="true" applyFont="true" applyFill="true" applyBorder="true" applyAlignment="true" applyProtection="true">
      <alignment horizontal="center" vertical="center"/>
    </xf>
    <xf numFmtId="1" fontId="128" fillId="77" borderId="121" xfId="0" applyNumberFormat="true" applyFont="true" applyFill="true" applyBorder="true" applyAlignment="true" applyProtection="true">
      <alignment horizontal="center" vertical="center"/>
    </xf>
    <xf numFmtId="0" fontId="129" fillId="78" borderId="122" xfId="0" applyNumberFormat="true" applyFont="true" applyFill="true" applyBorder="true" applyAlignment="true" applyProtection="true">
      <alignment horizontal="center" vertical="center"/>
    </xf>
    <xf numFmtId="164" fontId="130" fillId="79" borderId="123" xfId="0" applyNumberFormat="true" applyFont="true" applyFill="true" applyBorder="true" applyAlignment="true" applyProtection="true">
      <alignment horizontal="center" vertical="center"/>
    </xf>
    <xf numFmtId="0" fontId="131" fillId="80" borderId="124" xfId="0" applyNumberFormat="true" applyFont="true" applyFill="true" applyBorder="true" applyAlignment="true" applyProtection="true">
      <alignment horizontal="center" vertical="center"/>
    </xf>
    <xf numFmtId="0" fontId="132" fillId="81" borderId="125" xfId="0" applyNumberFormat="true" applyFont="true" applyFill="true" applyBorder="true" applyAlignment="true" applyProtection="true">
      <alignment horizontal="center" vertical="center"/>
    </xf>
    <xf numFmtId="0" fontId="133" fillId="82" borderId="126" xfId="0" applyNumberFormat="true" applyFont="true" applyFill="true" applyBorder="true" applyAlignment="true" applyProtection="true">
      <alignment horizontal="center" vertical="center"/>
    </xf>
    <xf numFmtId="0" fontId="134" fillId="83" borderId="127" xfId="0" applyNumberFormat="true" applyFont="true" applyFill="true" applyBorder="true" applyAlignment="true" applyProtection="true">
      <alignment horizontal="center" vertical="center"/>
    </xf>
    <xf numFmtId="164" fontId="135" fillId="84" borderId="128" xfId="0" applyNumberFormat="true" applyFont="true" applyFill="true" applyBorder="true" applyAlignment="true" applyProtection="true">
      <alignment horizontal="center" vertical="center"/>
    </xf>
    <xf numFmtId="0" fontId="136" fillId="85" borderId="129" xfId="0" applyNumberFormat="true" applyFont="true" applyFill="true" applyBorder="true" applyAlignment="true" applyProtection="true">
      <alignment horizontal="center" vertical="center"/>
    </xf>
    <xf numFmtId="0" fontId="137" fillId="86" borderId="130" xfId="0" applyNumberFormat="true" applyFont="true" applyFill="true" applyBorder="true" applyAlignment="true" applyProtection="true">
      <alignment horizontal="center" vertical="center"/>
    </xf>
    <xf numFmtId="0" fontId="138" fillId="87" borderId="131" xfId="0" applyNumberFormat="true" applyFont="true" applyFill="true" applyBorder="true" applyAlignment="true" applyProtection="true">
      <alignment horizontal="center" vertical="center"/>
    </xf>
    <xf numFmtId="0" fontId="139" fillId="88" borderId="132" xfId="0" applyNumberFormat="true" applyFont="true" applyFill="true" applyBorder="true" applyAlignment="true" applyProtection="true">
      <alignment horizontal="center" vertical="center"/>
    </xf>
    <xf numFmtId="164" fontId="140" fillId="89" borderId="133" xfId="0" applyNumberFormat="true" applyFont="true" applyFill="true" applyBorder="true" applyAlignment="true" applyProtection="true">
      <alignment horizontal="center" vertical="center"/>
    </xf>
    <xf numFmtId="0" fontId="141" fillId="90" borderId="134" xfId="0" applyNumberFormat="true" applyFont="true" applyFill="true" applyBorder="true" applyAlignment="true" applyProtection="true">
      <alignment horizontal="center" vertical="center"/>
    </xf>
    <xf numFmtId="0" fontId="142" fillId="91" borderId="135" xfId="0" applyNumberFormat="true" applyFont="true" applyFill="true" applyBorder="true" applyAlignment="true" applyProtection="true">
      <alignment horizontal="center" vertical="center"/>
    </xf>
    <xf numFmtId="0" fontId="143" fillId="92" borderId="136" xfId="0" applyNumberFormat="true" applyFont="true" applyFill="true" applyBorder="true" applyAlignment="true" applyProtection="true">
      <alignment horizontal="center" vertical="center"/>
    </xf>
    <xf numFmtId="0" fontId="144" fillId="93" borderId="137" xfId="0" applyNumberFormat="true" applyFont="true" applyFill="true" applyBorder="true" applyAlignment="true" applyProtection="true">
      <alignment horizontal="center" vertical="center"/>
    </xf>
    <xf numFmtId="164" fontId="145" fillId="94" borderId="138" xfId="0" applyNumberFormat="true" applyFont="true" applyFill="true" applyBorder="true" applyAlignment="true" applyProtection="true">
      <alignment horizontal="center" vertical="center"/>
    </xf>
    <xf numFmtId="0" fontId="146" fillId="95" borderId="139" xfId="0" applyNumberFormat="true" applyFont="true" applyFill="true" applyBorder="true" applyAlignment="true" applyProtection="true">
      <alignment horizontal="center" vertical="center"/>
    </xf>
    <xf numFmtId="0" fontId="147" fillId="96" borderId="140" xfId="0" applyNumberFormat="true" applyFont="true" applyFill="true" applyBorder="true" applyAlignment="true" applyProtection="true">
      <alignment horizontal="center" vertical="center"/>
    </xf>
    <xf numFmtId="0" fontId="148" fillId="97" borderId="141" xfId="0" applyNumberFormat="true" applyFont="true" applyFill="true" applyBorder="true" applyAlignment="true" applyProtection="true">
      <alignment horizontal="center" vertical="center"/>
    </xf>
    <xf numFmtId="0" fontId="149" fillId="98" borderId="142" xfId="0" applyNumberFormat="true" applyFont="true" applyFill="true" applyBorder="true" applyAlignment="true" applyProtection="true">
      <alignment horizontal="center" vertical="center"/>
    </xf>
    <xf numFmtId="164" fontId="150" fillId="99" borderId="143" xfId="0" applyNumberFormat="true" applyFont="true" applyFill="true" applyBorder="true" applyAlignment="true" applyProtection="true">
      <alignment horizontal="center" vertical="center"/>
    </xf>
    <xf numFmtId="0" fontId="151" fillId="100" borderId="144" xfId="0" applyNumberFormat="true" applyFont="true" applyFill="true" applyBorder="true" applyAlignment="true" applyProtection="true">
      <alignment horizontal="center" vertical="center"/>
    </xf>
    <xf numFmtId="0" fontId="152" fillId="101" borderId="145" xfId="0" applyNumberFormat="true" applyFont="true" applyFill="true" applyBorder="true" applyAlignment="true" applyProtection="true">
      <alignment horizontal="center" vertical="center"/>
    </xf>
    <xf numFmtId="0" fontId="153" fillId="102" borderId="146" xfId="0" applyNumberFormat="true" applyFont="true" applyFill="true" applyBorder="true" applyAlignment="true" applyProtection="true">
      <alignment horizontal="center" vertical="center"/>
    </xf>
    <xf numFmtId="0" fontId="154" fillId="103" borderId="147" xfId="0" applyNumberFormat="true" applyFont="true" applyFill="true" applyBorder="true" applyAlignment="true" applyProtection="true">
      <alignment horizontal="center" vertical="center"/>
    </xf>
    <xf numFmtId="164" fontId="155" fillId="104" borderId="148" xfId="0" applyNumberFormat="true" applyFont="true" applyFill="true" applyBorder="true" applyAlignment="true" applyProtection="true">
      <alignment horizontal="center" vertical="center"/>
    </xf>
    <xf numFmtId="0" fontId="156" fillId="105" borderId="149" xfId="0" applyNumberFormat="true" applyFont="true" applyFill="true" applyBorder="true" applyAlignment="true" applyProtection="true">
      <alignment horizontal="center" vertical="center"/>
    </xf>
    <xf numFmtId="0" fontId="157" fillId="106" borderId="150" xfId="0" applyNumberFormat="true" applyFont="true" applyFill="true" applyBorder="true" applyAlignment="true" applyProtection="true">
      <alignment horizontal="center" vertical="center"/>
    </xf>
    <xf numFmtId="0" fontId="158" fillId="107" borderId="151" xfId="0" applyNumberFormat="true" applyFont="true" applyFill="true" applyBorder="true" applyAlignment="true" applyProtection="true">
      <alignment horizontal="center" vertical="center"/>
    </xf>
    <xf numFmtId="0" fontId="159" fillId="108" borderId="152" xfId="0" applyNumberFormat="true" applyFont="true" applyFill="true" applyBorder="true" applyAlignment="true" applyProtection="true">
      <alignment horizontal="center" vertical="center"/>
    </xf>
    <xf numFmtId="164" fontId="160" fillId="109" borderId="153" xfId="0" applyNumberFormat="true" applyFont="true" applyFill="true" applyBorder="true" applyAlignment="true" applyProtection="true">
      <alignment horizontal="center" vertical="center"/>
    </xf>
    <xf numFmtId="0" fontId="161" fillId="110" borderId="154" xfId="0" applyNumberFormat="true" applyFont="true" applyFill="true" applyBorder="true" applyAlignment="true" applyProtection="true">
      <alignment horizontal="center" vertical="center"/>
    </xf>
    <xf numFmtId="0" fontId="162" fillId="111" borderId="155" xfId="0" applyNumberFormat="true" applyFont="true" applyFill="true" applyBorder="true" applyAlignment="true" applyProtection="true">
      <alignment horizontal="center" vertical="center"/>
    </xf>
    <xf numFmtId="0" fontId="163" fillId="112" borderId="156" xfId="0" applyNumberFormat="true" applyFont="true" applyFill="true" applyBorder="true" applyAlignment="true" applyProtection="true">
      <alignment horizontal="center" vertical="center"/>
    </xf>
    <xf numFmtId="0" fontId="164" fillId="113" borderId="157" xfId="0" applyNumberFormat="true" applyFont="true" applyFill="true" applyBorder="true" applyAlignment="true" applyProtection="true">
      <alignment horizontal="center" vertical="center"/>
    </xf>
    <xf numFmtId="164" fontId="165" fillId="114" borderId="158" xfId="0" applyNumberFormat="true" applyFont="true" applyFill="true" applyBorder="true" applyAlignment="true" applyProtection="true">
      <alignment horizontal="center" vertical="center"/>
    </xf>
    <xf numFmtId="0" fontId="166" fillId="115" borderId="159" xfId="0" applyNumberFormat="true" applyFont="true" applyFill="true" applyBorder="true" applyAlignment="true" applyProtection="true">
      <alignment horizontal="center" vertical="center"/>
    </xf>
    <xf numFmtId="0" fontId="167" fillId="116" borderId="160" xfId="0" applyNumberFormat="true" applyFont="true" applyFill="true" applyBorder="true" applyAlignment="true" applyProtection="true">
      <alignment horizontal="center" vertical="center"/>
    </xf>
    <xf numFmtId="0" fontId="168" fillId="117" borderId="161" xfId="0" applyNumberFormat="true" applyFont="true" applyFill="true" applyBorder="true" applyAlignment="true" applyProtection="true">
      <alignment horizontal="center" vertical="center"/>
    </xf>
    <xf numFmtId="0" fontId="169" fillId="118" borderId="162" xfId="0" applyNumberFormat="true" applyFont="true" applyFill="true" applyBorder="true" applyAlignment="true" applyProtection="true">
      <alignment horizontal="center" vertical="center"/>
    </xf>
    <xf numFmtId="164" fontId="170" fillId="119" borderId="163" xfId="0" applyNumberFormat="true" applyFont="true" applyFill="true" applyBorder="true" applyAlignment="true" applyProtection="true">
      <alignment horizontal="center" vertical="center"/>
    </xf>
    <xf numFmtId="0" fontId="171" fillId="120" borderId="164" xfId="0" applyNumberFormat="true" applyFont="true" applyFill="true" applyBorder="true" applyAlignment="true" applyProtection="true">
      <alignment horizontal="center" vertical="center"/>
    </xf>
    <xf numFmtId="0" fontId="172" fillId="121" borderId="165" xfId="0" applyNumberFormat="true" applyFont="true" applyFill="true" applyBorder="true" applyAlignment="true" applyProtection="true">
      <alignment horizontal="center" vertical="center"/>
    </xf>
    <xf numFmtId="0" fontId="173" fillId="122" borderId="166" xfId="0" applyNumberFormat="true" applyFont="true" applyFill="true" applyBorder="true" applyAlignment="true" applyProtection="true">
      <alignment horizontal="center" vertical="center"/>
    </xf>
    <xf numFmtId="0" fontId="174" fillId="123" borderId="167" xfId="0" applyNumberFormat="true" applyFont="true" applyFill="true" applyBorder="true" applyAlignment="true" applyProtection="true">
      <alignment horizontal="center" vertical="center"/>
    </xf>
    <xf numFmtId="164" fontId="175" fillId="124" borderId="168" xfId="0" applyNumberFormat="true" applyFont="true" applyFill="true" applyBorder="true" applyAlignment="true" applyProtection="true">
      <alignment horizontal="center" vertical="center"/>
    </xf>
    <xf numFmtId="0" fontId="176" fillId="125" borderId="169" xfId="0" applyNumberFormat="true" applyFont="true" applyFill="true" applyBorder="true" applyAlignment="true" applyProtection="true">
      <alignment horizontal="center" vertical="center"/>
    </xf>
    <xf numFmtId="0" fontId="177" fillId="126" borderId="170" xfId="0" applyNumberFormat="true" applyFont="true" applyFill="true" applyBorder="true" applyAlignment="true" applyProtection="true">
      <alignment horizontal="center" vertical="center"/>
    </xf>
    <xf numFmtId="0" fontId="178" fillId="127" borderId="171" xfId="0" applyNumberFormat="true" applyFont="true" applyFill="true" applyBorder="true" applyAlignment="true" applyProtection="true">
      <alignment horizontal="center" vertical="center"/>
    </xf>
    <xf numFmtId="0" fontId="179" fillId="128" borderId="172" xfId="0" applyNumberFormat="true" applyFont="true" applyFill="true" applyBorder="true" applyAlignment="true" applyProtection="true">
      <alignment horizontal="center" vertical="center"/>
    </xf>
    <xf numFmtId="164" fontId="180" fillId="129" borderId="173" xfId="0" applyNumberFormat="true" applyFont="true" applyFill="true" applyBorder="true" applyAlignment="true" applyProtection="true">
      <alignment horizontal="center" vertical="center"/>
    </xf>
    <xf numFmtId="0" fontId="181" fillId="130" borderId="174" xfId="0" applyNumberFormat="true" applyFont="true" applyFill="true" applyBorder="true" applyAlignment="true" applyProtection="true">
      <alignment horizontal="center" vertical="center"/>
    </xf>
    <xf numFmtId="0" fontId="182" fillId="131" borderId="175" xfId="0" applyNumberFormat="true" applyFont="true" applyFill="true" applyBorder="true" applyAlignment="true" applyProtection="true">
      <alignment horizontal="center" vertical="center"/>
    </xf>
    <xf numFmtId="0" fontId="183" fillId="132" borderId="176" xfId="0" applyNumberFormat="true" applyFont="true" applyFill="true" applyBorder="true" applyAlignment="true" applyProtection="true">
      <alignment horizontal="center" vertical="center"/>
    </xf>
    <xf numFmtId="0" fontId="184" fillId="133" borderId="177" xfId="0" applyNumberFormat="true" applyFont="true" applyFill="true" applyBorder="true" applyAlignment="true" applyProtection="true">
      <alignment horizontal="center" vertical="center"/>
    </xf>
    <xf numFmtId="164" fontId="185" fillId="134" borderId="178" xfId="0" applyNumberFormat="true" applyFont="true" applyFill="true" applyBorder="true" applyAlignment="true" applyProtection="true">
      <alignment horizontal="center" vertical="center"/>
    </xf>
    <xf numFmtId="0" fontId="186" fillId="135" borderId="179" xfId="0" applyNumberFormat="true" applyFont="true" applyFill="true" applyBorder="true" applyAlignment="true" applyProtection="true">
      <alignment horizontal="center" vertical="center"/>
    </xf>
    <xf numFmtId="0" fontId="187" fillId="136" borderId="180" xfId="0" applyNumberFormat="true" applyFont="true" applyFill="true" applyBorder="true" applyAlignment="true" applyProtection="true">
      <alignment horizontal="center" vertical="center"/>
    </xf>
    <xf numFmtId="0" fontId="188" fillId="137" borderId="181" xfId="0" applyNumberFormat="true" applyFont="true" applyFill="true" applyBorder="true" applyAlignment="true" applyProtection="true">
      <alignment horizontal="center" vertical="center"/>
    </xf>
    <xf numFmtId="0" fontId="189" fillId="138" borderId="182" xfId="0" applyNumberFormat="true" applyFont="true" applyFill="true" applyBorder="true" applyAlignment="true" applyProtection="true">
      <alignment horizontal="center" vertical="center"/>
    </xf>
    <xf numFmtId="164" fontId="190" fillId="139" borderId="183" xfId="0" applyNumberFormat="true" applyFont="true" applyFill="true" applyBorder="true" applyAlignment="true" applyProtection="true">
      <alignment horizontal="center" vertical="center"/>
    </xf>
    <xf numFmtId="0" fontId="191" fillId="140" borderId="184" xfId="0" applyNumberFormat="true" applyFont="true" applyFill="true" applyBorder="true" applyAlignment="true" applyProtection="true">
      <alignment horizontal="center" vertical="center"/>
    </xf>
    <xf numFmtId="0" fontId="192" fillId="141" borderId="185" xfId="0" applyNumberFormat="true" applyFont="true" applyFill="true" applyBorder="true" applyAlignment="true" applyProtection="true">
      <alignment horizontal="center" vertical="center"/>
    </xf>
    <xf numFmtId="0" fontId="193" fillId="142" borderId="186" xfId="0" applyNumberFormat="true" applyFont="true" applyFill="true" applyBorder="true" applyAlignment="true" applyProtection="true">
      <alignment horizontal="center" vertical="center"/>
    </xf>
    <xf numFmtId="0" fontId="194" fillId="143" borderId="187" xfId="0" applyNumberFormat="true" applyFont="true" applyFill="true" applyBorder="true" applyAlignment="true" applyProtection="true">
      <alignment horizontal="center" vertical="center"/>
    </xf>
    <xf numFmtId="164" fontId="195" fillId="144" borderId="188" xfId="0" applyNumberFormat="true" applyFont="true" applyFill="true" applyBorder="true" applyAlignment="true" applyProtection="true">
      <alignment horizontal="center" vertical="center"/>
    </xf>
    <xf numFmtId="0" fontId="196" fillId="145" borderId="189" xfId="0" applyNumberFormat="true" applyFont="true" applyFill="true" applyBorder="true" applyAlignment="true" applyProtection="true">
      <alignment horizontal="center" vertical="center"/>
    </xf>
    <xf numFmtId="0" fontId="197" fillId="146" borderId="190" xfId="0" applyNumberFormat="true" applyFont="true" applyFill="true" applyBorder="true" applyAlignment="true" applyProtection="true">
      <alignment horizontal="center" vertical="center"/>
    </xf>
    <xf numFmtId="0" fontId="198" fillId="147" borderId="191" xfId="0" applyNumberFormat="true" applyFont="true" applyFill="true" applyBorder="true" applyAlignment="true" applyProtection="true">
      <alignment horizontal="center" vertical="center"/>
    </xf>
    <xf numFmtId="0" fontId="199" fillId="148" borderId="192" xfId="0" applyNumberFormat="true" applyFont="true" applyFill="true" applyBorder="true" applyAlignment="true" applyProtection="true">
      <alignment horizontal="center" vertical="center"/>
    </xf>
    <xf numFmtId="164" fontId="200" fillId="149" borderId="193" xfId="0" applyNumberFormat="true" applyFont="true" applyFill="true" applyBorder="true" applyAlignment="true" applyProtection="true">
      <alignment horizontal="center" vertical="center"/>
    </xf>
    <xf numFmtId="0" fontId="201" fillId="150" borderId="194" xfId="0" applyNumberFormat="true" applyFont="true" applyFill="true" applyBorder="true" applyAlignment="true" applyProtection="true">
      <alignment horizontal="center" vertical="center"/>
    </xf>
    <xf numFmtId="0" fontId="202" fillId="151" borderId="195" xfId="0" applyNumberFormat="true" applyFont="true" applyFill="true" applyBorder="true" applyAlignment="true" applyProtection="true">
      <alignment horizontal="center" vertical="center"/>
    </xf>
    <xf numFmtId="0" fontId="203" fillId="152" borderId="196" xfId="0" applyNumberFormat="true" applyFont="true" applyFill="true" applyBorder="true" applyAlignment="true" applyProtection="true">
      <alignment horizontal="center" vertical="center"/>
    </xf>
    <xf numFmtId="0" fontId="204" fillId="153" borderId="197" xfId="0" applyNumberFormat="true" applyFont="true" applyFill="true" applyBorder="true" applyAlignment="true" applyProtection="true">
      <alignment horizontal="center" vertical="center"/>
    </xf>
    <xf numFmtId="164" fontId="205" fillId="154" borderId="198" xfId="0" applyNumberFormat="true" applyFont="true" applyFill="true" applyBorder="true" applyAlignment="true" applyProtection="true">
      <alignment horizontal="center" vertical="center"/>
    </xf>
    <xf numFmtId="0" fontId="206" fillId="155" borderId="199" xfId="0" applyNumberFormat="true" applyFont="true" applyFill="true" applyBorder="true" applyAlignment="true" applyProtection="true">
      <alignment horizontal="center" vertical="center"/>
    </xf>
    <xf numFmtId="0" fontId="207" fillId="156" borderId="200" xfId="0" applyNumberFormat="true" applyFont="true" applyFill="true" applyBorder="true" applyAlignment="true" applyProtection="true">
      <alignment horizontal="center" vertical="center"/>
    </xf>
    <xf numFmtId="0" fontId="208" fillId="157" borderId="201" xfId="0" applyNumberFormat="true" applyFont="true" applyFill="true" applyBorder="true" applyAlignment="true" applyProtection="true">
      <alignment horizontal="center" vertical="center"/>
    </xf>
    <xf numFmtId="0" fontId="209" fillId="158" borderId="202" xfId="0" applyNumberFormat="true" applyFont="true" applyFill="true" applyBorder="true" applyAlignment="true" applyProtection="true">
      <alignment horizontal="center" vertical="center"/>
    </xf>
    <xf numFmtId="164" fontId="210" fillId="159" borderId="203" xfId="0" applyNumberFormat="true" applyFont="true" applyFill="true" applyBorder="true" applyAlignment="true" applyProtection="true">
      <alignment horizontal="center" vertical="center"/>
    </xf>
    <xf numFmtId="0" fontId="211" fillId="160" borderId="204" xfId="0" applyNumberFormat="true" applyFont="true" applyFill="true" applyBorder="true" applyAlignment="true" applyProtection="true">
      <alignment horizontal="center" vertical="center"/>
    </xf>
    <xf numFmtId="0" fontId="212" fillId="161" borderId="205" xfId="0" applyNumberFormat="true" applyFont="true" applyFill="true" applyBorder="true" applyAlignment="true" applyProtection="true">
      <alignment horizontal="center" vertical="center"/>
    </xf>
    <xf numFmtId="0" fontId="213" fillId="162" borderId="206" xfId="0" applyNumberFormat="true" applyFont="true" applyFill="true" applyBorder="true" applyAlignment="true" applyProtection="true">
      <alignment horizontal="center" vertical="center"/>
    </xf>
    <xf numFmtId="0" fontId="214" fillId="163" borderId="207" xfId="0" applyNumberFormat="true" applyFont="true" applyFill="true" applyBorder="true" applyAlignment="true" applyProtection="true">
      <alignment horizontal="center" vertical="center"/>
    </xf>
    <xf numFmtId="164" fontId="215" fillId="164" borderId="208" xfId="0" applyNumberFormat="true" applyFont="true" applyFill="true" applyBorder="true" applyAlignment="true" applyProtection="true">
      <alignment horizontal="center" vertical="center"/>
    </xf>
    <xf numFmtId="0" fontId="216" fillId="165" borderId="209" xfId="0" applyNumberFormat="true" applyFont="true" applyFill="true" applyBorder="true" applyAlignment="true" applyProtection="true">
      <alignment horizontal="center" vertical="center"/>
    </xf>
    <xf numFmtId="0" fontId="217" fillId="166" borderId="210" xfId="0" applyNumberFormat="true" applyFont="true" applyFill="true" applyBorder="true" applyAlignment="true" applyProtection="true">
      <alignment horizontal="center" vertical="center"/>
    </xf>
    <xf numFmtId="0" fontId="218" fillId="167" borderId="211" xfId="0" applyNumberFormat="true" applyFont="true" applyFill="true" applyBorder="true" applyAlignment="true" applyProtection="true">
      <alignment horizontal="center" vertical="center"/>
    </xf>
    <xf numFmtId="0" fontId="219" fillId="168" borderId="212" xfId="0" applyNumberFormat="true" applyFont="true" applyFill="true" applyBorder="true" applyAlignment="true" applyProtection="true">
      <alignment horizontal="center" vertical="center"/>
    </xf>
    <xf numFmtId="164" fontId="220" fillId="169" borderId="213" xfId="0" applyNumberFormat="true" applyFont="true" applyFill="true" applyBorder="true" applyAlignment="true" applyProtection="true">
      <alignment horizontal="center" vertical="center"/>
    </xf>
    <xf numFmtId="0" fontId="221" fillId="170" borderId="214" xfId="0" applyNumberFormat="true" applyFont="true" applyFill="true" applyBorder="true" applyAlignment="true" applyProtection="true">
      <alignment horizontal="center" vertical="center"/>
    </xf>
    <xf numFmtId="0" fontId="222" fillId="171" borderId="215" xfId="0" applyNumberFormat="true" applyFont="true" applyFill="true" applyBorder="true" applyAlignment="true" applyProtection="true">
      <alignment horizontal="center" vertical="center"/>
    </xf>
    <xf numFmtId="0" fontId="223" fillId="172" borderId="216" xfId="0" applyNumberFormat="true" applyFont="true" applyFill="true" applyBorder="true" applyAlignment="true" applyProtection="true">
      <alignment horizontal="center" vertical="center"/>
    </xf>
    <xf numFmtId="0" fontId="224" fillId="173" borderId="217" xfId="0" applyNumberFormat="true" applyFont="true" applyFill="true" applyBorder="true" applyAlignment="true" applyProtection="true">
      <alignment horizontal="center" vertical="center"/>
    </xf>
    <xf numFmtId="164" fontId="225" fillId="174" borderId="218" xfId="0" applyNumberFormat="true" applyFont="true" applyFill="true" applyBorder="true" applyAlignment="true" applyProtection="true">
      <alignment horizontal="center" vertical="center"/>
    </xf>
    <xf numFmtId="0" fontId="226" fillId="175" borderId="219" xfId="0" applyNumberFormat="true" applyFont="true" applyFill="true" applyBorder="true" applyAlignment="true" applyProtection="true">
      <alignment horizontal="center" vertical="center"/>
    </xf>
    <xf numFmtId="0" fontId="227" fillId="176" borderId="220" xfId="0" applyNumberFormat="true" applyFont="true" applyFill="true" applyBorder="true" applyAlignment="true" applyProtection="true">
      <alignment horizontal="center" vertical="center"/>
    </xf>
    <xf numFmtId="0" fontId="228" fillId="177" borderId="221" xfId="0" applyNumberFormat="true" applyFont="true" applyFill="true" applyBorder="true" applyAlignment="true" applyProtection="true">
      <alignment horizontal="center" vertical="center"/>
    </xf>
    <xf numFmtId="0" fontId="229" fillId="178" borderId="222" xfId="0" applyNumberFormat="true" applyFont="true" applyFill="true" applyBorder="true" applyAlignment="true" applyProtection="true">
      <alignment horizontal="center" vertical="center"/>
    </xf>
    <xf numFmtId="164" fontId="230" fillId="179" borderId="223" xfId="0" applyNumberFormat="true" applyFont="true" applyFill="true" applyBorder="true" applyAlignment="true" applyProtection="true">
      <alignment horizontal="center" vertical="center"/>
    </xf>
    <xf numFmtId="0" fontId="231" fillId="180" borderId="224" xfId="0" applyNumberFormat="true" applyFont="true" applyFill="true" applyBorder="true" applyAlignment="true" applyProtection="true">
      <alignment horizontal="center" vertical="center"/>
    </xf>
    <xf numFmtId="0" fontId="232" fillId="181" borderId="225" xfId="0" applyNumberFormat="true" applyFont="true" applyFill="true" applyBorder="true" applyAlignment="true" applyProtection="true">
      <alignment horizontal="center" vertical="center"/>
    </xf>
    <xf numFmtId="0" fontId="233" fillId="182" borderId="226" xfId="0" applyNumberFormat="true" applyFont="true" applyFill="true" applyBorder="true" applyAlignment="true" applyProtection="true">
      <alignment horizontal="center" vertical="center"/>
    </xf>
    <xf numFmtId="0" fontId="234" fillId="183" borderId="227" xfId="0" applyNumberFormat="true" applyFont="true" applyFill="true" applyBorder="true" applyAlignment="true" applyProtection="true">
      <alignment horizontal="center" vertical="center"/>
    </xf>
    <xf numFmtId="164" fontId="235" fillId="184" borderId="228" xfId="0" applyNumberFormat="true" applyFont="true" applyFill="true" applyBorder="true" applyAlignment="true" applyProtection="true">
      <alignment horizontal="center" vertical="center"/>
    </xf>
    <xf numFmtId="0" fontId="236" fillId="185" borderId="229" xfId="0" applyNumberFormat="true" applyFont="true" applyFill="true" applyBorder="true" applyAlignment="true" applyProtection="true">
      <alignment horizontal="center" vertical="center"/>
    </xf>
    <xf numFmtId="0" fontId="237" fillId="186" borderId="230" xfId="0" applyNumberFormat="true" applyFont="true" applyFill="true" applyBorder="true" applyAlignment="true" applyProtection="true">
      <alignment horizontal="center" vertical="center"/>
    </xf>
    <xf numFmtId="0" fontId="238" fillId="187" borderId="231" xfId="0" applyNumberFormat="true" applyFont="true" applyFill="true" applyBorder="true" applyAlignment="true" applyProtection="true">
      <alignment horizontal="center" vertical="center"/>
    </xf>
    <xf numFmtId="0" fontId="239" fillId="188" borderId="232" xfId="0" applyNumberFormat="true" applyFont="true" applyFill="true" applyBorder="true" applyAlignment="true" applyProtection="true">
      <alignment horizontal="center" vertical="center"/>
    </xf>
    <xf numFmtId="164" fontId="240" fillId="189" borderId="233" xfId="0" applyNumberFormat="true" applyFont="true" applyFill="true" applyBorder="true" applyAlignment="true" applyProtection="true">
      <alignment horizontal="center" vertical="center"/>
    </xf>
    <xf numFmtId="0" fontId="241" fillId="190" borderId="234" xfId="0" applyNumberFormat="true" applyFont="true" applyFill="true" applyBorder="true" applyAlignment="true" applyProtection="true">
      <alignment horizontal="center" vertical="center"/>
    </xf>
    <xf numFmtId="0" fontId="242" fillId="191" borderId="235" xfId="0" applyNumberFormat="true" applyFont="true" applyFill="true" applyBorder="true" applyAlignment="true" applyProtection="true">
      <alignment horizontal="center" vertical="center"/>
    </xf>
    <xf numFmtId="0" fontId="243" fillId="192" borderId="236" xfId="0" applyNumberFormat="true" applyFont="true" applyFill="true" applyBorder="true" applyAlignment="true" applyProtection="true">
      <alignment horizontal="center"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92"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2" fillId="0" borderId="2"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9" fillId="2" borderId="92" xfId="20" applyFont="true" applyFill="true"/>
    <xf numFmtId="0" fontId="26" fillId="2" borderId="92" xfId="20" applyFont="true" applyFill="true"/>
    <xf numFmtId="0" fontId="80" fillId="2" borderId="92" xfId="20" applyFont="true" applyFill="true"/>
    <xf numFmtId="0" fontId="65"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3"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7"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2"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2"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4" fillId="42" borderId="92" xfId="22" applyFont="true" applyFill="true" applyAlignment="true">
      <alignment horizontal="left" vertical="center" wrapText="true"/>
    </xf>
    <xf numFmtId="0" fontId="244" fillId="43" borderId="237" xfId="22" applyFont="true" applyFill="true" applyBorder="true" applyAlignment="true">
      <alignment horizontal="left" vertical="center" wrapText="true"/>
    </xf>
    <xf numFmtId="0" fontId="244" fillId="43" borderId="92" xfId="22" applyFont="true" applyFill="true" applyAlignment="true">
      <alignment horizontal="left" vertical="center" wrapText="true"/>
    </xf>
    <xf numFmtId="0" fontId="244"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5"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5"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2676-4F1B-90AC-9317D75C629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76-4F1B-90AC-9317D75C629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76-4F1B-90AC-9317D75C629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76-4F1B-90AC-9317D75C629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76-4F1B-90AC-9317D75C629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76-4F1B-90AC-9317D75C629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76-4F1B-90AC-9317D75C629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2676-4F1B-90AC-9317D75C629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2676-4F1B-90AC-9317D75C629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2676-4F1B-90AC-9317D75C629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06-4602-9481-8F2D997E69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06-4602-9481-8F2D997E69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20-4565-888E-6C4B593C6822}"/>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5F-462F-948D-55F40C3A5E8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C5F-462F-948D-55F40C3A5E8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CC-4609-A62E-D45F0DBF757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BD-4680-ACCA-F2E1A6907A8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D-4680-ACCA-F2E1A6907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100</c:v>
                </c:pt>
                <c:pt idx="2">
                  <c:v>#N/A</c:v>
                </c:pt>
                <c:pt idx="3">
                  <c:v>100</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06-4602-9481-8F2D997E69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06-4602-9481-8F2D997E69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20-4565-888E-6C4B593C6822}"/>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C5F-462F-948D-55F40C3A5E8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CC-4609-A62E-D45F0DBF757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BD-4680-ACCA-F2E1A6907A8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D-4680-ACCA-F2E1A6907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E906-4602-9481-8F2D997E691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06-4602-9481-8F2D997E69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906-4602-9481-8F2D997E69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20-4565-888E-6C4B593C6822}"/>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5F-462F-948D-55F40C3A5E8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5F-462F-948D-55F40C3A5E8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CC-4609-A62E-D45F0DBF757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BD-4680-ACCA-F2E1A6907A8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D-4680-ACCA-F2E1A6907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E906-4602-9481-8F2D997E691D}"/>
            </c:ext>
          </c:extLst>
        </c:ser>
        <c:dLbls>
          <c:showLegendKey val="0"/>
          <c:showVal val="0"/>
          <c:showCatName val="0"/>
          <c:showSerName val="0"/>
          <c:showPercent val="0"/>
          <c:showBubbleSize val="0"/>
        </c:dLbls>
        <c:axId val="389059712"/>
        <c:axId val="74569216"/>
      </c:scatterChart>
      <c:valAx>
        <c:axId val="3890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9216"/>
        <c:crosses val="autoZero"/>
        <c:crossBetween val="midCat"/>
        <c:majorUnit val="5"/>
      </c:valAx>
      <c:valAx>
        <c:axId val="74569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E1F-4918-B3B2-4E01163073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E1F-4918-B3B2-4E011630738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88-4E39-A125-7965D3F599CC}"/>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38-4720-B8C4-68BE629EB5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38-4720-B8C4-68BE629EB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59-440E-975C-54E3437C8F0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01F-4613-A017-CF56653DB2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1F-4613-A017-CF56653DB2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E1F-4918-B3B2-4E01163073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88-4E39-A125-7965D3F599CC}"/>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938-4720-B8C4-68BE629EB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59-440E-975C-54E3437C8F0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01F-4613-A017-CF56653DB2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1F-4613-A017-CF56653DB2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E1F-4918-B3B2-4E01163073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E1F-4918-B3B2-4E01163073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E1F-4918-B3B2-4E011630738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88-4E39-A125-7965D3F599CC}"/>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38-4720-B8C4-68BE629EB5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38-4720-B8C4-68BE629EB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59-440E-975C-54E3437C8F0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1F-4613-A017-CF56653DB2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1F-4613-A017-CF56653DB2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E1F-4918-B3B2-4E0116307384}"/>
            </c:ext>
          </c:extLst>
        </c:ser>
        <c:dLbls>
          <c:showLegendKey val="0"/>
          <c:showVal val="0"/>
          <c:showCatName val="0"/>
          <c:showSerName val="0"/>
          <c:showPercent val="0"/>
          <c:showBubbleSize val="0"/>
        </c:dLbls>
        <c:axId val="75148672"/>
        <c:axId val="75150464"/>
      </c:scatterChart>
      <c:valAx>
        <c:axId val="75148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8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6F-421B-A66D-B1EBA8C78FE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C6F-421B-A66D-B1EBA8C78FE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1C-468B-80AB-40CBA2C4AA9D}"/>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E10-488B-BDDC-1E786D8DAF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10-488B-BDDC-1E786D8DAF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88-43A1-BFA2-830645C6644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6D1-45FD-A40E-2EB56BE12C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D1-45FD-A40E-2EB56BE12C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95</c:v>
                </c:pt>
                <c:pt idx="1">
                  <c:v>100</c:v>
                </c:pt>
                <c:pt idx="2">
                  <c:v>#N/A</c:v>
                </c:pt>
                <c:pt idx="3">
                  <c:v>95.199999999999989</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94.3</c:v>
                </c:pt>
                <c:pt idx="1">
                  <c:v>94.3</c:v>
                </c:pt>
                <c:pt idx="2">
                  <c:v>94.3</c:v>
                </c:pt>
                <c:pt idx="3">
                  <c:v>94.3</c:v>
                </c:pt>
                <c:pt idx="4">
                  <c:v>94.3</c:v>
                </c:pt>
                <c:pt idx="5">
                  <c:v>94.6</c:v>
                </c:pt>
                <c:pt idx="6">
                  <c:v>94.9</c:v>
                </c:pt>
                <c:pt idx="7">
                  <c:v>95.1</c:v>
                </c:pt>
                <c:pt idx="8">
                  <c:v>95.4</c:v>
                </c:pt>
                <c:pt idx="9">
                  <c:v>95.7</c:v>
                </c:pt>
                <c:pt idx="10">
                  <c:v>96</c:v>
                </c:pt>
                <c:pt idx="11">
                  <c:v>96.3</c:v>
                </c:pt>
                <c:pt idx="12">
                  <c:v>96.6</c:v>
                </c:pt>
                <c:pt idx="13">
                  <c:v>96.8</c:v>
                </c:pt>
                <c:pt idx="14">
                  <c:v>97.1</c:v>
                </c:pt>
                <c:pt idx="15">
                  <c:v>97.4</c:v>
                </c:pt>
                <c:pt idx="16">
                  <c:v>97.7</c:v>
                </c:pt>
                <c:pt idx="17">
                  <c:v>98</c:v>
                </c:pt>
                <c:pt idx="18">
                  <c:v>98.3</c:v>
                </c:pt>
                <c:pt idx="19">
                  <c:v>98.6</c:v>
                </c:pt>
                <c:pt idx="20">
                  <c:v>98.8</c:v>
                </c:pt>
                <c:pt idx="21">
                  <c:v>99.1</c:v>
                </c:pt>
                <c:pt idx="22">
                  <c:v>99.4</c:v>
                </c:pt>
                <c:pt idx="23">
                  <c:v>99.7</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94.3</c:v>
                </c:pt>
                <c:pt idx="1">
                  <c:v>94.3</c:v>
                </c:pt>
                <c:pt idx="2">
                  <c:v>94.3</c:v>
                </c:pt>
                <c:pt idx="3">
                  <c:v>94.3</c:v>
                </c:pt>
                <c:pt idx="4">
                  <c:v>94.3</c:v>
                </c:pt>
                <c:pt idx="5">
                  <c:v>94.6</c:v>
                </c:pt>
                <c:pt idx="6">
                  <c:v>94.9</c:v>
                </c:pt>
                <c:pt idx="7">
                  <c:v>95.1</c:v>
                </c:pt>
                <c:pt idx="8">
                  <c:v>95.4</c:v>
                </c:pt>
                <c:pt idx="9">
                  <c:v>95.7</c:v>
                </c:pt>
                <c:pt idx="10">
                  <c:v>96</c:v>
                </c:pt>
                <c:pt idx="11">
                  <c:v>96.3</c:v>
                </c:pt>
                <c:pt idx="12">
                  <c:v>96.6</c:v>
                </c:pt>
                <c:pt idx="13">
                  <c:v>96.8</c:v>
                </c:pt>
                <c:pt idx="14">
                  <c:v>97.1</c:v>
                </c:pt>
                <c:pt idx="15">
                  <c:v>97.4</c:v>
                </c:pt>
                <c:pt idx="16">
                  <c:v>97.7</c:v>
                </c:pt>
                <c:pt idx="17">
                  <c:v>98</c:v>
                </c:pt>
                <c:pt idx="18">
                  <c:v>98.3</c:v>
                </c:pt>
                <c:pt idx="19">
                  <c:v>98.6</c:v>
                </c:pt>
                <c:pt idx="20">
                  <c:v>98.8</c:v>
                </c:pt>
                <c:pt idx="21">
                  <c:v>99.1</c:v>
                </c:pt>
                <c:pt idx="22">
                  <c:v>99.4</c:v>
                </c:pt>
                <c:pt idx="23">
                  <c:v>99.7</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6F-421B-A66D-B1EBA8C78FE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1C-468B-80AB-40CBA2C4AA9D}"/>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10-488B-BDDC-1E786D8DAF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88-43A1-BFA2-830645C6644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6D1-45FD-A40E-2EB56BE12C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D1-45FD-A40E-2EB56BE12C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5C6F-421B-A66D-B1EBA8C78F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6F-421B-A66D-B1EBA8C78FE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C6F-421B-A66D-B1EBA8C78FE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1C-468B-80AB-40CBA2C4AA9D}"/>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10-488B-BDDC-1E786D8DAF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10-488B-BDDC-1E786D8DAF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88-43A1-BFA2-830645C6644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D1-45FD-A40E-2EB56BE12C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D1-45FD-A40E-2EB56BE12C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5C6F-421B-A66D-B1EBA8C78FEA}"/>
            </c:ext>
          </c:extLst>
        </c:ser>
        <c:dLbls>
          <c:showLegendKey val="0"/>
          <c:showVal val="0"/>
          <c:showCatName val="0"/>
          <c:showSerName val="0"/>
          <c:showPercent val="0"/>
          <c:showBubbleSize val="0"/>
        </c:dLbls>
        <c:axId val="84455424"/>
        <c:axId val="84456960"/>
      </c:scatterChart>
      <c:valAx>
        <c:axId val="84455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7E3-471B-805A-635D6DA43A5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E3-471B-805A-635D6DA43A5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D3-4D7F-9EB5-9505D030397E}"/>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85-463F-A2F3-64CFA52AF79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85-463F-A2F3-64CFA52AF7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C7D-43BB-989C-1CB60A92B7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B2-4915-9453-CD19392A46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B2-4915-9453-CD19392A46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94.4</c:v>
                </c:pt>
                <c:pt idx="13">
                  <c:v>94.4</c:v>
                </c:pt>
                <c:pt idx="14">
                  <c:v>94.4</c:v>
                </c:pt>
                <c:pt idx="15">
                  <c:v>94.4</c:v>
                </c:pt>
                <c:pt idx="16">
                  <c:v>94.4</c:v>
                </c:pt>
                <c:pt idx="17">
                  <c:v>94.4</c:v>
                </c:pt>
                <c:pt idx="18">
                  <c:v>94.4</c:v>
                </c:pt>
                <c:pt idx="19">
                  <c:v>94.4</c:v>
                </c:pt>
                <c:pt idx="20">
                  <c:v>94.4</c:v>
                </c:pt>
                <c:pt idx="21">
                  <c:v>94.4</c:v>
                </c:pt>
                <c:pt idx="22">
                  <c:v>94.4</c:v>
                </c:pt>
                <c:pt idx="23">
                  <c:v>94.4</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E3-471B-805A-635D6DA43A5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E3-471B-805A-635D6DA43A5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D3-4D7F-9EB5-9505D030397E}"/>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85-463F-A2F3-64CFA52AF7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C7D-43BB-989C-1CB60A92B7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B2-4915-9453-CD19392A46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B2-4915-9453-CD19392A46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100</c:v>
                </c:pt>
                <c:pt idx="2">
                  <c:v>#N/A</c:v>
                </c:pt>
                <c:pt idx="3">
                  <c:v>88.888888888888886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D7E3-471B-805A-635D6DA43A5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7E3-471B-805A-635D6DA43A5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7E3-471B-805A-635D6DA43A5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D3-4D7F-9EB5-9505D030397E}"/>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185-463F-A2F3-64CFA52AF79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85-463F-A2F3-64CFA52AF7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C7D-43BB-989C-1CB60A92B7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B2-4915-9453-CD19392A46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2-4915-9453-CD19392A46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7E3-471B-805A-635D6DA43A52}"/>
            </c:ext>
          </c:extLst>
        </c:ser>
        <c:dLbls>
          <c:showLegendKey val="0"/>
          <c:showVal val="0"/>
          <c:showCatName val="0"/>
          <c:showSerName val="0"/>
          <c:showPercent val="0"/>
          <c:showBubbleSize val="0"/>
        </c:dLbls>
        <c:axId val="84712832"/>
        <c:axId val="84726912"/>
      </c:scatterChart>
      <c:valAx>
        <c:axId val="847128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5"/>
      </c:valAx>
      <c:valAx>
        <c:axId val="847269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7FF-4909-BD47-E49CD958E3A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FF-4909-BD47-E49CD958E3A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BE-4360-8896-99A490DFAAB5}"/>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F9-4F06-B535-41DDD35E085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FF9-4F06-B535-41DDD35E085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CB-4398-823F-D52F4B03FD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D21-4876-8643-1FBBE20FF7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21-4876-8643-1FBBE20FF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7FF-4909-BD47-E49CD958E3A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BE-4360-8896-99A490DFAAB5}"/>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F9-4F06-B535-41DDD35E085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CB-4398-823F-D52F4B03FD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D21-4876-8643-1FBBE20FF7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21-4876-8643-1FBBE20FF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7FF-4909-BD47-E49CD958E3A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7FF-4909-BD47-E49CD958E3A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7FF-4909-BD47-E49CD958E3A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BE-4360-8896-99A490DFAAB5}"/>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F9-4F06-B535-41DDD35E085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FF9-4F06-B535-41DDD35E085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CB-4398-823F-D52F4B03FD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D21-4876-8643-1FBBE20FF7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21-4876-8643-1FBBE20FF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7FF-4909-BD47-E49CD958E3AE}"/>
            </c:ext>
          </c:extLst>
        </c:ser>
        <c:dLbls>
          <c:showLegendKey val="0"/>
          <c:showVal val="0"/>
          <c:showCatName val="0"/>
          <c:showSerName val="0"/>
          <c:showPercent val="0"/>
          <c:showBubbleSize val="0"/>
        </c:dLbls>
        <c:axId val="84827520"/>
        <c:axId val="84829312"/>
      </c:scatterChart>
      <c:valAx>
        <c:axId val="84827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9B-417B-995A-523F700EC93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79B-417B-995A-523F700EC93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1A-411D-8487-7C549D5E1924}"/>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A7-4EBE-BDB5-AF28AB26534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D9A-4839-809E-92D5D379F9D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8D-437B-93CD-54F5C4DF5D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8D-437B-93CD-54F5C4DF5D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95.4</c:v>
                </c:pt>
                <c:pt idx="13">
                  <c:v>95.4</c:v>
                </c:pt>
                <c:pt idx="14">
                  <c:v>95.4</c:v>
                </c:pt>
                <c:pt idx="15">
                  <c:v>95.4</c:v>
                </c:pt>
                <c:pt idx="16">
                  <c:v>95.4</c:v>
                </c:pt>
                <c:pt idx="17">
                  <c:v>95.4</c:v>
                </c:pt>
                <c:pt idx="18">
                  <c:v>95.4</c:v>
                </c:pt>
                <c:pt idx="19">
                  <c:v>95.4</c:v>
                </c:pt>
                <c:pt idx="20">
                  <c:v>95.4</c:v>
                </c:pt>
                <c:pt idx="21">
                  <c:v>95.4</c:v>
                </c:pt>
                <c:pt idx="22">
                  <c:v>95.4</c:v>
                </c:pt>
                <c:pt idx="23">
                  <c:v>95.4</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9B-417B-995A-523F700EC93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1A-411D-8487-7C549D5E1924}"/>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A7-4EBE-BDB5-AF28AB26534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D9A-4839-809E-92D5D379F9D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58D-437B-93CD-54F5C4DF5D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8D-437B-93CD-54F5C4DF5D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100</c:v>
                </c:pt>
                <c:pt idx="2">
                  <c:v>#N/A</c:v>
                </c:pt>
                <c:pt idx="3">
                  <c:v>90.725806451612897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779B-417B-995A-523F700EC93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9B-417B-995A-523F700EC93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9B-417B-995A-523F700EC93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1A-411D-8487-7C549D5E1924}"/>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A7-4EBE-BDB5-AF28AB26534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A7-4EBE-BDB5-AF28AB26534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9A-4839-809E-92D5D379F9D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8D-437B-93CD-54F5C4DF5D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8D-437B-93CD-54F5C4DF5D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779B-417B-995A-523F700EC937}"/>
            </c:ext>
          </c:extLst>
        </c:ser>
        <c:dLbls>
          <c:showLegendKey val="0"/>
          <c:showVal val="0"/>
          <c:showCatName val="0"/>
          <c:showSerName val="0"/>
          <c:showPercent val="0"/>
          <c:showBubbleSize val="0"/>
        </c:dLbls>
        <c:axId val="84889600"/>
        <c:axId val="84891136"/>
      </c:scatterChart>
      <c:valAx>
        <c:axId val="84889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136"/>
        <c:crosses val="autoZero"/>
        <c:crossBetween val="midCat"/>
        <c:majorUnit val="5"/>
      </c:valAx>
      <c:valAx>
        <c:axId val="84891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70-4D69-864D-AA77341E09F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70-4D69-864D-AA77341E09F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EB5-4C23-B81A-63716D7840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71-4F7D-AFE6-0E76B9C9F5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71-4F7D-AFE6-0E76B9C9F5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C32-4D8E-9EC3-99A463E354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C1-4ABA-8580-A9670F39D59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C1-4ABA-8580-A9670F39D5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70-4D69-864D-AA77341E09F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70-4D69-864D-AA77341E09F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EB5-4C23-B81A-63716D7840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71-4F7D-AFE6-0E76B9C9F5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71-4F7D-AFE6-0E76B9C9F5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C32-4D8E-9EC3-99A463E354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CC1-4ABA-8580-A9670F39D59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C1-4ABA-8580-A9670F39D5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70-4D69-864D-AA77341E09F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70-4D69-864D-AA77341E09F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EB5-4C23-B81A-63716D7840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71-4F7D-AFE6-0E76B9C9F5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71-4F7D-AFE6-0E76B9C9F5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C32-4D8E-9EC3-99A463E354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C1-4ABA-8580-A9670F39D59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C1-4ABA-8580-A9670F39D5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755-412D-91ED-2EF1B98944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0A4-4EF2-A998-66A9D4AF1F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C5-4E31-BEF4-81CDAA87B50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39-43B1-A588-E5DBAC72175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C8E-4E69-87E2-7B54907E295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8E-4E69-87E2-7B54907E29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55-412D-91ED-2EF1B98944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55-412D-91ED-2EF1B989446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A4-4EF2-A998-66A9D4AF1F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C5-4E31-BEF4-81CDAA87B50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C5-4E31-BEF4-81CDAA87B50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39-43B1-A588-E5DBAC72175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8E-4E69-87E2-7B54907E295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8E-4E69-87E2-7B54907E29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55-412D-91ED-2EF1B98944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0A4-4EF2-A998-66A9D4AF1FAB}"/>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C5-4E31-BEF4-81CDAA87B50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39-43B1-A588-E5DBAC72175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8E-4E69-87E2-7B54907E295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8E-4E69-87E2-7B54907E29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15-4252-8B2A-3A396DC4898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87-4D30-A2C6-8409F960BA96}"/>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90F-444A-BF19-8D8F843266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4FB-40F7-9DCC-C8AA94B9A4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57-4798-8CAF-36B4F19186E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57-4798-8CAF-36B4F1918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15-4252-8B2A-3A396DC4898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15-4252-8B2A-3A396DC4898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287-4D30-A2C6-8409F960BA96}"/>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0F-444A-BF19-8D8F8432666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0F-444A-BF19-8D8F843266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4FB-40F7-9DCC-C8AA94B9A4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57-4798-8CAF-36B4F19186E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57-4798-8CAF-36B4F1918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115-4252-8B2A-3A396DC4898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87-4D30-A2C6-8409F960BA96}"/>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0F-444A-BF19-8D8F843266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FB-40F7-9DCC-C8AA94B9A4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57-4798-8CAF-36B4F19186E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57-4798-8CAF-36B4F1918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7D-4BD7-B272-858761B6A5E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7D-4BD7-B272-858761B6A5E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0-4B89-A8A7-98E2B54F5B8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F7F-471D-8A99-44A5393C7C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95-4045-9A7B-2002740DBD1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5D2-47E2-B359-F3A0FD103FD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D2-47E2-B359-F3A0FD103F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7D-4BD7-B272-858761B6A5E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7D-4BD7-B272-858761B6A5E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0-4B89-A8A7-98E2B54F5B8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F7F-471D-8A99-44A5393C7CB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F7F-471D-8A99-44A5393C7C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95-4045-9A7B-2002740DBD1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5D2-47E2-B359-F3A0FD103FD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D2-47E2-B359-F3A0FD103F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7D-4BD7-B272-858761B6A5E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17D-4BD7-B272-858761B6A5E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A0-4B89-A8A7-98E2B54F5B8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F7F-471D-8A99-44A5393C7C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95-4045-9A7B-2002740DBD1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5D2-47E2-B359-F3A0FD103FD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D2-47E2-B359-F3A0FD103F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367-4AD1-8535-ACD65F895109}"/>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99.686810550000004</c:v>
                </c:pt>
                <c:pt idx="1">
                  <c:v>1E-10</c:v>
                </c:pt>
                <c:pt idx="2">
                  <c:v>1E-10</c:v>
                </c:pt>
                <c:pt idx="3">
                  <c:v>1E-10</c:v>
                </c:pt>
                <c:pt idx="4">
                  <c:v>99.686810550000004</c:v>
                </c:pt>
                <c:pt idx="5">
                  <c:v>100</c:v>
                </c:pt>
              </c:numCache>
            </c:numRef>
          </c:val>
          <c:extLst>
            <c:ext xmlns:c16="http://schemas.microsoft.com/office/drawing/2014/chart" uri="{C3380CC4-5D6E-409C-BE32-E72D297353CC}">
              <c16:uniqueId val="{00000002-1367-4AD1-8535-ACD65F89510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367-4AD1-8535-ACD65F895109}"/>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95.337995340000006</c:v>
                </c:pt>
                <c:pt idx="2">
                  <c:v>92.20118343</c:v>
                </c:pt>
                <c:pt idx="3">
                  <c:v>100</c:v>
                </c:pt>
                <c:pt idx="4">
                  <c:v>0</c:v>
                </c:pt>
                <c:pt idx="5">
                  <c:v>0</c:v>
                </c:pt>
              </c:numCache>
            </c:numRef>
          </c:val>
          <c:extLst>
            <c:ext xmlns:c16="http://schemas.microsoft.com/office/drawing/2014/chart" uri="{C3380CC4-5D6E-409C-BE32-E72D297353CC}">
              <c16:uniqueId val="{00000004-1367-4AD1-8535-ACD65F895109}"/>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0.31318944840000001</c:v>
                </c:pt>
                <c:pt idx="1">
                  <c:v>4.6620046620000002</c:v>
                </c:pt>
                <c:pt idx="2">
                  <c:v>7.7988165680000003</c:v>
                </c:pt>
                <c:pt idx="3">
                  <c:v>1E-10</c:v>
                </c:pt>
                <c:pt idx="4">
                  <c:v>0.31318944840000001</c:v>
                </c:pt>
                <c:pt idx="5">
                  <c:v>0</c:v>
                </c:pt>
              </c:numCache>
            </c:numRef>
          </c:val>
          <c:extLst>
            <c:ext xmlns:c16="http://schemas.microsoft.com/office/drawing/2014/chart" uri="{C3380CC4-5D6E-409C-BE32-E72D297353CC}">
              <c16:uniqueId val="{00000005-1367-4AD1-8535-ACD65F89510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AE-4108-8D3B-64CB0F7A9C6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DA6-4F3A-B262-20163E460AB1}"/>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89F-4055-81FC-F1273685F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3D-4B8E-A8BA-13708E2FC03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AE7-4227-ADE7-474DCC0E7F7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E7-4227-ADE7-474DCC0E7F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FAE-4108-8D3B-64CB0F7A9C6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AE-4108-8D3B-64CB0F7A9C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DA6-4F3A-B262-20163E460AB1}"/>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89F-4055-81FC-F1273685F6D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9F-4055-81FC-F1273685F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3D-4B8E-A8BA-13708E2FC03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E7-4227-ADE7-474DCC0E7F7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E7-4227-ADE7-474DCC0E7F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FAE-4108-8D3B-64CB0F7A9C6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DA6-4F3A-B262-20163E460AB1}"/>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9F-4055-81FC-F1273685F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3D-4B8E-A8BA-13708E2FC03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E7-4227-ADE7-474DCC0E7F7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E7-4227-ADE7-474DCC0E7F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3872"/>
        <c:axId val="89345408"/>
      </c:scatterChart>
      <c:valAx>
        <c:axId val="89343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5408"/>
        <c:crosses val="autoZero"/>
        <c:crossBetween val="midCat"/>
        <c:majorUnit val="5"/>
      </c:valAx>
      <c:valAx>
        <c:axId val="89345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1C-4E8E-BC10-FF73906D6E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30-4B44-989B-326C47CFA308}"/>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CD0-444A-A250-58CDB32F11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64E-446C-B3FF-68E910FCD8D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357-43D4-A0B1-8C4BAB4C78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57-43D4-A0B1-8C4BAB4C78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1C-4E8E-BC10-FF73906D6E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1C-4E8E-BC10-FF73906D6E5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30-4B44-989B-326C47CFA308}"/>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CD0-444A-A250-58CDB32F11F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D0-444A-A250-58CDB32F11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4E-446C-B3FF-68E910FCD8D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357-43D4-A0B1-8C4BAB4C78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57-43D4-A0B1-8C4BAB4C78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1C-4E8E-BC10-FF73906D6E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E1C-4E8E-BC10-FF73906D6E5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30-4B44-989B-326C47CFA308}"/>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D0-444A-A250-58CDB32F11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4E-446C-B3FF-68E910FCD8D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57-43D4-A0B1-8C4BAB4C78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57-43D4-A0B1-8C4BAB4C78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100</c:v>
                </c:pt>
                <c:pt idx="2">
                  <c:v>100</c:v>
                </c:pt>
                <c:pt idx="3">
                  <c:v>#N/A</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95.362903230000001</c:v>
                </c:pt>
                <c:pt idx="1">
                  <c:v>90.256410259999996</c:v>
                </c:pt>
                <c:pt idx="2">
                  <c:v>92.45283019</c:v>
                </c:pt>
                <c:pt idx="3">
                  <c:v>1E-10</c:v>
                </c:pt>
                <c:pt idx="4">
                  <c:v>95.362903230000001</c:v>
                </c:pt>
                <c:pt idx="5">
                  <c:v>94.444444439999998</c:v>
                </c:pt>
              </c:numCache>
            </c:numRef>
          </c:val>
          <c:extLst>
            <c:ext xmlns:c16="http://schemas.microsoft.com/office/drawing/2014/chart" uri="{C3380CC4-5D6E-409C-BE32-E72D297353CC}">
              <c16:uniqueId val="{00000000-1F4B-408D-8ABF-0EB6308E74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4.6370967739999998</c:v>
                </c:pt>
                <c:pt idx="1">
                  <c:v>5.8974358970000003</c:v>
                </c:pt>
                <c:pt idx="2">
                  <c:v>1E-10</c:v>
                </c:pt>
                <c:pt idx="3">
                  <c:v>1E-10</c:v>
                </c:pt>
                <c:pt idx="4">
                  <c:v>4.6370967739999998</c:v>
                </c:pt>
                <c:pt idx="5">
                  <c:v>5.5555555559999998</c:v>
                </c:pt>
              </c:numCache>
            </c:numRef>
          </c:val>
          <c:extLst>
            <c:ext xmlns:c16="http://schemas.microsoft.com/office/drawing/2014/chart" uri="{C3380CC4-5D6E-409C-BE32-E72D297353CC}">
              <c16:uniqueId val="{00000001-1F4B-408D-8ABF-0EB6308E7408}"/>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7.5471698109999998</c:v>
                </c:pt>
                <c:pt idx="3">
                  <c:v>100</c:v>
                </c:pt>
                <c:pt idx="4">
                  <c:v>0</c:v>
                </c:pt>
                <c:pt idx="5">
                  <c:v>0</c:v>
                </c:pt>
              </c:numCache>
            </c:numRef>
          </c:val>
          <c:extLst>
            <c:ext xmlns:c16="http://schemas.microsoft.com/office/drawing/2014/chart" uri="{C3380CC4-5D6E-409C-BE32-E72D297353CC}">
              <c16:uniqueId val="{00000002-1F4B-408D-8ABF-0EB6308E7408}"/>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3.846153846</c:v>
                </c:pt>
                <c:pt idx="2">
                  <c:v>1E-10</c:v>
                </c:pt>
                <c:pt idx="3">
                  <c:v>1E-10</c:v>
                </c:pt>
                <c:pt idx="4">
                  <c:v>0</c:v>
                </c:pt>
                <c:pt idx="5">
                  <c:v>0</c:v>
                </c:pt>
              </c:numCache>
            </c:numRef>
          </c:val>
          <c:extLst>
            <c:ext xmlns:c16="http://schemas.microsoft.com/office/drawing/2014/chart" uri="{C3380CC4-5D6E-409C-BE32-E72D297353CC}">
              <c16:uniqueId val="{00000003-1F4B-408D-8ABF-0EB6308E740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A20-4EA3-9406-92A9CC86B68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20-4EA3-9406-92A9CC86B6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20-4EA3-9406-92A9CC86B68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7C-4A61-B1D4-5F5013FBF1B0}"/>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C1-4A70-BF1C-3F261305281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C1-4A70-BF1C-3F2613052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75-438A-A98B-4756DBDD14D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738-4C18-A655-2E6E027932B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8-4C18-A655-2E6E027932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A20-4EA3-9406-92A9CC86B68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94.3</c:v>
                </c:pt>
                <c:pt idx="1">
                  <c:v>94.3</c:v>
                </c:pt>
                <c:pt idx="2">
                  <c:v>94.3</c:v>
                </c:pt>
                <c:pt idx="3">
                  <c:v>94.3</c:v>
                </c:pt>
                <c:pt idx="4">
                  <c:v>94.3</c:v>
                </c:pt>
                <c:pt idx="5">
                  <c:v>94.6</c:v>
                </c:pt>
                <c:pt idx="6">
                  <c:v>94.9</c:v>
                </c:pt>
                <c:pt idx="7">
                  <c:v>95.1</c:v>
                </c:pt>
                <c:pt idx="8">
                  <c:v>95.4</c:v>
                </c:pt>
                <c:pt idx="9">
                  <c:v>95.7</c:v>
                </c:pt>
                <c:pt idx="10">
                  <c:v>96</c:v>
                </c:pt>
                <c:pt idx="11">
                  <c:v>96.3</c:v>
                </c:pt>
                <c:pt idx="12">
                  <c:v>96.6</c:v>
                </c:pt>
                <c:pt idx="13">
                  <c:v>96.8</c:v>
                </c:pt>
                <c:pt idx="14">
                  <c:v>97.1</c:v>
                </c:pt>
                <c:pt idx="15">
                  <c:v>97.4</c:v>
                </c:pt>
                <c:pt idx="16">
                  <c:v>97.7</c:v>
                </c:pt>
                <c:pt idx="17">
                  <c:v>98</c:v>
                </c:pt>
                <c:pt idx="18">
                  <c:v>98.3</c:v>
                </c:pt>
                <c:pt idx="19">
                  <c:v>98.6</c:v>
                </c:pt>
                <c:pt idx="20">
                  <c:v>98.8</c:v>
                </c:pt>
                <c:pt idx="21">
                  <c:v>99.1</c:v>
                </c:pt>
                <c:pt idx="22">
                  <c:v>99.4</c:v>
                </c:pt>
                <c:pt idx="23">
                  <c:v>99.7</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38-4C18-A655-2E6E027932BC}"/>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95</c:v>
                </c:pt>
                <c:pt idx="1">
                  <c:v>100</c:v>
                </c:pt>
                <c:pt idx="2">
                  <c:v>#N/A</c:v>
                </c:pt>
                <c:pt idx="3">
                  <c:v>95.199999999999989</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94.3</c:v>
                </c:pt>
                <c:pt idx="1">
                  <c:v>94.3</c:v>
                </c:pt>
                <c:pt idx="2">
                  <c:v>94.3</c:v>
                </c:pt>
                <c:pt idx="3">
                  <c:v>94.3</c:v>
                </c:pt>
                <c:pt idx="4">
                  <c:v>94.3</c:v>
                </c:pt>
                <c:pt idx="5">
                  <c:v>94.6</c:v>
                </c:pt>
                <c:pt idx="6">
                  <c:v>94.9</c:v>
                </c:pt>
                <c:pt idx="7">
                  <c:v>95.1</c:v>
                </c:pt>
                <c:pt idx="8">
                  <c:v>95.4</c:v>
                </c:pt>
                <c:pt idx="9">
                  <c:v>95.7</c:v>
                </c:pt>
                <c:pt idx="10">
                  <c:v>96</c:v>
                </c:pt>
                <c:pt idx="11">
                  <c:v>96.3</c:v>
                </c:pt>
                <c:pt idx="12">
                  <c:v>96.6</c:v>
                </c:pt>
                <c:pt idx="13">
                  <c:v>96.8</c:v>
                </c:pt>
                <c:pt idx="14">
                  <c:v>97.1</c:v>
                </c:pt>
                <c:pt idx="15">
                  <c:v>97.4</c:v>
                </c:pt>
                <c:pt idx="16">
                  <c:v>97.7</c:v>
                </c:pt>
                <c:pt idx="17">
                  <c:v>98</c:v>
                </c:pt>
                <c:pt idx="18">
                  <c:v>98.3</c:v>
                </c:pt>
                <c:pt idx="19">
                  <c:v>98.6</c:v>
                </c:pt>
                <c:pt idx="20">
                  <c:v>98.8</c:v>
                </c:pt>
                <c:pt idx="21">
                  <c:v>99.1</c:v>
                </c:pt>
                <c:pt idx="22">
                  <c:v>99.4</c:v>
                </c:pt>
                <c:pt idx="23">
                  <c:v>99.7</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A20-4EA3-9406-92A9CC86B6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20-4EA3-9406-92A9CC86B68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7C-4A61-B1D4-5F5013FBF1B0}"/>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C1-4A70-BF1C-3F261305281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C1-4A70-BF1C-3F2613052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75-438A-A98B-4756DBDD14D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738-4C18-A655-2E6E027932B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38-4C18-A655-2E6E027932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100</c:v>
                </c:pt>
                <c:pt idx="2">
                  <c:v>#N/A</c:v>
                </c:pt>
                <c:pt idx="3">
                  <c:v>#N/A</c:v>
                </c:pt>
                <c:pt idx="4">
                  <c:v>#N/A</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416"/>
        <c:axId val="90765952"/>
      </c:scatterChart>
      <c:valAx>
        <c:axId val="907644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952"/>
        <c:crosses val="autoZero"/>
        <c:crossBetween val="midCat"/>
        <c:majorUnit val="5"/>
      </c:valAx>
      <c:valAx>
        <c:axId val="9076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4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100</c:v>
                </c:pt>
                <c:pt idx="1">
                  <c:v>100</c:v>
                </c:pt>
                <c:pt idx="2">
                  <c:v>100</c:v>
                </c:pt>
                <c:pt idx="3">
                  <c:v>100</c:v>
                </c:pt>
                <c:pt idx="4">
                  <c:v>100</c:v>
                </c:pt>
                <c:pt idx="5">
                  <c:v>100</c:v>
                </c:pt>
                <c:pt idx="6">
                  <c:v>100</c:v>
                </c:pt>
                <c:pt idx="7">
                  <c:v>99.7</c:v>
                </c:pt>
                <c:pt idx="8">
                  <c:v>99.4</c:v>
                </c:pt>
                <c:pt idx="9">
                  <c:v>99.1</c:v>
                </c:pt>
                <c:pt idx="10">
                  <c:v>98.8</c:v>
                </c:pt>
                <c:pt idx="11">
                  <c:v>98.4</c:v>
                </c:pt>
                <c:pt idx="12">
                  <c:v>98.1</c:v>
                </c:pt>
                <c:pt idx="13">
                  <c:v>97.8</c:v>
                </c:pt>
                <c:pt idx="14">
                  <c:v>97.5</c:v>
                </c:pt>
                <c:pt idx="15">
                  <c:v>97.2</c:v>
                </c:pt>
                <c:pt idx="16">
                  <c:v>96.9</c:v>
                </c:pt>
                <c:pt idx="17">
                  <c:v>96.6</c:v>
                </c:pt>
                <c:pt idx="18">
                  <c:v>96.3</c:v>
                </c:pt>
                <c:pt idx="19">
                  <c:v>96</c:v>
                </c:pt>
                <c:pt idx="20">
                  <c:v>95.6</c:v>
                </c:pt>
                <c:pt idx="21">
                  <c:v>95.3</c:v>
                </c:pt>
                <c:pt idx="22">
                  <c:v>95.3</c:v>
                </c:pt>
                <c:pt idx="23">
                  <c:v>95.3</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C4E-4638-A8C8-8054C932AA8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C4E-4638-A8C8-8054C932AA8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73-46DE-9B38-A3120165DC1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2C-46FB-BD4C-05063BD398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2C-46FB-BD4C-05063BD398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21-4AC9-8854-601DCED08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98-49E0-816F-AB78671309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98-49E0-816F-AB78671309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100</c:v>
                </c:pt>
                <c:pt idx="1">
                  <c:v>#N/A</c:v>
                </c:pt>
                <c:pt idx="2">
                  <c:v>#N/A</c:v>
                </c:pt>
                <c:pt idx="3">
                  <c:v>95.959595959595958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4E-4638-A8C8-8054C932AA8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4E-4638-A8C8-8054C932AA8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D73-46DE-9B38-A3120165DC1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2C-46FB-BD4C-05063BD398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2C-46FB-BD4C-05063BD398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21-4AC9-8854-601DCED08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98-49E0-816F-AB78671309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98-49E0-816F-AB78671309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7C4E-4638-A8C8-8054C932AA8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C4E-4638-A8C8-8054C932AA8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C4E-4638-A8C8-8054C932AA8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D73-46DE-9B38-A3120165DC1A}"/>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92C-46FB-BD4C-05063BD398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2C-46FB-BD4C-05063BD398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21-4AC9-8854-601DCED08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F98-49E0-816F-AB78671309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98-49E0-816F-AB78671309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7C4E-4638-A8C8-8054C932AA82}"/>
            </c:ext>
          </c:extLst>
        </c:ser>
        <c:dLbls>
          <c:showLegendKey val="0"/>
          <c:showVal val="0"/>
          <c:showCatName val="0"/>
          <c:showSerName val="0"/>
          <c:showPercent val="0"/>
          <c:showBubbleSize val="0"/>
        </c:dLbls>
        <c:axId val="99072640"/>
        <c:axId val="113704960"/>
      </c:scatterChart>
      <c:valAx>
        <c:axId val="990726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5"/>
      </c:valAx>
      <c:valAx>
        <c:axId val="1137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93.1</c:v>
                </c:pt>
                <c:pt idx="1">
                  <c:v>93.1</c:v>
                </c:pt>
                <c:pt idx="2">
                  <c:v>93.1</c:v>
                </c:pt>
                <c:pt idx="3">
                  <c:v>93.1</c:v>
                </c:pt>
                <c:pt idx="4">
                  <c:v>93.1</c:v>
                </c:pt>
                <c:pt idx="5">
                  <c:v>93.1</c:v>
                </c:pt>
                <c:pt idx="6">
                  <c:v>93</c:v>
                </c:pt>
                <c:pt idx="7">
                  <c:v>92.9</c:v>
                </c:pt>
                <c:pt idx="8">
                  <c:v>92.9</c:v>
                </c:pt>
                <c:pt idx="9">
                  <c:v>92.8</c:v>
                </c:pt>
                <c:pt idx="10">
                  <c:v>92.8</c:v>
                </c:pt>
                <c:pt idx="11">
                  <c:v>92.7</c:v>
                </c:pt>
                <c:pt idx="12">
                  <c:v>92.7</c:v>
                </c:pt>
                <c:pt idx="13">
                  <c:v>92.6</c:v>
                </c:pt>
                <c:pt idx="14">
                  <c:v>92.6</c:v>
                </c:pt>
                <c:pt idx="15">
                  <c:v>92.5</c:v>
                </c:pt>
                <c:pt idx="16">
                  <c:v>92.5</c:v>
                </c:pt>
                <c:pt idx="17">
                  <c:v>92.4</c:v>
                </c:pt>
                <c:pt idx="18">
                  <c:v>92.4</c:v>
                </c:pt>
                <c:pt idx="19">
                  <c:v>92.3</c:v>
                </c:pt>
                <c:pt idx="20">
                  <c:v>92.3</c:v>
                </c:pt>
                <c:pt idx="21">
                  <c:v>92.2</c:v>
                </c:pt>
                <c:pt idx="22">
                  <c:v>92.2</c:v>
                </c:pt>
                <c:pt idx="23">
                  <c:v>92.2</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3E5-4922-BD76-A56BEFDD6BC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E5-4922-BD76-A56BEFDD6B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D3-415B-A14B-7BE2E097492F}"/>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05-4907-9B79-E9EA0F28223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05-4907-9B79-E9EA0F28223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08-4CFC-A888-BE1B0C20210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410-499B-B2F2-838A58BB29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10-499B-B2F2-838A58BB2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93</c:v>
                </c:pt>
                <c:pt idx="1">
                  <c:v>#N/A</c:v>
                </c:pt>
                <c:pt idx="2">
                  <c:v>#N/A</c:v>
                </c:pt>
                <c:pt idx="3">
                  <c:v>92.307692307692307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E5-4922-BD76-A56BEFDD6BC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E5-4922-BD76-A56BEFDD6B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D3-415B-A14B-7BE2E097492F}"/>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05-4907-9B79-E9EA0F28223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05-4907-9B79-E9EA0F28223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08-4CFC-A888-BE1B0C20210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10-499B-B2F2-838A58BB29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10-499B-B2F2-838A58BB2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33E5-4922-BD76-A56BEFDD6B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E5-4922-BD76-A56BEFDD6BC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E5-4922-BD76-A56BEFDD6B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0D3-415B-A14B-7BE2E097492F}"/>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05-4907-9B79-E9EA0F28223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05-4907-9B79-E9EA0F28223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08-4CFC-A888-BE1B0C20210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410-499B-B2F2-838A58BB29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10-499B-B2F2-838A58BB2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33E5-4922-BD76-A56BEFDD6BCE}"/>
            </c:ext>
          </c:extLst>
        </c:ser>
        <c:dLbls>
          <c:showLegendKey val="0"/>
          <c:showVal val="0"/>
          <c:showCatName val="0"/>
          <c:showSerName val="0"/>
          <c:showPercent val="0"/>
          <c:showBubbleSize val="0"/>
        </c:dLbls>
        <c:axId val="134416256"/>
        <c:axId val="135475200"/>
      </c:scatterChart>
      <c:valAx>
        <c:axId val="134416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200"/>
        <c:crosses val="autoZero"/>
        <c:crossBetween val="midCat"/>
        <c:majorUnit val="5"/>
      </c:valAx>
      <c:valAx>
        <c:axId val="13547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6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246-4408-B90B-0FBA5DADA08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46-4408-B90B-0FBA5DADA08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46-4408-B90B-0FBA5DADA08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6F8-4079-8964-0E7A8960B6BF}"/>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736-4EE3-99CC-E4250571EF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736-4EE3-99CC-E4250571EF9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6BC-4623-8047-EE57FA970A6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0AD-41D3-B6F3-BBED0EA896F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AD-41D3-B6F3-BBED0EA896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3246-4408-B90B-0FBA5DADA08B}"/>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95.4</c:v>
                </c:pt>
                <c:pt idx="13">
                  <c:v>95.4</c:v>
                </c:pt>
                <c:pt idx="14">
                  <c:v>95.4</c:v>
                </c:pt>
                <c:pt idx="15">
                  <c:v>95.4</c:v>
                </c:pt>
                <c:pt idx="16">
                  <c:v>95.4</c:v>
                </c:pt>
                <c:pt idx="17">
                  <c:v>95.4</c:v>
                </c:pt>
                <c:pt idx="18">
                  <c:v>95.4</c:v>
                </c:pt>
                <c:pt idx="19">
                  <c:v>95.4</c:v>
                </c:pt>
                <c:pt idx="20">
                  <c:v>95.4</c:v>
                </c:pt>
                <c:pt idx="21">
                  <c:v>95.4</c:v>
                </c:pt>
                <c:pt idx="22">
                  <c:v>95.4</c:v>
                </c:pt>
                <c:pt idx="23">
                  <c:v>95.4</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46-4408-B90B-0FBA5DADA08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46-4408-B90B-0FBA5DADA08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6F8-4079-8964-0E7A8960B6BF}"/>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36-4EE3-99CC-E4250571EF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36-4EE3-99CC-E4250571EF9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6BC-4623-8047-EE57FA970A6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AD-41D3-B6F3-BBED0EA896F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AD-41D3-B6F3-BBED0EA896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100</c:v>
                </c:pt>
                <c:pt idx="2">
                  <c:v>#N/A</c:v>
                </c:pt>
                <c:pt idx="3">
                  <c:v>90.725806451612897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440"/>
      </c:scatterChart>
      <c:valAx>
        <c:axId val="16105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100</c:v>
                </c:pt>
                <c:pt idx="1">
                  <c:v>100</c:v>
                </c:pt>
                <c:pt idx="2">
                  <c:v>100</c:v>
                </c:pt>
                <c:pt idx="3">
                  <c:v>100</c:v>
                </c:pt>
                <c:pt idx="4">
                  <c:v>100</c:v>
                </c:pt>
                <c:pt idx="5">
                  <c:v>100</c:v>
                </c:pt>
                <c:pt idx="6">
                  <c:v>100</c:v>
                </c:pt>
                <c:pt idx="7">
                  <c:v>99.7</c:v>
                </c:pt>
                <c:pt idx="8">
                  <c:v>99.5</c:v>
                </c:pt>
                <c:pt idx="9">
                  <c:v>99.2</c:v>
                </c:pt>
                <c:pt idx="10">
                  <c:v>99</c:v>
                </c:pt>
                <c:pt idx="11">
                  <c:v>98.7</c:v>
                </c:pt>
                <c:pt idx="12">
                  <c:v>98.5</c:v>
                </c:pt>
                <c:pt idx="13">
                  <c:v>98.2</c:v>
                </c:pt>
                <c:pt idx="14">
                  <c:v>97.9</c:v>
                </c:pt>
                <c:pt idx="15">
                  <c:v>97.7</c:v>
                </c:pt>
                <c:pt idx="16">
                  <c:v>97.4</c:v>
                </c:pt>
                <c:pt idx="17">
                  <c:v>97.2</c:v>
                </c:pt>
                <c:pt idx="18">
                  <c:v>96.9</c:v>
                </c:pt>
                <c:pt idx="19">
                  <c:v>96.7</c:v>
                </c:pt>
                <c:pt idx="20">
                  <c:v>96.4</c:v>
                </c:pt>
                <c:pt idx="21">
                  <c:v>96.2</c:v>
                </c:pt>
                <c:pt idx="22">
                  <c:v>96.2</c:v>
                </c:pt>
                <c:pt idx="23">
                  <c:v>96.2</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4F6-494C-8BF0-2C52DF88EC0A}"/>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F6-494C-8BF0-2C52DF88EC0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006-49E4-8E0A-4BC0A74853D1}"/>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C36-48C4-90BA-81B8505E92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C36-48C4-90BA-81B8505E92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F1-45AB-81BD-F308C4FCD68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99-4908-9767-7E4BC7202B2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99-4908-9767-7E4BC7202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100</c:v>
                </c:pt>
                <c:pt idx="1">
                  <c:v>#N/A</c:v>
                </c:pt>
                <c:pt idx="2">
                  <c:v>#N/A</c:v>
                </c:pt>
                <c:pt idx="3">
                  <c:v>96.666666666666657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90.3</c:v>
                </c:pt>
                <c:pt idx="16">
                  <c:v>90.3</c:v>
                </c:pt>
                <c:pt idx="17">
                  <c:v>90.3</c:v>
                </c:pt>
                <c:pt idx="18">
                  <c:v>90.3</c:v>
                </c:pt>
                <c:pt idx="19">
                  <c:v>90.3</c:v>
                </c:pt>
                <c:pt idx="20">
                  <c:v>90.3</c:v>
                </c:pt>
                <c:pt idx="21">
                  <c:v>90.3</c:v>
                </c:pt>
                <c:pt idx="22">
                  <c:v>90.3</c:v>
                </c:pt>
                <c:pt idx="23">
                  <c:v>90.3</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F6-494C-8BF0-2C52DF88EC0A}"/>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C36-48C4-90BA-81B8505E92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F1-45AB-81BD-F308C4FCD68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B99-4908-9767-7E4BC7202B2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99-4908-9767-7E4BC7202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90.256410256410263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94F6-494C-8BF0-2C52DF88EC0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F6-494C-8BF0-2C52DF88EC0A}"/>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4F6-494C-8BF0-2C52DF88EC0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006-49E4-8E0A-4BC0A74853D1}"/>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C36-48C4-90BA-81B8505E92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C36-48C4-90BA-81B8505E92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F1-45AB-81BD-F308C4FCD68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99-4908-9767-7E4BC7202B2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99-4908-9767-7E4BC7202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94F6-494C-8BF0-2C52DF88EC0A}"/>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03D-4A1B-822F-9E248AF3B24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03D-4A1B-822F-9E248AF3B24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254-49B3-A204-72E4F8A923AC}"/>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73F-4ADB-B49F-8FF4FC42939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3F-4ADB-B49F-8FF4FC4293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DDA-4EE1-8B85-E38FB86428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25-42BF-80F9-D3754B2E655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25-42BF-80F9-D3754B2E65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92.5</c:v>
                </c:pt>
                <c:pt idx="16">
                  <c:v>92.5</c:v>
                </c:pt>
                <c:pt idx="17">
                  <c:v>92.5</c:v>
                </c:pt>
                <c:pt idx="18">
                  <c:v>92.5</c:v>
                </c:pt>
                <c:pt idx="19">
                  <c:v>92.5</c:v>
                </c:pt>
                <c:pt idx="20">
                  <c:v>92.5</c:v>
                </c:pt>
                <c:pt idx="21">
                  <c:v>92.5</c:v>
                </c:pt>
                <c:pt idx="22">
                  <c:v>92.5</c:v>
                </c:pt>
                <c:pt idx="23">
                  <c:v>92.5</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3D-4A1B-822F-9E248AF3B24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3F-4ADB-B49F-8FF4FC4293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DA-4EE1-8B85-E38FB86428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725-42BF-80F9-D3754B2E655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25-42BF-80F9-D3754B2E65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92.452830188679243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03D-4A1B-822F-9E248AF3B24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3D-4A1B-822F-9E248AF3B24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03D-4A1B-822F-9E248AF3B24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254-49B3-A204-72E4F8A923AC}"/>
                </c:ext>
              </c:extLst>
            </c:dLbl>
            <c:dLbl>
              <c:idx val="3"/>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3F-4ADB-B49F-8FF4FC42939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3F-4ADB-B49F-8FF4FC4293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DA-4EE1-8B85-E38FB86428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25-42BF-80F9-D3754B2E655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25-42BF-80F9-D3754B2E65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2018</c:v>
                </c:pt>
                <c:pt idx="2">
                  <c:v>2019</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03D-4A1B-822F-9E248AF3B24E}"/>
            </c:ext>
          </c:extLst>
        </c:ser>
        <c:dLbls>
          <c:showLegendKey val="0"/>
          <c:showVal val="0"/>
          <c:showCatName val="0"/>
          <c:showSerName val="0"/>
          <c:showPercent val="0"/>
          <c:showBubbleSize val="0"/>
        </c:dLbls>
        <c:axId val="354267136"/>
        <c:axId val="354268672"/>
      </c:scatterChart>
      <c:valAx>
        <c:axId val="354267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E4583E8D-B14B-421A-8E4F-83D7FE748B8C}"/>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4AE24522-3335-401A-A409-6BBA96AB5252}"/>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5A23FBAB-CB3C-492B-82FB-80F64FAE1C62}"/>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9670B9A2-637C-4838-BAEE-3879BD69369F}"/>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B6C60B0-97F7-4166-BFF0-1A5F1D3C9873}"/>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A0699A43-B347-48C0-8E9B-DEBDCEDE9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BF3AF349-26D4-4BFB-BB2C-719129930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179FD7C7-410B-4337-9D1F-A1540A52E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375F8363-9743-4F78-A793-70DE6E9B91E6}"/>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4F8B1155-3B14-4C61-8F2C-2E8AEE5B6DF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359313DE-E45A-4771-89B0-E277545586E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AF1746EC-AA5A-45B9-AB7D-021B1A825FC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EC381540-420D-4166-9D3F-F0A9B7F386EE}"/>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7E0C5931-5B40-47F9-BE75-C140BF6FA40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387E98C-DA6C-47A0-9BF8-6F935110286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1B863-2BFC-4F25-BD74-0ED86256F799}">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144</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151</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Cuba</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262</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32</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145</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152</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153</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245</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33</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146</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9" t="s">
        <v>147</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60" t="s">
        <v>148</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1" t="s">
        <v>149</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150</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6" customWidth="true"/>
    <col min="3" max="3" width="29.75" customWidth="true"/>
    <col min="4" max="9" width="7.875" customWidth="true"/>
    <col min="10" max="11" width="1.125" customWidth="true"/>
    <col min="12" max="12" width="24.625" style="126" customWidth="true"/>
    <col min="13" max="13" width="29.75" customWidth="true"/>
    <col min="14" max="19" width="7.875" customWidth="true"/>
    <col min="20" max="21" width="1.125" customWidth="true"/>
    <col min="22" max="22" width="24.625" style="126" customWidth="true"/>
    <col min="23" max="23" width="29.75" customWidth="true"/>
    <col min="24" max="29" width="7.875" customWidth="true"/>
    <col min="30" max="31" width="1.125" customWidth="true"/>
    <col min="32" max="32" width="24.625" style="126" customWidth="true"/>
    <col min="33" max="33" width="29.75" customWidth="true"/>
    <col min="34" max="39" width="7.875" customWidth="true"/>
    <col min="40" max="41" width="1.125" customWidth="true"/>
    <col min="42" max="42" width="24.625" style="126" customWidth="true"/>
    <col min="43" max="43" width="29.75" customWidth="true"/>
    <col min="44" max="49" width="7.875" customWidth="true"/>
    <col min="50" max="51" width="1.125" customWidth="true"/>
    <col min="52" max="52" width="24.625" style="126" customWidth="true"/>
    <col min="53" max="53" width="29.75" customWidth="true"/>
    <col min="54" max="59" width="7.875" customWidth="true"/>
    <col min="60" max="61" width="1.125" customWidth="true"/>
    <col min="62" max="62" width="24.625" style="126" customWidth="true"/>
    <col min="63" max="63" width="29.75" customWidth="true"/>
    <col min="64" max="69" width="7.875" customWidth="true"/>
    <col min="70" max="71" width="1.125" customWidth="true"/>
    <col min="72" max="72" width="24.625" style="126" customWidth="true"/>
    <col min="73" max="73" width="29.75" customWidth="true"/>
    <col min="74" max="79" width="7.875" customWidth="true"/>
    <col min="80" max="81" width="1.125" customWidth="true"/>
    <col min="82" max="82" width="24.625" style="126" customWidth="true"/>
    <col min="83" max="83" width="29.75" customWidth="true"/>
    <col min="84" max="89" width="7.875" customWidth="true"/>
    <col min="90" max="91" width="1.125" customWidth="true"/>
    <col min="92" max="92" width="24.625" style="126" customWidth="true"/>
    <col min="93" max="93" width="29.75" customWidth="true"/>
    <col min="94" max="99" width="7.875" customWidth="true"/>
    <col min="100" max="101" width="1.125" customWidth="true"/>
    <col min="102" max="102" width="24.625" style="126" customWidth="true"/>
    <col min="103" max="103" width="29.75" customWidth="true"/>
    <col min="104" max="109" width="7.875" customWidth="true"/>
    <col min="110" max="111" width="1.125" customWidth="true"/>
    <col min="112" max="112" width="24.625" style="126" customWidth="true"/>
    <col min="113" max="113" width="29.75" customWidth="true"/>
    <col min="114" max="119" width="7.875" customWidth="true"/>
    <col min="120" max="121" width="1.125" customWidth="true"/>
    <col min="122" max="122" width="24.625" style="126" customWidth="true"/>
    <col min="123" max="123" width="29.75" customWidth="true"/>
    <col min="124" max="129" width="7.875" customWidth="true"/>
    <col min="130" max="131" width="1.125" customWidth="true"/>
    <col min="132" max="132" width="24.625" style="126" customWidth="true"/>
    <col min="133" max="133" width="29.75" customWidth="true"/>
    <col min="134" max="139" width="7.875" customWidth="true"/>
    <col min="140" max="141" width="1.125" customWidth="true"/>
    <col min="142" max="142" width="24.625" style="126" customWidth="true"/>
    <col min="143" max="143" width="29.75" customWidth="true"/>
    <col min="144" max="149" width="7.875" customWidth="true"/>
    <col min="150" max="151" width="1.125" customWidth="true"/>
    <col min="152" max="152" width="24.625" style="126" customWidth="true"/>
    <col min="153" max="153" width="29.75" customWidth="true"/>
    <col min="154" max="159" width="7.875" customWidth="true"/>
    <col min="160" max="161" width="1.125" customWidth="true"/>
    <col min="162" max="162" width="24.625" style="126" customWidth="true"/>
    <col min="163" max="163" width="29.75" customWidth="true"/>
    <col min="164" max="169" width="7.875" customWidth="true"/>
    <col min="170" max="171" width="1.125" customWidth="true"/>
    <col min="172" max="172" width="24.625" style="126" customWidth="true"/>
    <col min="173" max="173" width="29.75" customWidth="true"/>
    <col min="174" max="179" width="7.875" customWidth="true"/>
    <col min="180" max="181" width="1.125" customWidth="true"/>
    <col min="182" max="182" width="24.625" style="126" customWidth="true"/>
    <col min="183" max="183" width="29.75" customWidth="true"/>
    <col min="184" max="189" width="7.875" customWidth="true"/>
    <col min="190" max="191" width="1.125" customWidth="true"/>
    <col min="192" max="192" width="24.625" style="126" customWidth="true"/>
    <col min="193" max="193" width="29.75" customWidth="true"/>
    <col min="194" max="199" width="7.875" customWidth="true"/>
    <col min="200" max="201" width="1.125" customWidth="true"/>
    <col min="202" max="202" width="24.625" style="126" customWidth="true"/>
    <col min="203" max="203" width="29.75" customWidth="true"/>
    <col min="204" max="209" width="7.875" customWidth="true"/>
    <col min="210" max="211" width="1.125" customWidth="true"/>
    <col min="212" max="212" width="24.625" style="126" customWidth="true"/>
    <col min="213" max="213" width="29.75" customWidth="true"/>
    <col min="214" max="219" width="7.875" customWidth="true"/>
    <col min="220" max="221" width="1.125" customWidth="true"/>
    <col min="222" max="222" width="24.625" style="126" customWidth="true"/>
    <col min="223" max="223" width="29.75" customWidth="true"/>
    <col min="224" max="229" width="7.875" customWidth="true"/>
    <col min="230" max="231" width="1.125" customWidth="true"/>
    <col min="232" max="232" width="24.625" style="126"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6" t="s">
        <v>31</v>
      </c>
      <c r="C1" s="374" t="s">
        <v>221</v>
      </c>
      <c r="D1" s="313" t="s">
        <v>159</v>
      </c>
      <c r="E1" s="313"/>
      <c r="F1" s="313"/>
      <c r="G1" s="313"/>
      <c r="H1" s="313"/>
      <c r="I1" s="324"/>
      <c r="J1" s="305"/>
      <c r="K1" s="305"/>
      <c r="L1" s="326" t="s">
        <v>31</v>
      </c>
      <c r="M1" s="374" t="s">
        <v>222</v>
      </c>
      <c r="N1" s="313" t="s">
        <v>159</v>
      </c>
      <c r="O1" s="313"/>
      <c r="P1" s="313"/>
      <c r="Q1" s="313"/>
      <c r="R1" s="313"/>
      <c r="S1" s="324"/>
      <c r="T1" s="305"/>
      <c r="U1" s="305"/>
      <c r="V1" s="326" t="s">
        <v>31</v>
      </c>
      <c r="W1" s="374">
        <v>2019</v>
      </c>
      <c r="X1" s="313" t="s">
        <v>159</v>
      </c>
      <c r="Y1" s="313"/>
      <c r="Z1" s="313"/>
      <c r="AA1" s="313"/>
      <c r="AB1" s="313"/>
      <c r="AC1" s="324"/>
      <c r="AD1" s="305"/>
      <c r="AE1" s="305"/>
      <c r="AF1" s="326" t="s">
        <v>31</v>
      </c>
      <c r="AG1" s="374">
        <v>2019</v>
      </c>
      <c r="AH1" s="313" t="s">
        <v>159</v>
      </c>
      <c r="AI1" s="313"/>
      <c r="AJ1" s="313"/>
      <c r="AK1" s="313"/>
      <c r="AL1" s="313"/>
      <c r="AM1" s="324"/>
      <c r="AN1" s="305"/>
      <c r="AO1" s="305"/>
      <c r="AP1" s="326" t="s">
        <v>31</v>
      </c>
      <c r="AQ1" s="374">
        <v>2020</v>
      </c>
      <c r="AR1" s="313" t="s">
        <v>159</v>
      </c>
      <c r="AS1" s="313"/>
      <c r="AT1" s="313"/>
      <c r="AU1" s="313"/>
      <c r="AV1" s="313"/>
      <c r="AW1" s="324"/>
      <c r="AX1" s="305"/>
      <c r="AY1" s="305"/>
      <c r="AZ1" s="326" t="s">
        <v>31</v>
      </c>
      <c r="BA1" s="374">
        <v>2021</v>
      </c>
      <c r="BB1" s="313" t="s">
        <v>159</v>
      </c>
      <c r="BC1" s="313"/>
      <c r="BD1" s="313"/>
      <c r="BE1" s="313"/>
      <c r="BF1" s="313"/>
      <c r="BG1" s="324"/>
      <c r="BH1" s="305"/>
      <c r="BI1" s="305"/>
      <c r="BJ1" s="326" t="s">
        <v>31</v>
      </c>
      <c r="BK1" s="374">
        <v>2022</v>
      </c>
      <c r="BL1" s="313" t="s">
        <v>159</v>
      </c>
      <c r="BM1" s="313"/>
      <c r="BN1" s="313"/>
      <c r="BO1" s="313"/>
      <c r="BP1" s="313"/>
      <c r="BQ1" s="324"/>
      <c r="BR1" s="305"/>
      <c r="BS1" s="305"/>
    </row>
    <row xmlns:x14ac="http://schemas.microsoft.com/office/spreadsheetml/2009/9/ac" r="2" s="307" customFormat="true" ht="30" customHeight="true" x14ac:dyDescent="0.25">
      <c r="A2" s="559" t="s">
        <v>244</v>
      </c>
      <c r="B2" s="314" t="s">
        <v>219</v>
      </c>
      <c r="C2" s="267" t="s">
        <v>161</v>
      </c>
      <c r="D2" s="267" t="s">
        <v>160</v>
      </c>
      <c r="E2" s="315"/>
      <c r="F2" s="315"/>
      <c r="G2" s="315"/>
      <c r="H2" s="315"/>
      <c r="I2" s="325"/>
      <c r="J2" s="308" t="s">
        <v>223</v>
      </c>
      <c r="K2" s="308"/>
      <c r="L2" s="314" t="s">
        <v>220</v>
      </c>
      <c r="M2" s="267" t="s">
        <v>213</v>
      </c>
      <c r="N2" s="267" t="s">
        <v>212</v>
      </c>
      <c r="O2" s="315"/>
      <c r="P2" s="315"/>
      <c r="Q2" s="315"/>
      <c r="R2" s="315"/>
      <c r="S2" s="325"/>
      <c r="T2" s="308" t="s">
        <v>223</v>
      </c>
      <c r="U2" s="308"/>
      <c r="V2" s="314" t="s">
        <v>239</v>
      </c>
      <c r="W2" s="267" t="s">
        <v>213</v>
      </c>
      <c r="X2" s="267" t="s">
        <v>212</v>
      </c>
      <c r="Y2" s="315"/>
      <c r="Z2" s="315"/>
      <c r="AA2" s="315"/>
      <c r="AB2" s="315"/>
      <c r="AC2" s="325"/>
      <c r="AD2" s="308" t="s">
        <v>223</v>
      </c>
      <c r="AE2" s="308"/>
      <c r="AF2" s="314" t="s">
        <v>249</v>
      </c>
      <c r="AG2" s="267" t="s">
        <v>161</v>
      </c>
      <c r="AH2" s="267" t="s">
        <v>250</v>
      </c>
      <c r="AI2" s="315"/>
      <c r="AJ2" s="315"/>
      <c r="AK2" s="315"/>
      <c r="AL2" s="315"/>
      <c r="AM2" s="325"/>
      <c r="AN2" s="308" t="s">
        <v>223</v>
      </c>
      <c r="AO2" s="308"/>
      <c r="AP2" s="314" t="s">
        <v>240</v>
      </c>
      <c r="AQ2" s="267" t="s">
        <v>213</v>
      </c>
      <c r="AR2" s="267" t="s">
        <v>212</v>
      </c>
      <c r="AS2" s="315"/>
      <c r="AT2" s="315"/>
      <c r="AU2" s="315"/>
      <c r="AV2" s="315"/>
      <c r="AW2" s="325"/>
      <c r="AX2" s="308" t="s">
        <v>223</v>
      </c>
      <c r="AY2" s="308"/>
      <c r="AZ2" s="314" t="s">
        <v>260</v>
      </c>
      <c r="BA2" s="267" t="s">
        <v>213</v>
      </c>
      <c r="BB2" s="267" t="s">
        <v>212</v>
      </c>
      <c r="BC2" s="315"/>
      <c r="BD2" s="315"/>
      <c r="BE2" s="315"/>
      <c r="BF2" s="315"/>
      <c r="BG2" s="325"/>
      <c r="BH2" s="308" t="s">
        <v>223</v>
      </c>
      <c r="BI2" s="308"/>
      <c r="BJ2" s="314" t="s">
        <v>261</v>
      </c>
      <c r="BK2" s="267" t="s">
        <v>213</v>
      </c>
      <c r="BL2" s="267" t="s">
        <v>212</v>
      </c>
      <c r="BM2" s="315"/>
      <c r="BN2" s="315"/>
      <c r="BO2" s="315"/>
      <c r="BP2" s="315"/>
      <c r="BQ2" s="325"/>
      <c r="BR2" s="308" t="s">
        <v>223</v>
      </c>
      <c r="BS2" s="308"/>
    </row>
    <row xmlns:x14ac="http://schemas.microsoft.com/office/spreadsheetml/2009/9/ac" r="3" s="247" customFormat="true" ht="18" customHeight="true" x14ac:dyDescent="0.25">
      <c r="A3" s="559"/>
      <c r="B3" s="355" t="s">
        <v>174</v>
      </c>
      <c r="C3" s="356" t="s">
        <v>56</v>
      </c>
      <c r="D3" s="357" t="s">
        <v>7</v>
      </c>
      <c r="E3" s="357" t="s">
        <v>1</v>
      </c>
      <c r="F3" s="357" t="s">
        <v>2</v>
      </c>
      <c r="G3" s="357" t="s">
        <v>16</v>
      </c>
      <c r="H3" s="357" t="s">
        <v>17</v>
      </c>
      <c r="I3" s="358" t="s">
        <v>18</v>
      </c>
      <c r="J3" s="245"/>
      <c r="K3" s="245"/>
      <c r="L3" s="355" t="s">
        <v>174</v>
      </c>
      <c r="M3" s="356" t="s">
        <v>56</v>
      </c>
      <c r="N3" s="357" t="s">
        <v>7</v>
      </c>
      <c r="O3" s="357" t="s">
        <v>1</v>
      </c>
      <c r="P3" s="357" t="s">
        <v>2</v>
      </c>
      <c r="Q3" s="357" t="s">
        <v>16</v>
      </c>
      <c r="R3" s="357" t="s">
        <v>17</v>
      </c>
      <c r="S3" s="358" t="s">
        <v>18</v>
      </c>
      <c r="T3" s="245"/>
      <c r="U3" s="245"/>
      <c r="V3" s="355" t="s">
        <v>174</v>
      </c>
      <c r="W3" s="356" t="s">
        <v>56</v>
      </c>
      <c r="X3" s="357" t="s">
        <v>7</v>
      </c>
      <c r="Y3" s="357" t="s">
        <v>1</v>
      </c>
      <c r="Z3" s="357" t="s">
        <v>2</v>
      </c>
      <c r="AA3" s="357" t="s">
        <v>16</v>
      </c>
      <c r="AB3" s="357" t="s">
        <v>17</v>
      </c>
      <c r="AC3" s="358" t="s">
        <v>18</v>
      </c>
      <c r="AD3" s="245"/>
      <c r="AE3" s="245"/>
      <c r="AF3" s="355" t="s">
        <v>174</v>
      </c>
      <c r="AG3" s="356" t="s">
        <v>56</v>
      </c>
      <c r="AH3" s="357" t="s">
        <v>7</v>
      </c>
      <c r="AI3" s="357" t="s">
        <v>1</v>
      </c>
      <c r="AJ3" s="357" t="s">
        <v>2</v>
      </c>
      <c r="AK3" s="357" t="s">
        <v>16</v>
      </c>
      <c r="AL3" s="357" t="s">
        <v>17</v>
      </c>
      <c r="AM3" s="358" t="s">
        <v>18</v>
      </c>
      <c r="AN3" s="245"/>
      <c r="AO3" s="245"/>
      <c r="AP3" s="355" t="s">
        <v>174</v>
      </c>
      <c r="AQ3" s="356" t="s">
        <v>56</v>
      </c>
      <c r="AR3" s="357" t="s">
        <v>7</v>
      </c>
      <c r="AS3" s="357" t="s">
        <v>1</v>
      </c>
      <c r="AT3" s="357" t="s">
        <v>2</v>
      </c>
      <c r="AU3" s="357" t="s">
        <v>16</v>
      </c>
      <c r="AV3" s="357" t="s">
        <v>17</v>
      </c>
      <c r="AW3" s="358" t="s">
        <v>18</v>
      </c>
      <c r="AX3" s="245"/>
      <c r="AY3" s="245"/>
      <c r="AZ3" s="355" t="s">
        <v>174</v>
      </c>
      <c r="BA3" s="356" t="s">
        <v>56</v>
      </c>
      <c r="BB3" s="357" t="s">
        <v>7</v>
      </c>
      <c r="BC3" s="357" t="s">
        <v>1</v>
      </c>
      <c r="BD3" s="357" t="s">
        <v>2</v>
      </c>
      <c r="BE3" s="357" t="s">
        <v>16</v>
      </c>
      <c r="BF3" s="357" t="s">
        <v>17</v>
      </c>
      <c r="BG3" s="358" t="s">
        <v>18</v>
      </c>
      <c r="BH3" s="245"/>
      <c r="BI3" s="245"/>
      <c r="BJ3" s="355" t="s">
        <v>174</v>
      </c>
      <c r="BK3" s="356" t="s">
        <v>56</v>
      </c>
      <c r="BL3" s="357" t="s">
        <v>7</v>
      </c>
      <c r="BM3" s="357" t="s">
        <v>1</v>
      </c>
      <c r="BN3" s="357" t="s">
        <v>2</v>
      </c>
      <c r="BO3" s="357" t="s">
        <v>16</v>
      </c>
      <c r="BP3" s="357" t="s">
        <v>17</v>
      </c>
      <c r="BQ3" s="358" t="s">
        <v>18</v>
      </c>
      <c r="BR3" s="245"/>
      <c r="BS3" s="245"/>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80" t="str">
        <f>IF(ISBLANK('Data Summary'!A6),"",'Data Summary'!A6)</f>
        <v>CUB_2006_LLECE</v>
      </c>
      <c r="B4" s="118"/>
      <c r="C4" s="87" t="s">
        <v>3</v>
      </c>
      <c r="D4" s="7"/>
      <c r="E4" s="7"/>
      <c r="F4" s="7"/>
      <c r="G4" s="7"/>
      <c r="H4" s="7"/>
      <c r="I4" s="25"/>
      <c r="J4" s="23"/>
      <c r="K4" s="23"/>
      <c r="L4" s="118"/>
      <c r="M4" s="87" t="s">
        <v>3</v>
      </c>
      <c r="N4" s="7">
        <v>0</v>
      </c>
      <c r="O4" s="7"/>
      <c r="P4" s="7"/>
      <c r="Q4" s="7"/>
      <c r="R4" s="7">
        <v>0</v>
      </c>
      <c r="S4" s="25">
        <v>0</v>
      </c>
      <c r="T4" s="23"/>
      <c r="U4" s="23"/>
      <c r="V4" s="118"/>
      <c r="W4" s="87" t="s">
        <v>3</v>
      </c>
      <c r="X4" s="7">
        <v>0</v>
      </c>
      <c r="Y4" s="7"/>
      <c r="Z4" s="7"/>
      <c r="AA4" s="7"/>
      <c r="AB4" s="7">
        <v>0</v>
      </c>
      <c r="AC4" s="25">
        <v>0</v>
      </c>
      <c r="AD4" s="23"/>
      <c r="AE4" s="23"/>
      <c r="AF4" s="118"/>
      <c r="AG4" s="87" t="s">
        <v>3</v>
      </c>
      <c r="AH4" s="7"/>
      <c r="AI4" s="7"/>
      <c r="AJ4" s="7"/>
      <c r="AK4" s="7"/>
      <c r="AL4" s="7"/>
      <c r="AM4" s="25"/>
      <c r="AN4" s="23"/>
      <c r="AO4" s="23"/>
      <c r="AP4" s="118"/>
      <c r="AQ4" s="87" t="s">
        <v>3</v>
      </c>
      <c r="AR4" s="7">
        <v>0</v>
      </c>
      <c r="AS4" s="7"/>
      <c r="AT4" s="7"/>
      <c r="AU4" s="7"/>
      <c r="AV4" s="7">
        <v>0</v>
      </c>
      <c r="AW4" s="25">
        <v>0</v>
      </c>
      <c r="AX4" s="23"/>
      <c r="AY4" s="23"/>
      <c r="AZ4" s="118"/>
      <c r="BA4" s="87" t="s">
        <v>3</v>
      </c>
      <c r="BB4" s="7">
        <v>0</v>
      </c>
      <c r="BC4" s="7"/>
      <c r="BD4" s="7"/>
      <c r="BE4" s="7"/>
      <c r="BF4" s="7">
        <v>0</v>
      </c>
      <c r="BG4" s="25">
        <v>0</v>
      </c>
      <c r="BH4" s="23"/>
      <c r="BI4" s="23"/>
      <c r="BJ4" s="118"/>
      <c r="BK4" s="87" t="s">
        <v>3</v>
      </c>
      <c r="BL4" s="7">
        <v>0</v>
      </c>
      <c r="BM4" s="7"/>
      <c r="BN4" s="7"/>
      <c r="BO4" s="7"/>
      <c r="BP4" s="7">
        <v>0</v>
      </c>
      <c r="BQ4" s="25">
        <v>0</v>
      </c>
      <c r="BR4" s="23"/>
      <c r="BS4" s="23"/>
      <c r="BT4" s="127"/>
      <c r="CD4" s="127"/>
      <c r="CN4" s="127"/>
      <c r="CX4" s="127"/>
      <c r="DH4" s="127"/>
      <c r="DR4" s="127"/>
      <c r="EB4" s="127"/>
      <c r="EL4" s="127"/>
      <c r="EV4" s="127"/>
      <c r="FF4" s="127"/>
      <c r="FP4" s="127"/>
      <c r="FZ4" s="127"/>
      <c r="GJ4" s="127"/>
      <c r="GT4" s="127"/>
      <c r="HD4" s="127"/>
      <c r="HN4" s="127"/>
      <c r="HX4" s="127"/>
    </row>
    <row xmlns:x14ac="http://schemas.microsoft.com/office/spreadsheetml/2009/9/ac" r="5" s="4" customFormat="true" x14ac:dyDescent="0.25">
      <c r="A5" s="380" t="str">
        <f ca="true">IF(ISBLANK('Data Summary'!A7),"",'Data Summary'!A7)</f>
        <v>CUB_2018_UIS</v>
      </c>
      <c r="B5" s="118"/>
      <c r="C5" s="87" t="s">
        <v>25</v>
      </c>
      <c r="D5" s="7"/>
      <c r="E5" s="7"/>
      <c r="F5" s="7"/>
      <c r="G5" s="7"/>
      <c r="H5" s="7"/>
      <c r="I5" s="25"/>
      <c r="J5" s="23"/>
      <c r="K5" s="23"/>
      <c r="L5" s="118"/>
      <c r="M5" s="87" t="s">
        <v>25</v>
      </c>
      <c r="N5" s="19">
        <v>100</v>
      </c>
      <c r="O5" s="7"/>
      <c r="P5" s="7"/>
      <c r="Q5" s="7"/>
      <c r="R5" s="7">
        <v>100</v>
      </c>
      <c r="S5" s="25">
        <v>100</v>
      </c>
      <c r="T5" s="23"/>
      <c r="U5" s="23"/>
      <c r="V5" s="118"/>
      <c r="W5" s="87" t="s">
        <v>25</v>
      </c>
      <c r="X5" s="19">
        <v>100</v>
      </c>
      <c r="Y5" s="7"/>
      <c r="Z5" s="7"/>
      <c r="AA5" s="7"/>
      <c r="AB5" s="7">
        <v>100</v>
      </c>
      <c r="AC5" s="25">
        <v>100</v>
      </c>
      <c r="AD5" s="23"/>
      <c r="AE5" s="23"/>
      <c r="AF5" s="118"/>
      <c r="AG5" s="87" t="s">
        <v>25</v>
      </c>
      <c r="AH5" s="19"/>
      <c r="AI5" s="7"/>
      <c r="AJ5" s="7"/>
      <c r="AK5" s="7"/>
      <c r="AL5" s="7"/>
      <c r="AM5" s="25"/>
      <c r="AN5" s="23"/>
      <c r="AO5" s="23"/>
      <c r="AP5" s="118"/>
      <c r="AQ5" s="87" t="s">
        <v>25</v>
      </c>
      <c r="AR5" s="19">
        <v>100</v>
      </c>
      <c r="AS5" s="7"/>
      <c r="AT5" s="7"/>
      <c r="AU5" s="7"/>
      <c r="AV5" s="7">
        <v>100</v>
      </c>
      <c r="AW5" s="25">
        <v>100</v>
      </c>
      <c r="AX5" s="23"/>
      <c r="AY5" s="23"/>
      <c r="AZ5" s="118"/>
      <c r="BA5" s="87" t="s">
        <v>25</v>
      </c>
      <c r="BB5" s="19">
        <v>100</v>
      </c>
      <c r="BC5" s="7"/>
      <c r="BD5" s="7"/>
      <c r="BE5" s="7"/>
      <c r="BF5" s="7">
        <v>100</v>
      </c>
      <c r="BG5" s="25">
        <v>100</v>
      </c>
      <c r="BH5" s="23"/>
      <c r="BI5" s="23"/>
      <c r="BJ5" s="118"/>
      <c r="BK5" s="87" t="s">
        <v>25</v>
      </c>
      <c r="BL5" s="19">
        <v>100</v>
      </c>
      <c r="BM5" s="7"/>
      <c r="BN5" s="7"/>
      <c r="BO5" s="7"/>
      <c r="BP5" s="7">
        <v>100</v>
      </c>
      <c r="BQ5" s="25">
        <v>100</v>
      </c>
      <c r="BR5" s="23"/>
      <c r="BS5" s="23"/>
      <c r="BT5" s="127"/>
      <c r="CD5" s="127"/>
      <c r="CN5" s="127"/>
      <c r="CX5" s="127"/>
      <c r="DH5" s="127"/>
      <c r="DR5" s="127"/>
      <c r="EB5" s="127"/>
      <c r="EL5" s="127"/>
      <c r="EV5" s="127"/>
      <c r="FF5" s="127"/>
      <c r="FP5" s="127"/>
      <c r="FZ5" s="127"/>
      <c r="GJ5" s="127"/>
      <c r="GT5" s="127"/>
      <c r="HD5" s="127"/>
      <c r="HN5" s="127"/>
      <c r="HX5" s="127"/>
    </row>
    <row xmlns:x14ac="http://schemas.microsoft.com/office/spreadsheetml/2009/9/ac" r="6" s="4" customFormat="true" x14ac:dyDescent="0.25">
      <c r="A6" s="380" t="str">
        <f ca="true">IF(ISBLANK('Data Summary'!A8),"",'Data Summary'!A8)</f>
        <v>CUB_2019_UIS</v>
      </c>
      <c r="B6" s="131"/>
      <c r="C6" s="88" t="s">
        <v>26</v>
      </c>
      <c r="D6" s="19"/>
      <c r="E6" s="7"/>
      <c r="F6" s="7"/>
      <c r="G6" s="7"/>
      <c r="H6" s="7"/>
      <c r="I6" s="25"/>
      <c r="J6" s="23"/>
      <c r="K6" s="23"/>
      <c r="L6" s="131"/>
      <c r="M6" s="88" t="s">
        <v>26</v>
      </c>
      <c r="N6" s="19">
        <v>100</v>
      </c>
      <c r="O6" s="7"/>
      <c r="P6" s="7"/>
      <c r="Q6" s="7"/>
      <c r="R6" s="7">
        <v>100</v>
      </c>
      <c r="S6" s="25">
        <v>100</v>
      </c>
      <c r="T6" s="23"/>
      <c r="U6" s="23"/>
      <c r="V6" s="131"/>
      <c r="W6" s="88" t="s">
        <v>26</v>
      </c>
      <c r="X6" s="19">
        <v>100</v>
      </c>
      <c r="Y6" s="7"/>
      <c r="Z6" s="7"/>
      <c r="AA6" s="7"/>
      <c r="AB6" s="7">
        <v>100</v>
      </c>
      <c r="AC6" s="25">
        <v>100</v>
      </c>
      <c r="AD6" s="23"/>
      <c r="AE6" s="23"/>
      <c r="AF6" s="131"/>
      <c r="AG6" s="88" t="s">
        <v>26</v>
      </c>
      <c r="AH6" s="19"/>
      <c r="AI6" s="7"/>
      <c r="AJ6" s="7"/>
      <c r="AK6" s="7"/>
      <c r="AL6" s="7"/>
      <c r="AM6" s="25"/>
      <c r="AN6" s="23"/>
      <c r="AO6" s="23"/>
      <c r="AP6" s="131"/>
      <c r="AQ6" s="88" t="s">
        <v>26</v>
      </c>
      <c r="AR6" s="19">
        <v>100</v>
      </c>
      <c r="AS6" s="7"/>
      <c r="AT6" s="7"/>
      <c r="AU6" s="7"/>
      <c r="AV6" s="7">
        <v>100</v>
      </c>
      <c r="AW6" s="25">
        <v>100</v>
      </c>
      <c r="AX6" s="23"/>
      <c r="AY6" s="23"/>
      <c r="AZ6" s="131"/>
      <c r="BA6" s="88" t="s">
        <v>26</v>
      </c>
      <c r="BB6" s="19">
        <v>100</v>
      </c>
      <c r="BC6" s="7"/>
      <c r="BD6" s="7"/>
      <c r="BE6" s="7"/>
      <c r="BF6" s="7">
        <v>100</v>
      </c>
      <c r="BG6" s="25">
        <v>100</v>
      </c>
      <c r="BH6" s="23"/>
      <c r="BI6" s="23"/>
      <c r="BJ6" s="131"/>
      <c r="BK6" s="88" t="s">
        <v>26</v>
      </c>
      <c r="BL6" s="19">
        <v>100</v>
      </c>
      <c r="BM6" s="7"/>
      <c r="BN6" s="7"/>
      <c r="BO6" s="7"/>
      <c r="BP6" s="7">
        <v>100</v>
      </c>
      <c r="BQ6" s="25">
        <v>100</v>
      </c>
      <c r="BR6" s="23"/>
      <c r="BS6" s="23"/>
      <c r="BT6" s="127"/>
      <c r="CD6" s="127"/>
      <c r="CN6" s="127"/>
      <c r="CX6" s="127"/>
      <c r="DH6" s="127"/>
      <c r="DR6" s="127"/>
      <c r="EB6" s="127"/>
      <c r="EL6" s="127"/>
      <c r="EV6" s="127"/>
      <c r="FF6" s="127"/>
      <c r="FP6" s="127"/>
      <c r="FZ6" s="127"/>
      <c r="GJ6" s="127"/>
      <c r="GT6" s="127"/>
      <c r="HD6" s="127"/>
      <c r="HN6" s="127"/>
      <c r="HX6" s="127"/>
    </row>
    <row xmlns:x14ac="http://schemas.microsoft.com/office/spreadsheetml/2009/9/ac" r="7" s="4" customFormat="true" x14ac:dyDescent="0.25">
      <c r="A7" s="380" t="str">
        <f ca="true">IF(ISBLANK('Data Summary'!A9),"",'Data Summary'!A9)</f>
        <v>CUB_2019_LLECE</v>
      </c>
      <c r="B7" s="118"/>
      <c r="C7" s="88" t="s">
        <v>141</v>
      </c>
      <c r="D7" s="77"/>
      <c r="E7" s="7"/>
      <c r="F7" s="7"/>
      <c r="G7" s="7"/>
      <c r="H7" s="7"/>
      <c r="I7" s="25"/>
      <c r="J7" s="23"/>
      <c r="K7" s="23"/>
      <c r="L7" s="118"/>
      <c r="M7" s="88" t="s">
        <v>141</v>
      </c>
      <c r="N7" s="19">
        <v>100</v>
      </c>
      <c r="O7" s="7"/>
      <c r="P7" s="7"/>
      <c r="Q7" s="7"/>
      <c r="R7" s="7">
        <v>100</v>
      </c>
      <c r="S7" s="25">
        <v>100</v>
      </c>
      <c r="T7" s="23"/>
      <c r="U7" s="23"/>
      <c r="V7" s="118"/>
      <c r="W7" s="88" t="s">
        <v>141</v>
      </c>
      <c r="X7" s="19">
        <v>100</v>
      </c>
      <c r="Y7" s="7"/>
      <c r="Z7" s="7"/>
      <c r="AA7" s="7"/>
      <c r="AB7" s="7">
        <v>100</v>
      </c>
      <c r="AC7" s="25">
        <v>100</v>
      </c>
      <c r="AD7" s="23"/>
      <c r="AE7" s="23"/>
      <c r="AF7" s="118"/>
      <c r="AG7" s="88" t="s">
        <v>141</v>
      </c>
      <c r="AH7" s="19"/>
      <c r="AI7" s="7"/>
      <c r="AJ7" s="7"/>
      <c r="AK7" s="7"/>
      <c r="AL7" s="7"/>
      <c r="AM7" s="25"/>
      <c r="AN7" s="23"/>
      <c r="AO7" s="23"/>
      <c r="AP7" s="118"/>
      <c r="AQ7" s="88" t="s">
        <v>141</v>
      </c>
      <c r="AR7" s="19">
        <v>100</v>
      </c>
      <c r="AS7" s="7"/>
      <c r="AT7" s="7"/>
      <c r="AU7" s="7"/>
      <c r="AV7" s="7">
        <v>100</v>
      </c>
      <c r="AW7" s="25">
        <v>100</v>
      </c>
      <c r="AX7" s="23"/>
      <c r="AY7" s="23"/>
      <c r="AZ7" s="118"/>
      <c r="BA7" s="88" t="s">
        <v>141</v>
      </c>
      <c r="BB7" s="19">
        <v>100</v>
      </c>
      <c r="BC7" s="7"/>
      <c r="BD7" s="7"/>
      <c r="BE7" s="7"/>
      <c r="BF7" s="7">
        <v>100</v>
      </c>
      <c r="BG7" s="25">
        <v>100</v>
      </c>
      <c r="BH7" s="23"/>
      <c r="BI7" s="23"/>
      <c r="BJ7" s="118"/>
      <c r="BK7" s="88" t="s">
        <v>141</v>
      </c>
      <c r="BL7" s="19">
        <v>100</v>
      </c>
      <c r="BM7" s="7"/>
      <c r="BN7" s="7"/>
      <c r="BO7" s="7"/>
      <c r="BP7" s="7">
        <v>100</v>
      </c>
      <c r="BQ7" s="25">
        <v>100</v>
      </c>
      <c r="BR7" s="23"/>
      <c r="BS7" s="23"/>
      <c r="BT7" s="127"/>
      <c r="CD7" s="127"/>
      <c r="CN7" s="127"/>
      <c r="CX7" s="127"/>
      <c r="DH7" s="127"/>
      <c r="DR7" s="127"/>
      <c r="EB7" s="127"/>
      <c r="EL7" s="127"/>
      <c r="EV7" s="127"/>
      <c r="FF7" s="127"/>
      <c r="FP7" s="127"/>
      <c r="FZ7" s="127"/>
      <c r="GJ7" s="127"/>
      <c r="GT7" s="127"/>
      <c r="HD7" s="127"/>
      <c r="HN7" s="127"/>
      <c r="HX7" s="127"/>
    </row>
    <row xmlns:x14ac="http://schemas.microsoft.com/office/spreadsheetml/2009/9/ac" r="8" s="4" customFormat="true" x14ac:dyDescent="0.25">
      <c r="A8" s="380" t="str">
        <f ca="true">IF(ISBLANK('Data Summary'!A10),"",'Data Summary'!A10)</f>
        <v>CUB_2020_UIS</v>
      </c>
      <c r="B8" s="131"/>
      <c r="C8" s="88" t="s">
        <v>142</v>
      </c>
      <c r="D8" s="19"/>
      <c r="E8" s="7"/>
      <c r="F8" s="7"/>
      <c r="G8" s="7"/>
      <c r="H8" s="7"/>
      <c r="I8" s="25"/>
      <c r="J8" s="23"/>
      <c r="K8" s="23"/>
      <c r="L8" s="131"/>
      <c r="M8" s="88" t="s">
        <v>142</v>
      </c>
      <c r="N8" s="19">
        <v>100</v>
      </c>
      <c r="O8" s="7"/>
      <c r="P8" s="7"/>
      <c r="Q8" s="7"/>
      <c r="R8" s="7">
        <v>100</v>
      </c>
      <c r="S8" s="25">
        <v>100</v>
      </c>
      <c r="T8" s="23"/>
      <c r="U8" s="23"/>
      <c r="V8" s="131"/>
      <c r="W8" s="88" t="s">
        <v>142</v>
      </c>
      <c r="X8" s="19">
        <v>100</v>
      </c>
      <c r="Y8" s="7"/>
      <c r="Z8" s="7"/>
      <c r="AA8" s="7"/>
      <c r="AB8" s="7">
        <v>100</v>
      </c>
      <c r="AC8" s="25">
        <v>100</v>
      </c>
      <c r="AD8" s="23"/>
      <c r="AE8" s="23"/>
      <c r="AF8" s="131"/>
      <c r="AG8" s="88" t="s">
        <v>142</v>
      </c>
      <c r="AH8" s="19"/>
      <c r="AI8" s="7"/>
      <c r="AJ8" s="7"/>
      <c r="AK8" s="7"/>
      <c r="AL8" s="7"/>
      <c r="AM8" s="25"/>
      <c r="AN8" s="23"/>
      <c r="AO8" s="23"/>
      <c r="AP8" s="131"/>
      <c r="AQ8" s="88" t="s">
        <v>142</v>
      </c>
      <c r="AR8" s="19">
        <v>100</v>
      </c>
      <c r="AS8" s="7"/>
      <c r="AT8" s="7"/>
      <c r="AU8" s="7"/>
      <c r="AV8" s="7">
        <v>100</v>
      </c>
      <c r="AW8" s="25">
        <v>100</v>
      </c>
      <c r="AX8" s="23"/>
      <c r="AY8" s="23"/>
      <c r="AZ8" s="131"/>
      <c r="BA8" s="88" t="s">
        <v>142</v>
      </c>
      <c r="BB8" s="19">
        <v>100</v>
      </c>
      <c r="BC8" s="7"/>
      <c r="BD8" s="7"/>
      <c r="BE8" s="7"/>
      <c r="BF8" s="7">
        <v>100</v>
      </c>
      <c r="BG8" s="25">
        <v>100</v>
      </c>
      <c r="BH8" s="23"/>
      <c r="BI8" s="23"/>
      <c r="BJ8" s="131"/>
      <c r="BK8" s="88" t="s">
        <v>142</v>
      </c>
      <c r="BL8" s="19">
        <v>100</v>
      </c>
      <c r="BM8" s="7"/>
      <c r="BN8" s="7"/>
      <c r="BO8" s="7"/>
      <c r="BP8" s="7">
        <v>100</v>
      </c>
      <c r="BQ8" s="25">
        <v>100</v>
      </c>
      <c r="BR8" s="23"/>
      <c r="BS8" s="23"/>
      <c r="BT8" s="127"/>
      <c r="CD8" s="127"/>
      <c r="CN8" s="127"/>
      <c r="CX8" s="127"/>
      <c r="DH8" s="127"/>
      <c r="DR8" s="127"/>
      <c r="EB8" s="127"/>
      <c r="EL8" s="127"/>
      <c r="EV8" s="127"/>
      <c r="FF8" s="127"/>
      <c r="FP8" s="127"/>
      <c r="FZ8" s="127"/>
      <c r="GJ8" s="127"/>
      <c r="GT8" s="127"/>
      <c r="HD8" s="127"/>
      <c r="HN8" s="127"/>
      <c r="HX8" s="127"/>
    </row>
    <row xmlns:x14ac="http://schemas.microsoft.com/office/spreadsheetml/2009/9/ac" r="9" s="4" customFormat="true" x14ac:dyDescent="0.25">
      <c r="A9" s="380" t="str">
        <f ca="true">IF(ISBLANK('Data Summary'!A11),"",'Data Summary'!A11)</f>
        <v>CUB_2021_UIS</v>
      </c>
      <c r="B9" s="118"/>
      <c r="C9" s="88" t="s">
        <v>177</v>
      </c>
      <c r="D9" s="19"/>
      <c r="E9" s="7"/>
      <c r="F9" s="7"/>
      <c r="G9" s="7"/>
      <c r="H9" s="7"/>
      <c r="I9" s="25"/>
      <c r="J9" s="23"/>
      <c r="K9" s="23"/>
      <c r="L9" s="118" t="s">
        <v>216</v>
      </c>
      <c r="M9" s="88" t="s">
        <v>177</v>
      </c>
      <c r="N9" s="19">
        <v>100</v>
      </c>
      <c r="O9" s="7"/>
      <c r="P9" s="7"/>
      <c r="Q9" s="7"/>
      <c r="R9" s="7">
        <v>100</v>
      </c>
      <c r="S9" s="25">
        <v>100</v>
      </c>
      <c r="T9" s="23"/>
      <c r="U9" s="23"/>
      <c r="V9" s="118" t="s">
        <v>216</v>
      </c>
      <c r="W9" s="88" t="s">
        <v>177</v>
      </c>
      <c r="X9" s="19">
        <v>100</v>
      </c>
      <c r="Y9" s="7"/>
      <c r="Z9" s="7"/>
      <c r="AA9" s="7"/>
      <c r="AB9" s="7">
        <v>100</v>
      </c>
      <c r="AC9" s="25">
        <v>100</v>
      </c>
      <c r="AD9" s="23"/>
      <c r="AE9" s="23"/>
      <c r="AF9" s="118"/>
      <c r="AG9" s="88" t="s">
        <v>177</v>
      </c>
      <c r="AH9" s="19"/>
      <c r="AI9" s="7"/>
      <c r="AJ9" s="7"/>
      <c r="AK9" s="7"/>
      <c r="AL9" s="7"/>
      <c r="AM9" s="25"/>
      <c r="AN9" s="23"/>
      <c r="AO9" s="23"/>
      <c r="AP9" s="118" t="s">
        <v>216</v>
      </c>
      <c r="AQ9" s="88" t="s">
        <v>177</v>
      </c>
      <c r="AR9" s="19">
        <v>100</v>
      </c>
      <c r="AS9" s="7"/>
      <c r="AT9" s="7"/>
      <c r="AU9" s="7"/>
      <c r="AV9" s="7">
        <v>100</v>
      </c>
      <c r="AW9" s="25">
        <v>100</v>
      </c>
      <c r="AX9" s="23"/>
      <c r="AY9" s="23"/>
      <c r="AZ9" s="118" t="s">
        <v>216</v>
      </c>
      <c r="BA9" s="88" t="s">
        <v>177</v>
      </c>
      <c r="BB9" s="19">
        <v>100</v>
      </c>
      <c r="BC9" s="7"/>
      <c r="BD9" s="7"/>
      <c r="BE9" s="7"/>
      <c r="BF9" s="7">
        <v>100</v>
      </c>
      <c r="BG9" s="25">
        <v>100</v>
      </c>
      <c r="BH9" s="23"/>
      <c r="BI9" s="23"/>
      <c r="BJ9" s="118" t="s">
        <v>216</v>
      </c>
      <c r="BK9" s="88" t="s">
        <v>177</v>
      </c>
      <c r="BL9" s="19">
        <v>100</v>
      </c>
      <c r="BM9" s="7"/>
      <c r="BN9" s="7"/>
      <c r="BO9" s="7"/>
      <c r="BP9" s="7">
        <v>100</v>
      </c>
      <c r="BQ9" s="25">
        <v>100</v>
      </c>
      <c r="BR9" s="23"/>
      <c r="BS9" s="23"/>
      <c r="BT9" s="127"/>
      <c r="CD9" s="127"/>
      <c r="CN9" s="127"/>
      <c r="CX9" s="127"/>
      <c r="DH9" s="127"/>
      <c r="DR9" s="127"/>
      <c r="EB9" s="127"/>
      <c r="EL9" s="127"/>
      <c r="EV9" s="127"/>
      <c r="FF9" s="127"/>
      <c r="FP9" s="127"/>
      <c r="FZ9" s="127"/>
      <c r="GJ9" s="127"/>
      <c r="GT9" s="127"/>
      <c r="HD9" s="127"/>
      <c r="HN9" s="127"/>
      <c r="HX9" s="127"/>
    </row>
    <row xmlns:x14ac="http://schemas.microsoft.com/office/spreadsheetml/2009/9/ac" r="10" s="2" customFormat="true" ht="86.45" customHeight="true" x14ac:dyDescent="0.25">
      <c r="A10" s="380" t="str">
        <f ca="true">IF(ISBLANK('Data Summary'!A12),"",'Data Summary'!A12)</f>
        <v>CUB_2022_UIS</v>
      </c>
      <c r="B10" s="122" t="s">
        <v>12</v>
      </c>
      <c r="C10" s="561" t="s">
        <v>167</v>
      </c>
      <c r="D10" s="561"/>
      <c r="E10" s="561"/>
      <c r="F10" s="561"/>
      <c r="G10" s="561"/>
      <c r="H10" s="561"/>
      <c r="I10" s="562"/>
      <c r="J10" s="11"/>
      <c r="K10" s="11"/>
      <c r="L10" s="122" t="s">
        <v>12</v>
      </c>
      <c r="M10" s="557" t="s">
        <v>217</v>
      </c>
      <c r="N10" s="557"/>
      <c r="O10" s="557"/>
      <c r="P10" s="557"/>
      <c r="Q10" s="557"/>
      <c r="R10" s="557"/>
      <c r="S10" s="558"/>
      <c r="T10" s="11"/>
      <c r="U10" s="11"/>
      <c r="V10" s="122" t="s">
        <v>12</v>
      </c>
      <c r="W10" s="557" t="s">
        <v>217</v>
      </c>
      <c r="X10" s="557"/>
      <c r="Y10" s="557"/>
      <c r="Z10" s="557"/>
      <c r="AA10" s="557"/>
      <c r="AB10" s="557"/>
      <c r="AC10" s="558"/>
      <c r="AD10" s="11"/>
      <c r="AE10" s="11"/>
      <c r="AF10" s="122" t="s">
        <v>12</v>
      </c>
      <c r="AG10" s="560" t="s">
        <v>259</v>
      </c>
      <c r="AH10" s="561"/>
      <c r="AI10" s="561"/>
      <c r="AJ10" s="561"/>
      <c r="AK10" s="561"/>
      <c r="AL10" s="561"/>
      <c r="AM10" s="562"/>
      <c r="AN10" s="11"/>
      <c r="AO10" s="11"/>
      <c r="AP10" s="122" t="s">
        <v>12</v>
      </c>
      <c r="AQ10" s="557" t="s">
        <v>217</v>
      </c>
      <c r="AR10" s="557"/>
      <c r="AS10" s="557"/>
      <c r="AT10" s="557"/>
      <c r="AU10" s="557"/>
      <c r="AV10" s="557"/>
      <c r="AW10" s="558"/>
      <c r="AX10" s="11"/>
      <c r="AY10" s="11"/>
      <c r="AZ10" s="122" t="s">
        <v>12</v>
      </c>
      <c r="BA10" s="557" t="s">
        <v>217</v>
      </c>
      <c r="BB10" s="557"/>
      <c r="BC10" s="557"/>
      <c r="BD10" s="557"/>
      <c r="BE10" s="557"/>
      <c r="BF10" s="557"/>
      <c r="BG10" s="558"/>
      <c r="BH10" s="11"/>
      <c r="BI10" s="11"/>
      <c r="BJ10" s="122" t="s">
        <v>12</v>
      </c>
      <c r="BK10" s="557" t="s">
        <v>217</v>
      </c>
      <c r="BL10" s="557"/>
      <c r="BM10" s="557"/>
      <c r="BN10" s="557"/>
      <c r="BO10" s="557"/>
      <c r="BP10" s="557"/>
      <c r="BQ10" s="558"/>
      <c r="BR10" s="11"/>
      <c r="BS10" s="11"/>
      <c r="BT10" s="130"/>
      <c r="CD10" s="130"/>
      <c r="CN10" s="130"/>
      <c r="CX10" s="130"/>
      <c r="DH10" s="130"/>
      <c r="DR10" s="130"/>
      <c r="EB10" s="130"/>
      <c r="EL10" s="130"/>
      <c r="EV10" s="130"/>
      <c r="FF10" s="130"/>
      <c r="FP10" s="130"/>
      <c r="FZ10" s="130"/>
      <c r="GJ10" s="130"/>
      <c r="GT10" s="130"/>
      <c r="HD10" s="130"/>
      <c r="HN10" s="130"/>
      <c r="HX10" s="130"/>
    </row>
    <row xmlns:x14ac="http://schemas.microsoft.com/office/spreadsheetml/2009/9/ac" r="11" s="2" customFormat="true" ht="15.6" customHeight="true" x14ac:dyDescent="0.25">
      <c r="A11" s="381" t="str">
        <f ca="true">IF(ISBLANK('Data Summary'!A13),"",'Data Summary'!A13)</f>
        <v/>
      </c>
      <c r="B11" s="122"/>
      <c r="C11" s="97" t="s">
        <v>120</v>
      </c>
      <c r="D11" s="52"/>
      <c r="E11" s="52"/>
      <c r="F11" s="52"/>
      <c r="G11" s="52"/>
      <c r="H11" s="52"/>
      <c r="I11" s="96"/>
      <c r="J11" s="11"/>
      <c r="K11" s="11"/>
      <c r="L11" s="122"/>
      <c r="M11" s="97" t="s">
        <v>120</v>
      </c>
      <c r="N11" s="52" t="s">
        <v>163</v>
      </c>
      <c r="O11" s="52"/>
      <c r="P11" s="52"/>
      <c r="Q11" s="52"/>
      <c r="R11" s="52" t="s">
        <v>163</v>
      </c>
      <c r="S11" s="95" t="s">
        <v>163</v>
      </c>
      <c r="T11" s="11"/>
      <c r="U11" s="11"/>
      <c r="V11" s="122"/>
      <c r="W11" s="97" t="s">
        <v>120</v>
      </c>
      <c r="X11" s="52" t="s">
        <v>163</v>
      </c>
      <c r="Y11" s="52"/>
      <c r="Z11" s="52"/>
      <c r="AA11" s="52"/>
      <c r="AB11" s="52" t="s">
        <v>163</v>
      </c>
      <c r="AC11" s="95" t="s">
        <v>163</v>
      </c>
      <c r="AD11" s="11"/>
      <c r="AE11" s="11"/>
      <c r="AF11" s="122"/>
      <c r="AG11" s="97" t="s">
        <v>120</v>
      </c>
      <c r="AH11" s="52"/>
      <c r="AI11" s="52"/>
      <c r="AJ11" s="52"/>
      <c r="AK11" s="52"/>
      <c r="AL11" s="52"/>
      <c r="AM11" s="95"/>
      <c r="AN11" s="11"/>
      <c r="AO11" s="11"/>
      <c r="AP11" s="122"/>
      <c r="AQ11" s="97" t="s">
        <v>120</v>
      </c>
      <c r="AR11" s="52" t="s">
        <v>163</v>
      </c>
      <c r="AS11" s="52"/>
      <c r="AT11" s="52"/>
      <c r="AU11" s="52"/>
      <c r="AV11" s="52" t="s">
        <v>163</v>
      </c>
      <c r="AW11" s="95" t="s">
        <v>163</v>
      </c>
      <c r="AX11" s="11"/>
      <c r="AY11" s="11"/>
      <c r="AZ11" s="122"/>
      <c r="BA11" s="97" t="s">
        <v>120</v>
      </c>
      <c r="BB11" s="52" t="s">
        <v>163</v>
      </c>
      <c r="BC11" s="52"/>
      <c r="BD11" s="52"/>
      <c r="BE11" s="52"/>
      <c r="BF11" s="52" t="s">
        <v>163</v>
      </c>
      <c r="BG11" s="95" t="s">
        <v>163</v>
      </c>
      <c r="BH11" s="11"/>
      <c r="BI11" s="11"/>
      <c r="BJ11" s="122"/>
      <c r="BK11" s="97" t="s">
        <v>120</v>
      </c>
      <c r="BL11" s="52" t="s">
        <v>163</v>
      </c>
      <c r="BM11" s="52"/>
      <c r="BN11" s="52"/>
      <c r="BO11" s="52"/>
      <c r="BP11" s="52" t="s">
        <v>163</v>
      </c>
      <c r="BQ11" s="95" t="s">
        <v>163</v>
      </c>
      <c r="BR11" s="11"/>
      <c r="BS11" s="11"/>
      <c r="BT11" s="130"/>
      <c r="CD11" s="130"/>
      <c r="CN11" s="130"/>
      <c r="CX11" s="130"/>
      <c r="DH11" s="130"/>
      <c r="DR11" s="130"/>
      <c r="EB11" s="130"/>
      <c r="EL11" s="130"/>
      <c r="EV11" s="130"/>
      <c r="FF11" s="130"/>
      <c r="FP11" s="130"/>
      <c r="FZ11" s="130"/>
      <c r="GJ11" s="130"/>
      <c r="GT11" s="130"/>
      <c r="HD11" s="130"/>
      <c r="HN11" s="130"/>
      <c r="HX11" s="130"/>
    </row>
    <row xmlns:x14ac="http://schemas.microsoft.com/office/spreadsheetml/2009/9/ac" r="12" s="2" customFormat="true" ht="15" customHeight="true" x14ac:dyDescent="0.25">
      <c r="A12" s="381" t="str">
        <f ca="true">IF(ISBLANK('Data Summary'!A14),"",'Data Summary'!A14)</f>
        <v/>
      </c>
      <c r="B12" s="122"/>
      <c r="C12" s="97" t="s">
        <v>126</v>
      </c>
      <c r="D12" s="52"/>
      <c r="E12" s="52"/>
      <c r="F12" s="52"/>
      <c r="G12" s="52"/>
      <c r="H12" s="52"/>
      <c r="I12" s="95"/>
      <c r="J12" s="11"/>
      <c r="K12" s="11"/>
      <c r="L12" s="122"/>
      <c r="M12" s="97" t="s">
        <v>126</v>
      </c>
      <c r="N12" s="52" t="s">
        <v>163</v>
      </c>
      <c r="O12" s="52"/>
      <c r="P12" s="52"/>
      <c r="Q12" s="52"/>
      <c r="R12" s="52" t="s">
        <v>163</v>
      </c>
      <c r="S12" s="95" t="s">
        <v>163</v>
      </c>
      <c r="T12" s="11"/>
      <c r="U12" s="11"/>
      <c r="V12" s="122"/>
      <c r="W12" s="97" t="s">
        <v>126</v>
      </c>
      <c r="X12" s="52" t="s">
        <v>163</v>
      </c>
      <c r="Y12" s="52"/>
      <c r="Z12" s="52"/>
      <c r="AA12" s="52"/>
      <c r="AB12" s="52" t="s">
        <v>163</v>
      </c>
      <c r="AC12" s="95" t="s">
        <v>163</v>
      </c>
      <c r="AD12" s="11"/>
      <c r="AE12" s="11"/>
      <c r="AF12" s="122"/>
      <c r="AG12" s="97" t="s">
        <v>126</v>
      </c>
      <c r="AH12" s="52"/>
      <c r="AI12" s="52"/>
      <c r="AJ12" s="52"/>
      <c r="AK12" s="52"/>
      <c r="AL12" s="52"/>
      <c r="AM12" s="95"/>
      <c r="AN12" s="11"/>
      <c r="AO12" s="11"/>
      <c r="AP12" s="122"/>
      <c r="AQ12" s="97" t="s">
        <v>126</v>
      </c>
      <c r="AR12" s="52" t="s">
        <v>163</v>
      </c>
      <c r="AS12" s="52"/>
      <c r="AT12" s="52"/>
      <c r="AU12" s="52"/>
      <c r="AV12" s="52" t="s">
        <v>163</v>
      </c>
      <c r="AW12" s="95" t="s">
        <v>163</v>
      </c>
      <c r="AX12" s="11"/>
      <c r="AY12" s="11"/>
      <c r="AZ12" s="122"/>
      <c r="BA12" s="97" t="s">
        <v>126</v>
      </c>
      <c r="BB12" s="52" t="s">
        <v>163</v>
      </c>
      <c r="BC12" s="52"/>
      <c r="BD12" s="52"/>
      <c r="BE12" s="52"/>
      <c r="BF12" s="52" t="s">
        <v>163</v>
      </c>
      <c r="BG12" s="95" t="s">
        <v>163</v>
      </c>
      <c r="BH12" s="11"/>
      <c r="BI12" s="11"/>
      <c r="BJ12" s="122"/>
      <c r="BK12" s="97" t="s">
        <v>126</v>
      </c>
      <c r="BL12" s="52" t="s">
        <v>163</v>
      </c>
      <c r="BM12" s="52"/>
      <c r="BN12" s="52"/>
      <c r="BO12" s="52"/>
      <c r="BP12" s="52" t="s">
        <v>163</v>
      </c>
      <c r="BQ12" s="95" t="s">
        <v>163</v>
      </c>
      <c r="BR12" s="11"/>
      <c r="BS12" s="11"/>
      <c r="BT12" s="130"/>
      <c r="CD12" s="130"/>
      <c r="CN12" s="130"/>
      <c r="CX12" s="130"/>
      <c r="DH12" s="130"/>
      <c r="DR12" s="130"/>
      <c r="EB12" s="130"/>
      <c r="EL12" s="130"/>
      <c r="EV12" s="130"/>
      <c r="FF12" s="130"/>
      <c r="FP12" s="130"/>
      <c r="FZ12" s="130"/>
      <c r="GJ12" s="130"/>
      <c r="GT12" s="130"/>
      <c r="HD12" s="130"/>
      <c r="HN12" s="130"/>
      <c r="HX12" s="130"/>
    </row>
    <row xmlns:x14ac="http://schemas.microsoft.com/office/spreadsheetml/2009/9/ac" r="13" s="2" customFormat="true" ht="15" customHeight="true" x14ac:dyDescent="0.25">
      <c r="A13" s="381" t="str">
        <f ca="true">IF(ISBLANK('Data Summary'!A15),"",'Data Summary'!A15)</f>
        <v/>
      </c>
      <c r="B13" s="122"/>
      <c r="C13" s="97" t="s">
        <v>103</v>
      </c>
      <c r="D13" s="52"/>
      <c r="E13" s="52"/>
      <c r="F13" s="52"/>
      <c r="G13" s="52"/>
      <c r="H13" s="52"/>
      <c r="I13" s="95"/>
      <c r="J13" s="11"/>
      <c r="K13" s="11"/>
      <c r="L13" s="122"/>
      <c r="M13" s="97" t="s">
        <v>103</v>
      </c>
      <c r="N13" s="52" t="s">
        <v>163</v>
      </c>
      <c r="O13" s="52"/>
      <c r="P13" s="52"/>
      <c r="Q13" s="52"/>
      <c r="R13" s="52" t="s">
        <v>163</v>
      </c>
      <c r="S13" s="95" t="s">
        <v>163</v>
      </c>
      <c r="T13" s="11"/>
      <c r="U13" s="11"/>
      <c r="V13" s="122"/>
      <c r="W13" s="97" t="s">
        <v>103</v>
      </c>
      <c r="X13" s="52" t="s">
        <v>163</v>
      </c>
      <c r="Y13" s="52"/>
      <c r="Z13" s="52"/>
      <c r="AA13" s="52"/>
      <c r="AB13" s="52" t="s">
        <v>163</v>
      </c>
      <c r="AC13" s="95" t="s">
        <v>163</v>
      </c>
      <c r="AD13" s="11"/>
      <c r="AE13" s="11"/>
      <c r="AF13" s="122"/>
      <c r="AG13" s="97" t="s">
        <v>103</v>
      </c>
      <c r="AH13" s="52"/>
      <c r="AI13" s="52"/>
      <c r="AJ13" s="52"/>
      <c r="AK13" s="52"/>
      <c r="AL13" s="52"/>
      <c r="AM13" s="95"/>
      <c r="AN13" s="11"/>
      <c r="AO13" s="11"/>
      <c r="AP13" s="122"/>
      <c r="AQ13" s="97" t="s">
        <v>103</v>
      </c>
      <c r="AR13" s="52" t="s">
        <v>163</v>
      </c>
      <c r="AS13" s="52"/>
      <c r="AT13" s="52"/>
      <c r="AU13" s="52"/>
      <c r="AV13" s="52" t="s">
        <v>163</v>
      </c>
      <c r="AW13" s="95" t="s">
        <v>163</v>
      </c>
      <c r="AX13" s="11"/>
      <c r="AY13" s="11"/>
      <c r="AZ13" s="122"/>
      <c r="BA13" s="97" t="s">
        <v>103</v>
      </c>
      <c r="BB13" s="52" t="s">
        <v>163</v>
      </c>
      <c r="BC13" s="52"/>
      <c r="BD13" s="52"/>
      <c r="BE13" s="52"/>
      <c r="BF13" s="52" t="s">
        <v>163</v>
      </c>
      <c r="BG13" s="95" t="s">
        <v>163</v>
      </c>
      <c r="BH13" s="11"/>
      <c r="BI13" s="11"/>
      <c r="BJ13" s="122"/>
      <c r="BK13" s="97" t="s">
        <v>103</v>
      </c>
      <c r="BL13" s="52" t="s">
        <v>163</v>
      </c>
      <c r="BM13" s="52"/>
      <c r="BN13" s="52"/>
      <c r="BO13" s="52"/>
      <c r="BP13" s="52" t="s">
        <v>163</v>
      </c>
      <c r="BQ13" s="95" t="s">
        <v>163</v>
      </c>
      <c r="BR13" s="11"/>
      <c r="BS13" s="11"/>
      <c r="BT13" s="130"/>
      <c r="CD13" s="130"/>
      <c r="CN13" s="130"/>
      <c r="CX13" s="130"/>
      <c r="DH13" s="130"/>
      <c r="DR13" s="130"/>
      <c r="EB13" s="130"/>
      <c r="EL13" s="130"/>
      <c r="EV13" s="130"/>
      <c r="FF13" s="130"/>
      <c r="FP13" s="130"/>
      <c r="FZ13" s="130"/>
      <c r="GJ13" s="130"/>
      <c r="GT13" s="130"/>
      <c r="HD13" s="130"/>
      <c r="HN13" s="130"/>
      <c r="HX13" s="130"/>
    </row>
    <row xmlns:x14ac="http://schemas.microsoft.com/office/spreadsheetml/2009/9/ac" r="14" ht="15.75" customHeight="true" x14ac:dyDescent="0.25">
      <c r="A14" s="381" t="str">
        <f ca="true">IF(ISBLANK('Data Summary'!A16),"",'Data Summary'!A16)</f>
        <v/>
      </c>
      <c r="B14" s="123"/>
      <c r="C14" s="89" t="s">
        <v>23</v>
      </c>
      <c r="D14" s="10"/>
      <c r="E14" s="10"/>
      <c r="F14" s="10"/>
      <c r="G14" s="70"/>
      <c r="H14" s="71"/>
      <c r="I14" s="72"/>
      <c r="J14" s="11"/>
      <c r="K14" s="11"/>
      <c r="L14" s="123"/>
      <c r="M14" s="89" t="s">
        <v>23</v>
      </c>
      <c r="N14" s="10"/>
      <c r="O14" s="10"/>
      <c r="P14" s="10"/>
      <c r="Q14" s="70"/>
      <c r="R14" s="71"/>
      <c r="S14" s="72"/>
      <c r="T14" s="11"/>
      <c r="U14" s="11"/>
      <c r="V14" s="123"/>
      <c r="W14" s="89" t="s">
        <v>23</v>
      </c>
      <c r="X14" s="10"/>
      <c r="Y14" s="10"/>
      <c r="Z14" s="10"/>
      <c r="AA14" s="70"/>
      <c r="AB14" s="71"/>
      <c r="AC14" s="72"/>
      <c r="AD14" s="11"/>
      <c r="AE14" s="11"/>
      <c r="AF14" s="123"/>
      <c r="AG14" s="89" t="s">
        <v>23</v>
      </c>
      <c r="AH14" s="10" t="s">
        <v>253</v>
      </c>
      <c r="AI14" s="10" t="s">
        <v>253</v>
      </c>
      <c r="AJ14" s="10" t="s">
        <v>253</v>
      </c>
      <c r="AK14" s="70" t="s">
        <v>253</v>
      </c>
      <c r="AL14" s="71" t="s">
        <v>253</v>
      </c>
      <c r="AM14" s="72" t="s">
        <v>253</v>
      </c>
      <c r="AN14" s="11"/>
      <c r="AO14" s="11"/>
      <c r="AP14" s="123"/>
      <c r="AQ14" s="89" t="s">
        <v>23</v>
      </c>
      <c r="AR14" s="10"/>
      <c r="AS14" s="10"/>
      <c r="AT14" s="10"/>
      <c r="AU14" s="70"/>
      <c r="AV14" s="71"/>
      <c r="AW14" s="72"/>
      <c r="AX14" s="11"/>
      <c r="AY14" s="11"/>
      <c r="AZ14" s="123"/>
      <c r="BA14" s="89" t="s">
        <v>23</v>
      </c>
      <c r="BB14" s="10"/>
      <c r="BC14" s="10"/>
      <c r="BD14" s="10"/>
      <c r="BE14" s="70"/>
      <c r="BF14" s="71"/>
      <c r="BG14" s="72"/>
      <c r="BH14" s="11"/>
      <c r="BI14" s="11"/>
      <c r="BJ14" s="123"/>
      <c r="BK14" s="89" t="s">
        <v>23</v>
      </c>
      <c r="BL14" s="10"/>
      <c r="BM14" s="10"/>
      <c r="BN14" s="10"/>
      <c r="BO14" s="70"/>
      <c r="BP14" s="71"/>
      <c r="BQ14" s="72"/>
      <c r="BR14" s="11"/>
      <c r="BS14" s="11"/>
    </row>
    <row xmlns:x14ac="http://schemas.microsoft.com/office/spreadsheetml/2009/9/ac" r="15" ht="15.75" customHeight="true" thickBot="true" x14ac:dyDescent="0.3">
      <c r="A15" s="381" t="str">
        <f ca="true">IF(ISBLANK('Data Summary'!A17),"",'Data Summary'!A17)</f>
        <v/>
      </c>
      <c r="B15" s="124"/>
      <c r="C15" s="90" t="s">
        <v>20</v>
      </c>
      <c r="D15" s="74"/>
      <c r="E15" s="74"/>
      <c r="F15" s="74"/>
      <c r="G15" s="74"/>
      <c r="H15" s="74"/>
      <c r="I15" s="75"/>
      <c r="J15" s="24"/>
      <c r="K15" s="24"/>
      <c r="L15" s="124"/>
      <c r="M15" s="90" t="s">
        <v>20</v>
      </c>
      <c r="N15" s="74"/>
      <c r="O15" s="74"/>
      <c r="P15" s="74"/>
      <c r="Q15" s="74"/>
      <c r="R15" s="74"/>
      <c r="S15" s="75"/>
      <c r="T15" s="24"/>
      <c r="U15" s="24"/>
      <c r="V15" s="124"/>
      <c r="W15" s="90" t="s">
        <v>20</v>
      </c>
      <c r="X15" s="74"/>
      <c r="Y15" s="74"/>
      <c r="Z15" s="74"/>
      <c r="AA15" s="74"/>
      <c r="AB15" s="74"/>
      <c r="AC15" s="75"/>
      <c r="AD15" s="24"/>
      <c r="AE15" s="24"/>
      <c r="AF15" s="124"/>
      <c r="AG15" s="90" t="s">
        <v>20</v>
      </c>
      <c r="AH15" s="74">
        <v>251</v>
      </c>
      <c r="AI15" s="74">
        <v>198</v>
      </c>
      <c r="AJ15" s="74">
        <v>53</v>
      </c>
      <c r="AK15" s="74" t="s">
        <v>253</v>
      </c>
      <c r="AL15" s="74">
        <v>251</v>
      </c>
      <c r="AM15" s="75">
        <v>242</v>
      </c>
      <c r="AN15" s="24"/>
      <c r="AO15" s="24"/>
      <c r="AP15" s="124"/>
      <c r="AQ15" s="90" t="s">
        <v>20</v>
      </c>
      <c r="AR15" s="74"/>
      <c r="AS15" s="74"/>
      <c r="AT15" s="74"/>
      <c r="AU15" s="74"/>
      <c r="AV15" s="74"/>
      <c r="AW15" s="75"/>
      <c r="AX15" s="24"/>
      <c r="AY15" s="24"/>
      <c r="AZ15" s="124"/>
      <c r="BA15" s="90" t="s">
        <v>20</v>
      </c>
      <c r="BB15" s="74"/>
      <c r="BC15" s="74"/>
      <c r="BD15" s="74"/>
      <c r="BE15" s="74"/>
      <c r="BF15" s="74"/>
      <c r="BG15" s="75"/>
      <c r="BH15" s="24"/>
      <c r="BI15" s="24"/>
      <c r="BJ15" s="124"/>
      <c r="BK15" s="90" t="s">
        <v>20</v>
      </c>
      <c r="BL15" s="74"/>
      <c r="BM15" s="74"/>
      <c r="BN15" s="74"/>
      <c r="BO15" s="74"/>
      <c r="BP15" s="74"/>
      <c r="BQ15" s="75"/>
      <c r="BR15" s="24"/>
      <c r="BS15" s="24"/>
    </row>
    <row xmlns:x14ac="http://schemas.microsoft.com/office/spreadsheetml/2009/9/ac" r="16" s="3" customFormat="true" x14ac:dyDescent="0.25">
      <c r="A16" s="381" t="str">
        <f ca="true">IF(ISBLANK('Data Summary'!A18),"",'Data Summary'!A18)</f>
        <v/>
      </c>
      <c r="B16" s="125"/>
      <c r="L16" s="125"/>
      <c r="V16" s="125"/>
      <c r="AF16" s="125"/>
      <c r="AP16" s="125"/>
      <c r="AZ16" s="125"/>
      <c r="BJ16" s="125"/>
      <c r="BT16" s="125"/>
      <c r="CD16" s="125"/>
      <c r="CN16" s="125"/>
      <c r="CX16" s="125"/>
      <c r="DH16" s="125"/>
      <c r="DR16" s="125"/>
      <c r="EB16" s="125"/>
      <c r="EL16" s="125"/>
      <c r="EV16" s="125"/>
      <c r="FF16" s="125"/>
      <c r="FP16" s="125"/>
      <c r="FZ16" s="125"/>
      <c r="GJ16" s="125"/>
      <c r="GT16" s="125"/>
      <c r="HD16" s="125"/>
      <c r="HN16" s="125"/>
      <c r="HX16" s="125"/>
    </row>
    <row xmlns:x14ac="http://schemas.microsoft.com/office/spreadsheetml/2009/9/ac" r="17" s="3" customFormat="true" x14ac:dyDescent="0.25">
      <c r="A17" s="381" t="str">
        <f ca="true">IF(ISBLANK('Data Summary'!A19),"",'Data Summary'!A19)</f>
        <v/>
      </c>
      <c r="B17" s="125"/>
      <c r="L17" s="125"/>
      <c r="V17" s="125"/>
      <c r="AF17" s="125"/>
      <c r="AP17" s="125"/>
      <c r="AZ17" s="125"/>
      <c r="BJ17" s="125"/>
      <c r="BT17" s="125"/>
      <c r="CD17" s="125"/>
      <c r="CN17" s="125"/>
      <c r="CX17" s="125"/>
      <c r="DH17" s="125"/>
      <c r="DR17" s="125"/>
      <c r="EB17" s="125"/>
      <c r="EL17" s="125"/>
      <c r="EV17" s="125"/>
      <c r="FF17" s="125"/>
      <c r="FP17" s="125"/>
      <c r="FZ17" s="125"/>
      <c r="GJ17" s="125"/>
      <c r="GT17" s="125"/>
      <c r="HD17" s="125"/>
      <c r="HN17" s="125"/>
      <c r="HX17" s="125"/>
    </row>
    <row xmlns:x14ac="http://schemas.microsoft.com/office/spreadsheetml/2009/9/ac" r="18" s="3" customFormat="true" x14ac:dyDescent="0.25">
      <c r="A18" s="381" t="str">
        <f ca="true">IF(ISBLANK('Data Summary'!A20),"",'Data Summary'!A20)</f>
        <v/>
      </c>
      <c r="B18" s="125"/>
      <c r="L18" s="125"/>
      <c r="V18" s="125"/>
      <c r="AF18" s="125"/>
      <c r="AP18" s="125"/>
      <c r="AZ18" s="125"/>
      <c r="BJ18" s="125"/>
      <c r="BT18" s="125"/>
      <c r="CD18" s="125"/>
      <c r="CN18" s="125"/>
      <c r="CX18" s="125"/>
      <c r="DH18" s="125"/>
      <c r="DR18" s="125"/>
      <c r="EB18" s="125"/>
      <c r="EL18" s="125"/>
      <c r="EV18" s="125"/>
      <c r="FF18" s="125"/>
      <c r="FP18" s="125"/>
      <c r="FZ18" s="125"/>
      <c r="GJ18" s="125"/>
      <c r="GT18" s="125"/>
      <c r="HD18" s="125"/>
      <c r="HN18" s="125"/>
      <c r="HX18" s="125"/>
    </row>
    <row xmlns:x14ac="http://schemas.microsoft.com/office/spreadsheetml/2009/9/ac" r="19" s="3" customFormat="true" x14ac:dyDescent="0.25">
      <c r="A19" s="381" t="str">
        <f ca="true">IF(ISBLANK('Data Summary'!A21),"",'Data Summary'!A21)</f>
        <v/>
      </c>
      <c r="B19" s="125"/>
      <c r="L19" s="125"/>
      <c r="V19" s="125"/>
      <c r="AF19" s="125"/>
      <c r="AP19" s="125"/>
      <c r="AZ19" s="125"/>
      <c r="BJ19" s="125"/>
      <c r="BT19" s="125"/>
      <c r="CD19" s="125"/>
      <c r="CN19" s="125"/>
      <c r="CX19" s="125"/>
      <c r="DH19" s="125"/>
      <c r="DR19" s="125"/>
      <c r="EB19" s="125"/>
      <c r="EL19" s="125"/>
      <c r="EV19" s="125"/>
      <c r="FF19" s="125"/>
      <c r="FP19" s="125"/>
      <c r="FZ19" s="125"/>
      <c r="GJ19" s="125"/>
      <c r="GT19" s="125"/>
      <c r="HD19" s="125"/>
      <c r="HN19" s="125"/>
      <c r="HX19" s="125"/>
    </row>
    <row xmlns:x14ac="http://schemas.microsoft.com/office/spreadsheetml/2009/9/ac" r="20" s="3" customFormat="true" x14ac:dyDescent="0.25">
      <c r="A20" s="381" t="str">
        <f ca="true">IF(ISBLANK('Data Summary'!A22),"",'Data Summary'!A22)</f>
        <v/>
      </c>
      <c r="B20" s="125"/>
      <c r="L20" s="125"/>
      <c r="V20" s="125"/>
      <c r="AF20" s="125"/>
      <c r="AP20" s="125"/>
      <c r="AZ20" s="125"/>
      <c r="BJ20" s="125"/>
      <c r="BT20" s="125"/>
      <c r="CD20" s="125"/>
      <c r="CN20" s="125"/>
      <c r="CX20" s="125"/>
      <c r="DH20" s="125"/>
      <c r="DR20" s="125"/>
      <c r="EB20" s="125"/>
      <c r="EL20" s="125"/>
      <c r="EV20" s="125"/>
      <c r="FF20" s="125"/>
      <c r="FP20" s="125"/>
      <c r="FZ20" s="125"/>
      <c r="GJ20" s="125"/>
      <c r="GT20" s="125"/>
      <c r="HD20" s="125"/>
      <c r="HN20" s="125"/>
      <c r="HX20" s="125"/>
    </row>
    <row xmlns:x14ac="http://schemas.microsoft.com/office/spreadsheetml/2009/9/ac" r="21" s="3" customFormat="true" x14ac:dyDescent="0.25">
      <c r="A21" s="381" t="str">
        <f ca="true">IF(ISBLANK('Data Summary'!A23),"",'Data Summary'!A23)</f>
        <v/>
      </c>
      <c r="B21" s="125"/>
      <c r="L21" s="125"/>
      <c r="V21" s="125"/>
      <c r="AF21" s="125"/>
      <c r="AP21" s="125"/>
      <c r="AZ21" s="125"/>
      <c r="BJ21" s="125"/>
      <c r="BT21" s="125"/>
      <c r="CD21" s="125"/>
      <c r="CN21" s="125"/>
      <c r="CX21" s="125"/>
      <c r="DH21" s="125"/>
      <c r="DR21" s="125"/>
      <c r="EB21" s="125"/>
      <c r="EL21" s="125"/>
      <c r="EV21" s="125"/>
      <c r="FF21" s="125"/>
      <c r="FP21" s="125"/>
      <c r="FZ21" s="125"/>
      <c r="GJ21" s="125"/>
      <c r="GT21" s="125"/>
      <c r="HD21" s="125"/>
      <c r="HN21" s="125"/>
      <c r="HX21" s="125"/>
    </row>
    <row xmlns:x14ac="http://schemas.microsoft.com/office/spreadsheetml/2009/9/ac" r="22" s="3" customFormat="true" x14ac:dyDescent="0.25">
      <c r="A22" s="381" t="str">
        <f ca="true">IF(ISBLANK('Data Summary'!A24),"",'Data Summary'!A24)</f>
        <v/>
      </c>
      <c r="B22" s="125"/>
      <c r="L22" s="125"/>
      <c r="V22" s="125"/>
      <c r="AF22" s="125"/>
      <c r="AP22" s="125"/>
      <c r="AZ22" s="125"/>
      <c r="BJ22" s="125"/>
      <c r="BT22" s="125"/>
      <c r="CD22" s="125"/>
      <c r="CN22" s="125"/>
      <c r="CX22" s="125"/>
      <c r="DH22" s="125"/>
      <c r="DR22" s="125"/>
      <c r="EB22" s="125"/>
      <c r="EL22" s="125"/>
      <c r="EV22" s="125"/>
      <c r="FF22" s="125"/>
      <c r="FP22" s="125"/>
      <c r="FZ22" s="125"/>
      <c r="GJ22" s="125"/>
      <c r="GT22" s="125"/>
      <c r="HD22" s="125"/>
      <c r="HN22" s="125"/>
      <c r="HX22" s="125"/>
    </row>
    <row xmlns:x14ac="http://schemas.microsoft.com/office/spreadsheetml/2009/9/ac" r="23" s="3" customFormat="true" x14ac:dyDescent="0.25">
      <c r="A23" s="381" t="str">
        <f ca="true">IF(ISBLANK('Data Summary'!A25),"",'Data Summary'!A25)</f>
        <v/>
      </c>
      <c r="B23" s="125"/>
      <c r="L23" s="125"/>
      <c r="V23" s="125"/>
      <c r="AF23" s="125"/>
      <c r="AP23" s="125"/>
      <c r="AZ23" s="125"/>
      <c r="BJ23" s="125"/>
      <c r="BT23" s="125"/>
      <c r="CD23" s="125"/>
      <c r="CN23" s="125"/>
      <c r="CX23" s="125"/>
      <c r="DH23" s="125"/>
      <c r="DR23" s="125"/>
      <c r="EB23" s="125"/>
      <c r="EL23" s="125"/>
      <c r="EV23" s="125"/>
      <c r="FF23" s="125"/>
      <c r="FP23" s="125"/>
      <c r="FZ23" s="125"/>
      <c r="GJ23" s="125"/>
      <c r="GT23" s="125"/>
      <c r="HD23" s="125"/>
      <c r="HN23" s="125"/>
      <c r="HX23" s="125"/>
    </row>
    <row xmlns:x14ac="http://schemas.microsoft.com/office/spreadsheetml/2009/9/ac" r="24" s="3" customFormat="true" x14ac:dyDescent="0.25">
      <c r="A24" s="381" t="str">
        <f ca="true">IF(ISBLANK('Data Summary'!A26),"",'Data Summary'!A26)</f>
        <v/>
      </c>
      <c r="B24" s="125"/>
      <c r="L24" s="125"/>
      <c r="V24" s="125"/>
      <c r="AF24" s="125"/>
      <c r="AP24" s="125"/>
      <c r="AZ24" s="125"/>
      <c r="BJ24" s="125"/>
      <c r="BT24" s="125"/>
      <c r="CD24" s="125"/>
      <c r="CN24" s="125"/>
      <c r="CX24" s="125"/>
      <c r="DH24" s="125"/>
      <c r="DR24" s="125"/>
      <c r="EB24" s="125"/>
      <c r="EL24" s="125"/>
      <c r="EV24" s="125"/>
      <c r="FF24" s="125"/>
      <c r="FP24" s="125"/>
      <c r="FZ24" s="125"/>
      <c r="GJ24" s="125"/>
      <c r="GT24" s="125"/>
      <c r="HD24" s="125"/>
      <c r="HN24" s="125"/>
      <c r="HX24" s="125"/>
    </row>
    <row xmlns:x14ac="http://schemas.microsoft.com/office/spreadsheetml/2009/9/ac" r="25" s="3" customFormat="true" x14ac:dyDescent="0.25">
      <c r="A25" s="381" t="str">
        <f ca="true">IF(ISBLANK('Data Summary'!A27),"",'Data Summary'!A27)</f>
        <v/>
      </c>
      <c r="B25" s="125"/>
      <c r="L25" s="125"/>
      <c r="V25" s="125"/>
      <c r="AF25" s="125"/>
      <c r="AP25" s="125"/>
      <c r="AZ25" s="125"/>
      <c r="BJ25" s="125"/>
      <c r="BT25" s="125"/>
      <c r="CD25" s="125"/>
      <c r="CN25" s="125"/>
      <c r="CX25" s="125"/>
      <c r="DH25" s="125"/>
      <c r="DR25" s="125"/>
      <c r="EB25" s="125"/>
      <c r="EL25" s="125"/>
      <c r="EV25" s="125"/>
      <c r="FF25" s="125"/>
      <c r="FP25" s="125"/>
      <c r="FZ25" s="125"/>
      <c r="GJ25" s="125"/>
      <c r="GT25" s="125"/>
      <c r="HD25" s="125"/>
      <c r="HN25" s="125"/>
      <c r="HX25" s="125"/>
    </row>
    <row xmlns:x14ac="http://schemas.microsoft.com/office/spreadsheetml/2009/9/ac" r="26" s="3" customFormat="true" x14ac:dyDescent="0.25">
      <c r="A26" s="381" t="str">
        <f ca="true">IF(ISBLANK('Data Summary'!A28),"",'Data Summary'!A28)</f>
        <v/>
      </c>
      <c r="B26" s="125"/>
      <c r="L26" s="125"/>
      <c r="V26" s="125"/>
      <c r="AF26" s="125"/>
      <c r="AP26" s="125"/>
      <c r="AZ26" s="125"/>
      <c r="BJ26" s="125"/>
      <c r="BT26" s="125"/>
      <c r="CD26" s="125"/>
      <c r="CN26" s="125"/>
      <c r="CX26" s="125"/>
      <c r="DH26" s="125"/>
      <c r="DR26" s="125"/>
      <c r="EB26" s="125"/>
      <c r="EL26" s="125"/>
      <c r="EV26" s="125"/>
      <c r="FF26" s="125"/>
      <c r="FP26" s="125"/>
      <c r="FZ26" s="125"/>
      <c r="GJ26" s="125"/>
      <c r="GT26" s="125"/>
      <c r="HD26" s="125"/>
      <c r="HN26" s="125"/>
      <c r="HX26" s="125"/>
    </row>
    <row xmlns:x14ac="http://schemas.microsoft.com/office/spreadsheetml/2009/9/ac" r="27" s="3" customFormat="true" x14ac:dyDescent="0.25">
      <c r="A27" s="381" t="str">
        <f ca="true">IF(ISBLANK('Data Summary'!A29),"",'Data Summary'!A29)</f>
        <v/>
      </c>
      <c r="B27" s="125"/>
      <c r="L27" s="125"/>
      <c r="V27" s="125"/>
      <c r="AF27" s="125"/>
      <c r="AP27" s="125"/>
      <c r="AZ27" s="125"/>
      <c r="BJ27" s="125"/>
      <c r="BT27" s="125"/>
      <c r="CD27" s="125"/>
      <c r="CN27" s="125"/>
      <c r="CX27" s="125"/>
      <c r="DH27" s="125"/>
      <c r="DR27" s="125"/>
      <c r="EB27" s="125"/>
      <c r="EL27" s="125"/>
      <c r="EV27" s="125"/>
      <c r="FF27" s="125"/>
      <c r="FP27" s="125"/>
      <c r="FZ27" s="125"/>
      <c r="GJ27" s="125"/>
      <c r="GT27" s="125"/>
      <c r="HD27" s="125"/>
      <c r="HN27" s="125"/>
      <c r="HX27" s="125"/>
    </row>
    <row xmlns:x14ac="http://schemas.microsoft.com/office/spreadsheetml/2009/9/ac" r="28" s="3" customFormat="true" x14ac:dyDescent="0.25">
      <c r="A28" s="381" t="str">
        <f ca="true">IF(ISBLANK('Data Summary'!A30),"",'Data Summary'!A30)</f>
        <v/>
      </c>
      <c r="B28" s="125"/>
      <c r="L28" s="125"/>
      <c r="V28" s="125"/>
      <c r="AF28" s="125"/>
      <c r="AP28" s="125"/>
      <c r="AZ28" s="125"/>
      <c r="BJ28" s="125"/>
      <c r="BT28" s="125"/>
      <c r="CD28" s="125"/>
      <c r="CN28" s="125"/>
      <c r="CX28" s="125"/>
      <c r="DH28" s="125"/>
      <c r="DR28" s="125"/>
      <c r="EB28" s="125"/>
      <c r="EL28" s="125"/>
      <c r="EV28" s="125"/>
      <c r="FF28" s="125"/>
      <c r="FP28" s="125"/>
      <c r="FZ28" s="125"/>
      <c r="GJ28" s="125"/>
      <c r="GT28" s="125"/>
      <c r="HD28" s="125"/>
      <c r="HN28" s="125"/>
      <c r="HX28" s="125"/>
    </row>
    <row xmlns:x14ac="http://schemas.microsoft.com/office/spreadsheetml/2009/9/ac" r="29" s="3" customFormat="true" x14ac:dyDescent="0.25">
      <c r="A29" s="381" t="str">
        <f ca="true">IF(ISBLANK('Data Summary'!A31),"",'Data Summary'!A31)</f>
        <v/>
      </c>
      <c r="B29" s="125"/>
      <c r="L29" s="125"/>
      <c r="V29" s="125"/>
      <c r="AF29" s="125"/>
      <c r="AP29" s="125"/>
      <c r="AZ29" s="125"/>
      <c r="BJ29" s="125"/>
      <c r="BT29" s="125"/>
      <c r="CD29" s="125"/>
      <c r="CN29" s="125"/>
      <c r="CX29" s="125"/>
      <c r="DH29" s="125"/>
      <c r="DR29" s="125"/>
      <c r="EB29" s="125"/>
      <c r="EL29" s="125"/>
      <c r="EV29" s="125"/>
      <c r="FF29" s="125"/>
      <c r="FP29" s="125"/>
      <c r="FZ29" s="125"/>
      <c r="GJ29" s="125"/>
      <c r="GT29" s="125"/>
      <c r="HD29" s="125"/>
      <c r="HN29" s="125"/>
      <c r="HX29" s="125"/>
    </row>
    <row xmlns:x14ac="http://schemas.microsoft.com/office/spreadsheetml/2009/9/ac" r="30" s="3" customFormat="true" x14ac:dyDescent="0.25">
      <c r="A30" s="381" t="str">
        <f ca="true">IF(ISBLANK('Data Summary'!A32),"",'Data Summary'!A32)</f>
        <v/>
      </c>
      <c r="B30" s="125"/>
      <c r="L30" s="125"/>
      <c r="V30" s="125"/>
      <c r="AF30" s="125"/>
      <c r="AP30" s="125"/>
      <c r="AZ30" s="125"/>
      <c r="BJ30" s="125"/>
      <c r="BT30" s="125"/>
      <c r="CD30" s="125"/>
      <c r="CN30" s="125"/>
      <c r="CX30" s="125"/>
      <c r="DH30" s="125"/>
      <c r="DR30" s="125"/>
      <c r="EB30" s="125"/>
      <c r="EL30" s="125"/>
      <c r="EV30" s="125"/>
      <c r="FF30" s="125"/>
      <c r="FP30" s="125"/>
      <c r="FZ30" s="125"/>
      <c r="GJ30" s="125"/>
      <c r="GT30" s="125"/>
      <c r="HD30" s="125"/>
      <c r="HN30" s="125"/>
      <c r="HX30" s="125"/>
    </row>
    <row xmlns:x14ac="http://schemas.microsoft.com/office/spreadsheetml/2009/9/ac" r="31" s="3" customFormat="true" x14ac:dyDescent="0.25">
      <c r="A31" s="381" t="str">
        <f ca="true">IF(ISBLANK('Data Summary'!A33),"",'Data Summary'!A33)</f>
        <v/>
      </c>
      <c r="B31" s="125"/>
      <c r="L31" s="125"/>
      <c r="V31" s="125"/>
      <c r="AF31" s="125"/>
      <c r="AP31" s="125"/>
      <c r="AZ31" s="125"/>
      <c r="BJ31" s="125"/>
      <c r="BT31" s="125"/>
      <c r="CD31" s="125"/>
      <c r="CN31" s="125"/>
      <c r="CX31" s="125"/>
      <c r="DH31" s="125"/>
      <c r="DR31" s="125"/>
      <c r="EB31" s="125"/>
      <c r="EL31" s="125"/>
      <c r="EV31" s="125"/>
      <c r="FF31" s="125"/>
      <c r="FP31" s="125"/>
      <c r="FZ31" s="125"/>
      <c r="GJ31" s="125"/>
      <c r="GT31" s="125"/>
      <c r="HD31" s="125"/>
      <c r="HN31" s="125"/>
      <c r="HX31" s="125"/>
    </row>
    <row xmlns:x14ac="http://schemas.microsoft.com/office/spreadsheetml/2009/9/ac" r="32" s="3" customFormat="true" x14ac:dyDescent="0.25">
      <c r="A32" s="381" t="str">
        <f ca="true">IF(ISBLANK('Data Summary'!A34),"",'Data Summary'!A34)</f>
        <v/>
      </c>
      <c r="B32" s="125"/>
      <c r="L32" s="125"/>
      <c r="V32" s="125"/>
      <c r="AF32" s="125"/>
      <c r="AP32" s="125"/>
      <c r="AZ32" s="125"/>
      <c r="BJ32" s="125"/>
      <c r="BT32" s="125"/>
      <c r="CD32" s="125"/>
      <c r="CN32" s="125"/>
      <c r="CX32" s="125"/>
      <c r="DH32" s="125"/>
      <c r="DR32" s="125"/>
      <c r="EB32" s="125"/>
      <c r="EL32" s="125"/>
      <c r="EV32" s="125"/>
      <c r="FF32" s="125"/>
      <c r="FP32" s="125"/>
      <c r="FZ32" s="125"/>
      <c r="GJ32" s="125"/>
      <c r="GT32" s="125"/>
      <c r="HD32" s="125"/>
      <c r="HN32" s="125"/>
      <c r="HX32" s="125"/>
    </row>
    <row xmlns:x14ac="http://schemas.microsoft.com/office/spreadsheetml/2009/9/ac" r="33" s="3" customFormat="true" x14ac:dyDescent="0.25">
      <c r="A33" s="381" t="str">
        <f ca="true">IF(ISBLANK('Data Summary'!A35),"",'Data Summary'!A35)</f>
        <v/>
      </c>
      <c r="B33" s="125"/>
      <c r="L33" s="125"/>
      <c r="V33" s="125"/>
      <c r="AF33" s="125"/>
      <c r="AP33" s="125"/>
      <c r="AZ33" s="125"/>
      <c r="BJ33" s="125"/>
      <c r="BT33" s="125"/>
      <c r="CD33" s="125"/>
      <c r="CN33" s="125"/>
      <c r="CX33" s="125"/>
      <c r="DH33" s="125"/>
      <c r="DR33" s="125"/>
      <c r="EB33" s="125"/>
      <c r="EL33" s="125"/>
      <c r="EV33" s="125"/>
      <c r="FF33" s="125"/>
      <c r="FP33" s="125"/>
      <c r="FZ33" s="125"/>
      <c r="GJ33" s="125"/>
      <c r="GT33" s="125"/>
      <c r="HD33" s="125"/>
      <c r="HN33" s="125"/>
      <c r="HX33" s="125"/>
    </row>
    <row xmlns:x14ac="http://schemas.microsoft.com/office/spreadsheetml/2009/9/ac" r="34" s="3" customFormat="true" x14ac:dyDescent="0.25">
      <c r="A34" s="381" t="str">
        <f ca="true">IF(ISBLANK('Data Summary'!A36),"",'Data Summary'!A36)</f>
        <v/>
      </c>
      <c r="B34" s="125"/>
      <c r="L34" s="125"/>
      <c r="V34" s="125"/>
      <c r="AF34" s="125"/>
      <c r="AP34" s="125"/>
      <c r="AZ34" s="125"/>
      <c r="BJ34" s="125"/>
      <c r="BT34" s="125"/>
      <c r="CD34" s="125"/>
      <c r="CN34" s="125"/>
      <c r="CX34" s="125"/>
      <c r="DH34" s="125"/>
      <c r="DR34" s="125"/>
      <c r="EB34" s="125"/>
      <c r="EL34" s="125"/>
      <c r="EV34" s="125"/>
      <c r="FF34" s="125"/>
      <c r="FP34" s="125"/>
      <c r="FZ34" s="125"/>
      <c r="GJ34" s="125"/>
      <c r="GT34" s="125"/>
      <c r="HD34" s="125"/>
      <c r="HN34" s="125"/>
      <c r="HX34" s="125"/>
    </row>
    <row xmlns:x14ac="http://schemas.microsoft.com/office/spreadsheetml/2009/9/ac" r="35" s="3" customFormat="true" x14ac:dyDescent="0.25">
      <c r="A35" s="381" t="str">
        <f ca="true">IF(ISBLANK('Data Summary'!A37),"",'Data Summary'!A37)</f>
        <v/>
      </c>
      <c r="B35" s="125"/>
      <c r="L35" s="125"/>
      <c r="V35" s="125"/>
      <c r="AF35" s="125"/>
      <c r="AP35" s="125"/>
      <c r="AZ35" s="125"/>
      <c r="BJ35" s="125"/>
      <c r="BT35" s="125"/>
      <c r="CD35" s="125"/>
      <c r="CN35" s="125"/>
      <c r="CX35" s="125"/>
      <c r="DH35" s="125"/>
      <c r="DR35" s="125"/>
      <c r="EB35" s="125"/>
      <c r="EL35" s="125"/>
      <c r="EV35" s="125"/>
      <c r="FF35" s="125"/>
      <c r="FP35" s="125"/>
      <c r="FZ35" s="125"/>
      <c r="GJ35" s="125"/>
      <c r="GT35" s="125"/>
      <c r="HD35" s="125"/>
      <c r="HN35" s="125"/>
      <c r="HX35" s="125"/>
    </row>
    <row xmlns:x14ac="http://schemas.microsoft.com/office/spreadsheetml/2009/9/ac" r="36" s="3" customFormat="true" x14ac:dyDescent="0.25">
      <c r="A36" s="381" t="str">
        <f ca="true">IF(ISBLANK('Data Summary'!A38),"",'Data Summary'!A38)</f>
        <v/>
      </c>
      <c r="B36" s="125"/>
      <c r="L36" s="125"/>
      <c r="V36" s="125"/>
      <c r="AF36" s="125"/>
      <c r="AP36" s="125"/>
      <c r="AZ36" s="125"/>
      <c r="BJ36" s="125"/>
      <c r="BT36" s="125"/>
      <c r="CD36" s="125"/>
      <c r="CN36" s="125"/>
      <c r="CX36" s="125"/>
      <c r="DH36" s="125"/>
      <c r="DR36" s="125"/>
      <c r="EB36" s="125"/>
      <c r="EL36" s="125"/>
      <c r="EV36" s="125"/>
      <c r="FF36" s="125"/>
      <c r="FP36" s="125"/>
      <c r="FZ36" s="125"/>
      <c r="GJ36" s="125"/>
      <c r="GT36" s="125"/>
      <c r="HD36" s="125"/>
      <c r="HN36" s="125"/>
      <c r="HX36" s="125"/>
    </row>
    <row xmlns:x14ac="http://schemas.microsoft.com/office/spreadsheetml/2009/9/ac" r="37" s="3" customFormat="true" x14ac:dyDescent="0.25">
      <c r="A37" s="381" t="str">
        <f ca="true">IF(ISBLANK('Data Summary'!A39),"",'Data Summary'!A39)</f>
        <v/>
      </c>
      <c r="B37" s="125"/>
      <c r="L37" s="125"/>
      <c r="V37" s="125"/>
      <c r="AF37" s="125"/>
      <c r="AP37" s="125"/>
      <c r="AZ37" s="125"/>
      <c r="BJ37" s="125"/>
      <c r="BT37" s="125"/>
      <c r="CD37" s="125"/>
      <c r="CN37" s="125"/>
      <c r="CX37" s="125"/>
      <c r="DH37" s="125"/>
      <c r="DR37" s="125"/>
      <c r="EB37" s="125"/>
      <c r="EL37" s="125"/>
      <c r="EV37" s="125"/>
      <c r="FF37" s="125"/>
      <c r="FP37" s="125"/>
      <c r="FZ37" s="125"/>
      <c r="GJ37" s="125"/>
      <c r="GT37" s="125"/>
      <c r="HD37" s="125"/>
      <c r="HN37" s="125"/>
      <c r="HX37" s="125"/>
    </row>
    <row xmlns:x14ac="http://schemas.microsoft.com/office/spreadsheetml/2009/9/ac" r="38" s="3" customFormat="true" x14ac:dyDescent="0.25">
      <c r="A38" s="381" t="str">
        <f ca="true">IF(ISBLANK('Data Summary'!A40),"",'Data Summary'!A40)</f>
        <v/>
      </c>
      <c r="B38" s="125"/>
      <c r="L38" s="125"/>
      <c r="V38" s="125"/>
      <c r="AF38" s="125"/>
      <c r="AP38" s="125"/>
      <c r="AZ38" s="125"/>
      <c r="BJ38" s="125"/>
      <c r="BT38" s="125"/>
      <c r="CD38" s="125"/>
      <c r="CN38" s="125"/>
      <c r="CX38" s="125"/>
      <c r="DH38" s="125"/>
      <c r="DR38" s="125"/>
      <c r="EB38" s="125"/>
      <c r="EL38" s="125"/>
      <c r="EV38" s="125"/>
      <c r="FF38" s="125"/>
      <c r="FP38" s="125"/>
      <c r="FZ38" s="125"/>
      <c r="GJ38" s="125"/>
      <c r="GT38" s="125"/>
      <c r="HD38" s="125"/>
      <c r="HN38" s="125"/>
      <c r="HX38" s="125"/>
    </row>
    <row xmlns:x14ac="http://schemas.microsoft.com/office/spreadsheetml/2009/9/ac" r="39" s="3" customFormat="true" x14ac:dyDescent="0.25">
      <c r="A39" s="381" t="str">
        <f ca="true">IF(ISBLANK('Data Summary'!A41),"",'Data Summary'!A41)</f>
        <v/>
      </c>
      <c r="B39" s="125"/>
      <c r="L39" s="125"/>
      <c r="V39" s="125"/>
      <c r="AF39" s="125"/>
      <c r="AP39" s="125"/>
      <c r="AZ39" s="125"/>
      <c r="BJ39" s="125"/>
      <c r="BT39" s="125"/>
      <c r="CD39" s="125"/>
      <c r="CN39" s="125"/>
      <c r="CX39" s="125"/>
      <c r="DH39" s="125"/>
      <c r="DR39" s="125"/>
      <c r="EB39" s="125"/>
      <c r="EL39" s="125"/>
      <c r="EV39" s="125"/>
      <c r="FF39" s="125"/>
      <c r="FP39" s="125"/>
      <c r="FZ39" s="125"/>
      <c r="GJ39" s="125"/>
      <c r="GT39" s="125"/>
      <c r="HD39" s="125"/>
      <c r="HN39" s="125"/>
      <c r="HX39" s="125"/>
    </row>
    <row xmlns:x14ac="http://schemas.microsoft.com/office/spreadsheetml/2009/9/ac" r="40" s="3" customFormat="true" x14ac:dyDescent="0.25">
      <c r="A40" s="381" t="str">
        <f ca="true">IF(ISBLANK('Data Summary'!A42),"",'Data Summary'!A42)</f>
        <v/>
      </c>
      <c r="B40" s="125"/>
      <c r="L40" s="125"/>
      <c r="V40" s="125"/>
      <c r="AF40" s="125"/>
      <c r="AP40" s="125"/>
      <c r="AZ40" s="125"/>
      <c r="BJ40" s="125"/>
      <c r="BT40" s="125"/>
      <c r="CD40" s="125"/>
      <c r="CN40" s="125"/>
      <c r="CX40" s="125"/>
      <c r="DH40" s="125"/>
      <c r="DR40" s="125"/>
      <c r="EB40" s="125"/>
      <c r="EL40" s="125"/>
      <c r="EV40" s="125"/>
      <c r="FF40" s="125"/>
      <c r="FP40" s="125"/>
      <c r="FZ40" s="125"/>
      <c r="GJ40" s="125"/>
      <c r="GT40" s="125"/>
      <c r="HD40" s="125"/>
      <c r="HN40" s="125"/>
      <c r="HX40" s="125"/>
    </row>
    <row xmlns:x14ac="http://schemas.microsoft.com/office/spreadsheetml/2009/9/ac" r="41" s="3" customFormat="true" x14ac:dyDescent="0.25">
      <c r="A41" s="381" t="str">
        <f ca="true">IF(ISBLANK('Data Summary'!A43),"",'Data Summary'!A43)</f>
        <v/>
      </c>
      <c r="B41" s="125"/>
      <c r="L41" s="125"/>
      <c r="V41" s="125"/>
      <c r="AF41" s="125"/>
      <c r="AP41" s="125"/>
      <c r="AZ41" s="125"/>
      <c r="BJ41" s="125"/>
      <c r="BT41" s="125"/>
      <c r="CD41" s="125"/>
      <c r="CN41" s="125"/>
      <c r="CX41" s="125"/>
      <c r="DH41" s="125"/>
      <c r="DR41" s="125"/>
      <c r="EB41" s="125"/>
      <c r="EL41" s="125"/>
      <c r="EV41" s="125"/>
      <c r="FF41" s="125"/>
      <c r="FP41" s="125"/>
      <c r="FZ41" s="125"/>
      <c r="GJ41" s="125"/>
      <c r="GT41" s="125"/>
      <c r="HD41" s="125"/>
      <c r="HN41" s="125"/>
      <c r="HX41" s="125"/>
    </row>
    <row xmlns:x14ac="http://schemas.microsoft.com/office/spreadsheetml/2009/9/ac" r="42" s="3" customFormat="true" x14ac:dyDescent="0.25">
      <c r="A42" s="381" t="str">
        <f ca="true">IF(ISBLANK('Data Summary'!A44),"",'Data Summary'!A44)</f>
        <v/>
      </c>
      <c r="B42" s="125"/>
      <c r="L42" s="125"/>
      <c r="V42" s="125"/>
      <c r="AF42" s="125"/>
      <c r="AP42" s="125"/>
      <c r="AZ42" s="125"/>
      <c r="BJ42" s="125"/>
      <c r="BT42" s="125"/>
      <c r="CD42" s="125"/>
      <c r="CN42" s="125"/>
      <c r="CX42" s="125"/>
      <c r="DH42" s="125"/>
      <c r="DR42" s="125"/>
      <c r="EB42" s="125"/>
      <c r="EL42" s="125"/>
      <c r="EV42" s="125"/>
      <c r="FF42" s="125"/>
      <c r="FP42" s="125"/>
      <c r="FZ42" s="125"/>
      <c r="GJ42" s="125"/>
      <c r="GT42" s="125"/>
      <c r="HD42" s="125"/>
      <c r="HN42" s="125"/>
      <c r="HX42" s="125"/>
    </row>
    <row xmlns:x14ac="http://schemas.microsoft.com/office/spreadsheetml/2009/9/ac" r="43" s="3" customFormat="true" x14ac:dyDescent="0.25">
      <c r="A43" s="381" t="str">
        <f ca="true">IF(ISBLANK('Data Summary'!A45),"",'Data Summary'!A45)</f>
        <v/>
      </c>
      <c r="B43" s="125"/>
      <c r="L43" s="125"/>
      <c r="V43" s="125"/>
      <c r="AF43" s="125"/>
      <c r="AP43" s="125"/>
      <c r="AZ43" s="125"/>
      <c r="BJ43" s="125"/>
      <c r="BT43" s="125"/>
      <c r="CD43" s="125"/>
      <c r="CN43" s="125"/>
      <c r="CX43" s="125"/>
      <c r="DH43" s="125"/>
      <c r="DR43" s="125"/>
      <c r="EB43" s="125"/>
      <c r="EL43" s="125"/>
      <c r="EV43" s="125"/>
      <c r="FF43" s="125"/>
      <c r="FP43" s="125"/>
      <c r="FZ43" s="125"/>
      <c r="GJ43" s="125"/>
      <c r="GT43" s="125"/>
      <c r="HD43" s="125"/>
      <c r="HN43" s="125"/>
      <c r="HX43" s="125"/>
    </row>
    <row xmlns:x14ac="http://schemas.microsoft.com/office/spreadsheetml/2009/9/ac" r="44" s="3" customFormat="true" x14ac:dyDescent="0.25">
      <c r="A44" s="381" t="str">
        <f ca="true">IF(ISBLANK('Data Summary'!A46),"",'Data Summary'!A46)</f>
        <v/>
      </c>
      <c r="B44" s="125"/>
      <c r="L44" s="125"/>
      <c r="V44" s="125"/>
      <c r="AF44" s="125"/>
      <c r="AP44" s="125"/>
      <c r="AZ44" s="125"/>
      <c r="BJ44" s="125"/>
      <c r="BT44" s="125"/>
      <c r="CD44" s="125"/>
      <c r="CN44" s="125"/>
      <c r="CX44" s="125"/>
      <c r="DH44" s="125"/>
      <c r="DR44" s="125"/>
      <c r="EB44" s="125"/>
      <c r="EL44" s="125"/>
      <c r="EV44" s="125"/>
      <c r="FF44" s="125"/>
      <c r="FP44" s="125"/>
      <c r="FZ44" s="125"/>
      <c r="GJ44" s="125"/>
      <c r="GT44" s="125"/>
      <c r="HD44" s="125"/>
      <c r="HN44" s="125"/>
      <c r="HX44" s="125"/>
    </row>
    <row xmlns:x14ac="http://schemas.microsoft.com/office/spreadsheetml/2009/9/ac" r="45" s="3" customFormat="true" x14ac:dyDescent="0.25">
      <c r="A45" s="381" t="str">
        <f ca="true">IF(ISBLANK('Data Summary'!A47),"",'Data Summary'!A47)</f>
        <v/>
      </c>
      <c r="B45" s="125"/>
      <c r="L45" s="125"/>
      <c r="V45" s="125"/>
      <c r="AF45" s="125"/>
      <c r="AP45" s="125"/>
      <c r="AZ45" s="125"/>
      <c r="BJ45" s="125"/>
      <c r="BT45" s="125"/>
      <c r="CD45" s="125"/>
      <c r="CN45" s="125"/>
      <c r="CX45" s="125"/>
      <c r="DH45" s="125"/>
      <c r="DR45" s="125"/>
      <c r="EB45" s="125"/>
      <c r="EL45" s="125"/>
      <c r="EV45" s="125"/>
      <c r="FF45" s="125"/>
      <c r="FP45" s="125"/>
      <c r="FZ45" s="125"/>
      <c r="GJ45" s="125"/>
      <c r="GT45" s="125"/>
      <c r="HD45" s="125"/>
      <c r="HN45" s="125"/>
      <c r="HX45" s="125"/>
    </row>
    <row xmlns:x14ac="http://schemas.microsoft.com/office/spreadsheetml/2009/9/ac" r="46" s="3" customFormat="true" x14ac:dyDescent="0.25">
      <c r="A46" s="381" t="str">
        <f ca="true">IF(ISBLANK('Data Summary'!A48),"",'Data Summary'!A48)</f>
        <v/>
      </c>
      <c r="B46" s="125"/>
      <c r="L46" s="125"/>
      <c r="V46" s="125"/>
      <c r="AF46" s="125"/>
      <c r="AP46" s="125"/>
      <c r="AZ46" s="125"/>
      <c r="BJ46" s="125"/>
      <c r="BT46" s="125"/>
      <c r="CD46" s="125"/>
      <c r="CN46" s="125"/>
      <c r="CX46" s="125"/>
      <c r="DH46" s="125"/>
      <c r="DR46" s="125"/>
      <c r="EB46" s="125"/>
      <c r="EL46" s="125"/>
      <c r="EV46" s="125"/>
      <c r="FF46" s="125"/>
      <c r="FP46" s="125"/>
      <c r="FZ46" s="125"/>
      <c r="GJ46" s="125"/>
      <c r="GT46" s="125"/>
      <c r="HD46" s="125"/>
      <c r="HN46" s="125"/>
      <c r="HX46" s="125"/>
    </row>
    <row xmlns:x14ac="http://schemas.microsoft.com/office/spreadsheetml/2009/9/ac" r="47" s="3" customFormat="true" x14ac:dyDescent="0.25">
      <c r="A47" s="381" t="str">
        <f ca="true">IF(ISBLANK('Data Summary'!A49),"",'Data Summary'!A49)</f>
        <v/>
      </c>
      <c r="B47" s="125"/>
      <c r="L47" s="125"/>
      <c r="V47" s="125"/>
      <c r="AF47" s="125"/>
      <c r="AP47" s="125"/>
      <c r="AZ47" s="125"/>
      <c r="BJ47" s="125"/>
      <c r="BT47" s="125"/>
      <c r="CD47" s="125"/>
      <c r="CN47" s="125"/>
      <c r="CX47" s="125"/>
      <c r="DH47" s="125"/>
      <c r="DR47" s="125"/>
      <c r="EB47" s="125"/>
      <c r="EL47" s="125"/>
      <c r="EV47" s="125"/>
      <c r="FF47" s="125"/>
      <c r="FP47" s="125"/>
      <c r="FZ47" s="125"/>
      <c r="GJ47" s="125"/>
      <c r="GT47" s="125"/>
      <c r="HD47" s="125"/>
      <c r="HN47" s="125"/>
      <c r="HX47" s="125"/>
    </row>
    <row xmlns:x14ac="http://schemas.microsoft.com/office/spreadsheetml/2009/9/ac" r="48" s="3" customFormat="true" x14ac:dyDescent="0.25">
      <c r="A48" s="381" t="str">
        <f ca="true">IF(ISBLANK('Data Summary'!A50),"",'Data Summary'!A50)</f>
        <v/>
      </c>
      <c r="B48" s="125"/>
      <c r="L48" s="125"/>
      <c r="V48" s="125"/>
      <c r="AF48" s="125"/>
      <c r="AP48" s="125"/>
      <c r="AZ48" s="125"/>
      <c r="BJ48" s="125"/>
      <c r="BT48" s="125"/>
      <c r="CD48" s="125"/>
      <c r="CN48" s="125"/>
      <c r="CX48" s="125"/>
      <c r="DH48" s="125"/>
      <c r="DR48" s="125"/>
      <c r="EB48" s="125"/>
      <c r="EL48" s="125"/>
      <c r="EV48" s="125"/>
      <c r="FF48" s="125"/>
      <c r="FP48" s="125"/>
      <c r="FZ48" s="125"/>
      <c r="GJ48" s="125"/>
      <c r="GT48" s="125"/>
      <c r="HD48" s="125"/>
      <c r="HN48" s="125"/>
      <c r="HX48" s="125"/>
    </row>
    <row xmlns:x14ac="http://schemas.microsoft.com/office/spreadsheetml/2009/9/ac" r="49" s="3" customFormat="true" x14ac:dyDescent="0.25">
      <c r="A49" s="381" t="str">
        <f ca="true">IF(ISBLANK('Data Summary'!A51),"",'Data Summary'!A51)</f>
        <v/>
      </c>
      <c r="B49" s="125"/>
      <c r="L49" s="125"/>
      <c r="V49" s="125"/>
      <c r="AF49" s="125"/>
      <c r="AP49" s="125"/>
      <c r="AZ49" s="125"/>
      <c r="BJ49" s="125"/>
      <c r="BT49" s="125"/>
      <c r="CD49" s="125"/>
      <c r="CN49" s="125"/>
      <c r="CX49" s="125"/>
      <c r="DH49" s="125"/>
      <c r="DR49" s="125"/>
      <c r="EB49" s="125"/>
      <c r="EL49" s="125"/>
      <c r="EV49" s="125"/>
      <c r="FF49" s="125"/>
      <c r="FP49" s="125"/>
      <c r="FZ49" s="125"/>
      <c r="GJ49" s="125"/>
      <c r="GT49" s="125"/>
      <c r="HD49" s="125"/>
      <c r="HN49" s="125"/>
      <c r="HX49" s="125"/>
    </row>
    <row xmlns:x14ac="http://schemas.microsoft.com/office/spreadsheetml/2009/9/ac" r="50" s="3" customFormat="true" x14ac:dyDescent="0.25">
      <c r="A50" s="381" t="str">
        <f ca="true">IF(ISBLANK('Data Summary'!A52),"",'Data Summary'!A52)</f>
        <v/>
      </c>
      <c r="B50" s="125"/>
      <c r="L50" s="125"/>
      <c r="V50" s="125"/>
      <c r="AF50" s="125"/>
      <c r="AP50" s="125"/>
      <c r="AZ50" s="125"/>
      <c r="BJ50" s="125"/>
      <c r="BT50" s="125"/>
      <c r="CD50" s="125"/>
      <c r="CN50" s="125"/>
      <c r="CX50" s="125"/>
      <c r="DH50" s="125"/>
      <c r="DR50" s="125"/>
      <c r="EB50" s="125"/>
      <c r="EL50" s="125"/>
      <c r="EV50" s="125"/>
      <c r="FF50" s="125"/>
      <c r="FP50" s="125"/>
      <c r="FZ50" s="125"/>
      <c r="GJ50" s="125"/>
      <c r="GT50" s="125"/>
      <c r="HD50" s="125"/>
      <c r="HN50" s="125"/>
      <c r="HX50" s="125"/>
    </row>
    <row xmlns:x14ac="http://schemas.microsoft.com/office/spreadsheetml/2009/9/ac" r="51" s="3" customFormat="true" x14ac:dyDescent="0.25">
      <c r="A51" s="381" t="str">
        <f ca="true">IF(ISBLANK('Data Summary'!A53),"",'Data Summary'!A53)</f>
        <v/>
      </c>
      <c r="B51" s="125"/>
      <c r="L51" s="125"/>
      <c r="V51" s="125"/>
      <c r="AF51" s="125"/>
      <c r="AP51" s="125"/>
      <c r="AZ51" s="125"/>
      <c r="BJ51" s="125"/>
      <c r="BT51" s="125"/>
      <c r="CD51" s="125"/>
      <c r="CN51" s="125"/>
      <c r="CX51" s="125"/>
      <c r="DH51" s="125"/>
      <c r="DR51" s="125"/>
      <c r="EB51" s="125"/>
      <c r="EL51" s="125"/>
      <c r="EV51" s="125"/>
      <c r="FF51" s="125"/>
      <c r="FP51" s="125"/>
      <c r="FZ51" s="125"/>
      <c r="GJ51" s="125"/>
      <c r="GT51" s="125"/>
      <c r="HD51" s="125"/>
      <c r="HN51" s="125"/>
      <c r="HX51" s="125"/>
    </row>
    <row xmlns:x14ac="http://schemas.microsoft.com/office/spreadsheetml/2009/9/ac" r="52" s="3" customFormat="true" x14ac:dyDescent="0.25">
      <c r="A52" s="381" t="str">
        <f ca="true">IF(ISBLANK('Data Summary'!A54),"",'Data Summary'!A54)</f>
        <v/>
      </c>
      <c r="B52" s="125"/>
      <c r="L52" s="125"/>
      <c r="V52" s="125"/>
      <c r="AF52" s="125"/>
      <c r="AP52" s="125"/>
      <c r="AZ52" s="125"/>
      <c r="BJ52" s="125"/>
      <c r="BT52" s="125"/>
      <c r="CD52" s="125"/>
      <c r="CN52" s="125"/>
      <c r="CX52" s="125"/>
      <c r="DH52" s="125"/>
      <c r="DR52" s="125"/>
      <c r="EB52" s="125"/>
      <c r="EL52" s="125"/>
      <c r="EV52" s="125"/>
      <c r="FF52" s="125"/>
      <c r="FP52" s="125"/>
      <c r="FZ52" s="125"/>
      <c r="GJ52" s="125"/>
      <c r="GT52" s="125"/>
      <c r="HD52" s="125"/>
      <c r="HN52" s="125"/>
      <c r="HX52" s="125"/>
    </row>
    <row xmlns:x14ac="http://schemas.microsoft.com/office/spreadsheetml/2009/9/ac" r="53" s="3" customFormat="true" x14ac:dyDescent="0.25">
      <c r="A53" s="381" t="str">
        <f ca="true">IF(ISBLANK('Data Summary'!A55),"",'Data Summary'!A55)</f>
        <v/>
      </c>
      <c r="B53" s="125"/>
      <c r="L53" s="125"/>
      <c r="V53" s="125"/>
      <c r="AF53" s="125"/>
      <c r="AP53" s="125"/>
      <c r="AZ53" s="125"/>
      <c r="BJ53" s="125"/>
      <c r="BT53" s="125"/>
      <c r="CD53" s="125"/>
      <c r="CN53" s="125"/>
      <c r="CX53" s="125"/>
      <c r="DH53" s="125"/>
      <c r="DR53" s="125"/>
      <c r="EB53" s="125"/>
      <c r="EL53" s="125"/>
      <c r="EV53" s="125"/>
      <c r="FF53" s="125"/>
      <c r="FP53" s="125"/>
      <c r="FZ53" s="125"/>
      <c r="GJ53" s="125"/>
      <c r="GT53" s="125"/>
      <c r="HD53" s="125"/>
      <c r="HN53" s="125"/>
      <c r="HX53" s="125"/>
    </row>
    <row xmlns:x14ac="http://schemas.microsoft.com/office/spreadsheetml/2009/9/ac" r="54" s="3" customFormat="true" x14ac:dyDescent="0.25">
      <c r="A54" s="381" t="str">
        <f ca="true">IF(ISBLANK('Data Summary'!A56),"",'Data Summary'!A56)</f>
        <v/>
      </c>
      <c r="B54" s="125"/>
      <c r="L54" s="125"/>
      <c r="V54" s="125"/>
      <c r="AF54" s="125"/>
      <c r="AP54" s="125"/>
      <c r="AZ54" s="125"/>
      <c r="BJ54" s="125"/>
      <c r="BT54" s="125"/>
      <c r="CD54" s="125"/>
      <c r="CN54" s="125"/>
      <c r="CX54" s="125"/>
      <c r="DH54" s="125"/>
      <c r="DR54" s="125"/>
      <c r="EB54" s="125"/>
      <c r="EL54" s="125"/>
      <c r="EV54" s="125"/>
      <c r="FF54" s="125"/>
      <c r="FP54" s="125"/>
      <c r="FZ54" s="125"/>
      <c r="GJ54" s="125"/>
      <c r="GT54" s="125"/>
      <c r="HD54" s="125"/>
      <c r="HN54" s="125"/>
      <c r="HX54" s="125"/>
    </row>
    <row xmlns:x14ac="http://schemas.microsoft.com/office/spreadsheetml/2009/9/ac" r="55" s="3" customFormat="true" x14ac:dyDescent="0.25">
      <c r="A55" s="381" t="str">
        <f ca="true">IF(ISBLANK('Data Summary'!A57),"",'Data Summary'!A57)</f>
        <v/>
      </c>
      <c r="B55" s="125"/>
      <c r="L55" s="125"/>
      <c r="V55" s="125"/>
      <c r="AF55" s="125"/>
      <c r="AP55" s="125"/>
      <c r="AZ55" s="125"/>
      <c r="BJ55" s="125"/>
      <c r="BT55" s="125"/>
      <c r="CD55" s="125"/>
      <c r="CN55" s="125"/>
      <c r="CX55" s="125"/>
      <c r="DH55" s="125"/>
      <c r="DR55" s="125"/>
      <c r="EB55" s="125"/>
      <c r="EL55" s="125"/>
      <c r="EV55" s="125"/>
      <c r="FF55" s="125"/>
      <c r="FP55" s="125"/>
      <c r="FZ55" s="125"/>
      <c r="GJ55" s="125"/>
      <c r="GT55" s="125"/>
      <c r="HD55" s="125"/>
      <c r="HN55" s="125"/>
      <c r="HX55" s="125"/>
    </row>
    <row xmlns:x14ac="http://schemas.microsoft.com/office/spreadsheetml/2009/9/ac" r="56" s="3" customFormat="true" x14ac:dyDescent="0.25">
      <c r="A56" s="381" t="str">
        <f ca="true">IF(ISBLANK('Data Summary'!A58),"",'Data Summary'!A58)</f>
        <v/>
      </c>
      <c r="B56" s="125"/>
      <c r="L56" s="125"/>
      <c r="V56" s="125"/>
      <c r="AF56" s="125"/>
      <c r="AP56" s="125"/>
      <c r="AZ56" s="125"/>
      <c r="BJ56" s="125"/>
      <c r="BT56" s="125"/>
      <c r="CD56" s="125"/>
      <c r="CN56" s="125"/>
      <c r="CX56" s="125"/>
      <c r="DH56" s="125"/>
      <c r="DR56" s="125"/>
      <c r="EB56" s="125"/>
      <c r="EL56" s="125"/>
      <c r="EV56" s="125"/>
      <c r="FF56" s="125"/>
      <c r="FP56" s="125"/>
      <c r="FZ56" s="125"/>
      <c r="GJ56" s="125"/>
      <c r="GT56" s="125"/>
      <c r="HD56" s="125"/>
      <c r="HN56" s="125"/>
      <c r="HX56" s="125"/>
    </row>
    <row xmlns:x14ac="http://schemas.microsoft.com/office/spreadsheetml/2009/9/ac" r="57" s="3" customFormat="true" x14ac:dyDescent="0.25">
      <c r="A57" s="381" t="str">
        <f ca="true">IF(ISBLANK('Data Summary'!A59),"",'Data Summary'!A59)</f>
        <v/>
      </c>
      <c r="B57" s="125"/>
      <c r="L57" s="125"/>
      <c r="V57" s="125"/>
      <c r="AF57" s="125"/>
      <c r="AP57" s="125"/>
      <c r="AZ57" s="125"/>
      <c r="BJ57" s="125"/>
      <c r="BT57" s="125"/>
      <c r="CD57" s="125"/>
      <c r="CN57" s="125"/>
      <c r="CX57" s="125"/>
      <c r="DH57" s="125"/>
      <c r="DR57" s="125"/>
      <c r="EB57" s="125"/>
      <c r="EL57" s="125"/>
      <c r="EV57" s="125"/>
      <c r="FF57" s="125"/>
      <c r="FP57" s="125"/>
      <c r="FZ57" s="125"/>
      <c r="GJ57" s="125"/>
      <c r="GT57" s="125"/>
      <c r="HD57" s="125"/>
      <c r="HN57" s="125"/>
      <c r="HX57" s="125"/>
    </row>
    <row xmlns:x14ac="http://schemas.microsoft.com/office/spreadsheetml/2009/9/ac" r="58" s="3" customFormat="true" x14ac:dyDescent="0.25">
      <c r="A58" s="381" t="str">
        <f ca="true">IF(ISBLANK('Data Summary'!A60),"",'Data Summary'!A60)</f>
        <v/>
      </c>
      <c r="B58" s="125"/>
      <c r="L58" s="125"/>
      <c r="V58" s="125"/>
      <c r="AF58" s="125"/>
      <c r="AP58" s="125"/>
      <c r="AZ58" s="125"/>
      <c r="BJ58" s="125"/>
      <c r="BT58" s="125"/>
      <c r="CD58" s="125"/>
      <c r="CN58" s="125"/>
      <c r="CX58" s="125"/>
      <c r="DH58" s="125"/>
      <c r="DR58" s="125"/>
      <c r="EB58" s="125"/>
      <c r="EL58" s="125"/>
      <c r="EV58" s="125"/>
      <c r="FF58" s="125"/>
      <c r="FP58" s="125"/>
      <c r="FZ58" s="125"/>
      <c r="GJ58" s="125"/>
      <c r="GT58" s="125"/>
      <c r="HD58" s="125"/>
      <c r="HN58" s="125"/>
      <c r="HX58" s="125"/>
    </row>
    <row xmlns:x14ac="http://schemas.microsoft.com/office/spreadsheetml/2009/9/ac" r="59" s="3" customFormat="true" x14ac:dyDescent="0.25">
      <c r="A59" s="381" t="str">
        <f ca="true">IF(ISBLANK('Data Summary'!A61),"",'Data Summary'!A61)</f>
        <v/>
      </c>
      <c r="B59" s="125"/>
      <c r="L59" s="125"/>
      <c r="V59" s="125"/>
      <c r="AF59" s="125"/>
      <c r="AP59" s="125"/>
      <c r="AZ59" s="125"/>
      <c r="BJ59" s="125"/>
      <c r="BT59" s="125"/>
      <c r="CD59" s="125"/>
      <c r="CN59" s="125"/>
      <c r="CX59" s="125"/>
      <c r="DH59" s="125"/>
      <c r="DR59" s="125"/>
      <c r="EB59" s="125"/>
      <c r="EL59" s="125"/>
      <c r="EV59" s="125"/>
      <c r="FF59" s="125"/>
      <c r="FP59" s="125"/>
      <c r="FZ59" s="125"/>
      <c r="GJ59" s="125"/>
      <c r="GT59" s="125"/>
      <c r="HD59" s="125"/>
      <c r="HN59" s="125"/>
      <c r="HX59" s="125"/>
    </row>
    <row xmlns:x14ac="http://schemas.microsoft.com/office/spreadsheetml/2009/9/ac" r="60" s="3" customFormat="true" x14ac:dyDescent="0.25">
      <c r="A60" s="381" t="str">
        <f ca="true">IF(ISBLANK('Data Summary'!A62),"",'Data Summary'!A62)</f>
        <v/>
      </c>
      <c r="B60" s="125"/>
      <c r="L60" s="125"/>
      <c r="V60" s="125"/>
      <c r="AF60" s="125"/>
      <c r="AP60" s="125"/>
      <c r="AZ60" s="125"/>
      <c r="BJ60" s="125"/>
      <c r="BT60" s="125"/>
      <c r="CD60" s="125"/>
      <c r="CN60" s="125"/>
      <c r="CX60" s="125"/>
      <c r="DH60" s="125"/>
      <c r="DR60" s="125"/>
      <c r="EB60" s="125"/>
      <c r="EL60" s="125"/>
      <c r="EV60" s="125"/>
      <c r="FF60" s="125"/>
      <c r="FP60" s="125"/>
      <c r="FZ60" s="125"/>
      <c r="GJ60" s="125"/>
      <c r="GT60" s="125"/>
      <c r="HD60" s="125"/>
      <c r="HN60" s="125"/>
      <c r="HX60" s="125"/>
    </row>
    <row xmlns:x14ac="http://schemas.microsoft.com/office/spreadsheetml/2009/9/ac" r="61" s="3" customFormat="true" x14ac:dyDescent="0.25">
      <c r="A61" s="381" t="str">
        <f ca="true">IF(ISBLANK('Data Summary'!A63),"",'Data Summary'!A63)</f>
        <v/>
      </c>
      <c r="B61" s="125"/>
      <c r="L61" s="125"/>
      <c r="V61" s="125"/>
      <c r="AF61" s="125"/>
      <c r="AP61" s="125"/>
      <c r="AZ61" s="125"/>
      <c r="BJ61" s="125"/>
      <c r="BT61" s="125"/>
      <c r="CD61" s="125"/>
      <c r="CN61" s="125"/>
      <c r="CX61" s="125"/>
      <c r="DH61" s="125"/>
      <c r="DR61" s="125"/>
      <c r="EB61" s="125"/>
      <c r="EL61" s="125"/>
      <c r="EV61" s="125"/>
      <c r="FF61" s="125"/>
      <c r="FP61" s="125"/>
      <c r="FZ61" s="125"/>
      <c r="GJ61" s="125"/>
      <c r="GT61" s="125"/>
      <c r="HD61" s="125"/>
      <c r="HN61" s="125"/>
      <c r="HX61" s="125"/>
    </row>
    <row xmlns:x14ac="http://schemas.microsoft.com/office/spreadsheetml/2009/9/ac" r="62" s="3" customFormat="true" x14ac:dyDescent="0.25">
      <c r="A62" s="381" t="str">
        <f ca="true">IF(ISBLANK('Data Summary'!A64),"",'Data Summary'!A64)</f>
        <v/>
      </c>
      <c r="B62" s="125"/>
      <c r="L62" s="125"/>
      <c r="V62" s="125"/>
      <c r="AF62" s="125"/>
      <c r="AP62" s="125"/>
      <c r="AZ62" s="125"/>
      <c r="BJ62" s="125"/>
      <c r="BT62" s="125"/>
      <c r="CD62" s="125"/>
      <c r="CN62" s="125"/>
      <c r="CX62" s="125"/>
      <c r="DH62" s="125"/>
      <c r="DR62" s="125"/>
      <c r="EB62" s="125"/>
      <c r="EL62" s="125"/>
      <c r="EV62" s="125"/>
      <c r="FF62" s="125"/>
      <c r="FP62" s="125"/>
      <c r="FZ62" s="125"/>
      <c r="GJ62" s="125"/>
      <c r="GT62" s="125"/>
      <c r="HD62" s="125"/>
      <c r="HN62" s="125"/>
      <c r="HX62" s="125"/>
    </row>
    <row xmlns:x14ac="http://schemas.microsoft.com/office/spreadsheetml/2009/9/ac" r="63" s="3" customFormat="true" x14ac:dyDescent="0.25">
      <c r="A63" s="381" t="str">
        <f ca="true">IF(ISBLANK('Data Summary'!A65),"",'Data Summary'!A65)</f>
        <v/>
      </c>
      <c r="B63" s="125"/>
      <c r="L63" s="125"/>
      <c r="V63" s="125"/>
      <c r="AF63" s="125"/>
      <c r="AP63" s="125"/>
      <c r="AZ63" s="125"/>
      <c r="BJ63" s="125"/>
      <c r="BT63" s="125"/>
      <c r="CD63" s="125"/>
      <c r="CN63" s="125"/>
      <c r="CX63" s="125"/>
      <c r="DH63" s="125"/>
      <c r="DR63" s="125"/>
      <c r="EB63" s="125"/>
      <c r="EL63" s="125"/>
      <c r="EV63" s="125"/>
      <c r="FF63" s="125"/>
      <c r="FP63" s="125"/>
      <c r="FZ63" s="125"/>
      <c r="GJ63" s="125"/>
      <c r="GT63" s="125"/>
      <c r="HD63" s="125"/>
      <c r="HN63" s="125"/>
      <c r="HX63" s="125"/>
    </row>
    <row xmlns:x14ac="http://schemas.microsoft.com/office/spreadsheetml/2009/9/ac" r="64" s="3" customFormat="true" x14ac:dyDescent="0.25">
      <c r="A64" s="381" t="str">
        <f ca="true">IF(ISBLANK('Data Summary'!A66),"",'Data Summary'!A66)</f>
        <v/>
      </c>
      <c r="B64" s="125"/>
      <c r="L64" s="125"/>
      <c r="V64" s="125"/>
      <c r="AF64" s="125"/>
      <c r="AP64" s="125"/>
      <c r="AZ64" s="125"/>
      <c r="BJ64" s="125"/>
      <c r="BT64" s="125"/>
      <c r="CD64" s="125"/>
      <c r="CN64" s="125"/>
      <c r="CX64" s="125"/>
      <c r="DH64" s="125"/>
      <c r="DR64" s="125"/>
      <c r="EB64" s="125"/>
      <c r="EL64" s="125"/>
      <c r="EV64" s="125"/>
      <c r="FF64" s="125"/>
      <c r="FP64" s="125"/>
      <c r="FZ64" s="125"/>
      <c r="GJ64" s="125"/>
      <c r="GT64" s="125"/>
      <c r="HD64" s="125"/>
      <c r="HN64" s="125"/>
      <c r="HX64" s="125"/>
    </row>
    <row xmlns:x14ac="http://schemas.microsoft.com/office/spreadsheetml/2009/9/ac" r="65" s="3" customFormat="true" x14ac:dyDescent="0.25">
      <c r="A65" s="381" t="str">
        <f ca="true">IF(ISBLANK('Data Summary'!A67),"",'Data Summary'!A67)</f>
        <v/>
      </c>
      <c r="B65" s="125"/>
      <c r="L65" s="125"/>
      <c r="V65" s="125"/>
      <c r="AF65" s="125"/>
      <c r="AP65" s="125"/>
      <c r="AZ65" s="125"/>
      <c r="BJ65" s="125"/>
      <c r="BT65" s="125"/>
      <c r="CD65" s="125"/>
      <c r="CN65" s="125"/>
      <c r="CX65" s="125"/>
      <c r="DH65" s="125"/>
      <c r="DR65" s="125"/>
      <c r="EB65" s="125"/>
      <c r="EL65" s="125"/>
      <c r="EV65" s="125"/>
      <c r="FF65" s="125"/>
      <c r="FP65" s="125"/>
      <c r="FZ65" s="125"/>
      <c r="GJ65" s="125"/>
      <c r="GT65" s="125"/>
      <c r="HD65" s="125"/>
      <c r="HN65" s="125"/>
      <c r="HX65" s="125"/>
    </row>
    <row xmlns:x14ac="http://schemas.microsoft.com/office/spreadsheetml/2009/9/ac" r="66" s="3" customFormat="true" x14ac:dyDescent="0.25">
      <c r="A66" s="381" t="str">
        <f ca="true">IF(ISBLANK('Data Summary'!A68),"",'Data Summary'!A68)</f>
        <v/>
      </c>
      <c r="B66" s="125"/>
      <c r="L66" s="125"/>
      <c r="V66" s="125"/>
      <c r="AF66" s="125"/>
      <c r="AP66" s="125"/>
      <c r="AZ66" s="125"/>
      <c r="BJ66" s="125"/>
      <c r="BT66" s="125"/>
      <c r="CD66" s="125"/>
      <c r="CN66" s="125"/>
      <c r="CX66" s="125"/>
      <c r="DH66" s="125"/>
      <c r="DR66" s="125"/>
      <c r="EB66" s="125"/>
      <c r="EL66" s="125"/>
      <c r="EV66" s="125"/>
      <c r="FF66" s="125"/>
      <c r="FP66" s="125"/>
      <c r="FZ66" s="125"/>
      <c r="GJ66" s="125"/>
      <c r="GT66" s="125"/>
      <c r="HD66" s="125"/>
      <c r="HN66" s="125"/>
      <c r="HX66" s="125"/>
    </row>
    <row xmlns:x14ac="http://schemas.microsoft.com/office/spreadsheetml/2009/9/ac" r="67" s="3" customFormat="true" x14ac:dyDescent="0.25">
      <c r="A67" s="381" t="str">
        <f ca="true">IF(ISBLANK('Data Summary'!A69),"",'Data Summary'!A69)</f>
        <v/>
      </c>
      <c r="B67" s="125"/>
      <c r="L67" s="125"/>
      <c r="V67" s="125"/>
      <c r="AF67" s="125"/>
      <c r="AP67" s="125"/>
      <c r="AZ67" s="125"/>
      <c r="BJ67" s="125"/>
      <c r="BT67" s="125"/>
      <c r="CD67" s="125"/>
      <c r="CN67" s="125"/>
      <c r="CX67" s="125"/>
      <c r="DH67" s="125"/>
      <c r="DR67" s="125"/>
      <c r="EB67" s="125"/>
      <c r="EL67" s="125"/>
      <c r="EV67" s="125"/>
      <c r="FF67" s="125"/>
      <c r="FP67" s="125"/>
      <c r="FZ67" s="125"/>
      <c r="GJ67" s="125"/>
      <c r="GT67" s="125"/>
      <c r="HD67" s="125"/>
      <c r="HN67" s="125"/>
      <c r="HX67" s="125"/>
    </row>
    <row xmlns:x14ac="http://schemas.microsoft.com/office/spreadsheetml/2009/9/ac" r="68" s="3" customFormat="true" x14ac:dyDescent="0.25">
      <c r="A68" s="381" t="str">
        <f ca="true">IF(ISBLANK('Data Summary'!A70),"",'Data Summary'!A70)</f>
        <v/>
      </c>
      <c r="B68" s="125"/>
      <c r="L68" s="125"/>
      <c r="V68" s="125"/>
      <c r="AF68" s="125"/>
      <c r="AP68" s="125"/>
      <c r="AZ68" s="125"/>
      <c r="BJ68" s="125"/>
      <c r="BT68" s="125"/>
      <c r="CD68" s="125"/>
      <c r="CN68" s="125"/>
      <c r="CX68" s="125"/>
      <c r="DH68" s="125"/>
      <c r="DR68" s="125"/>
      <c r="EB68" s="125"/>
      <c r="EL68" s="125"/>
      <c r="EV68" s="125"/>
      <c r="FF68" s="125"/>
      <c r="FP68" s="125"/>
      <c r="FZ68" s="125"/>
      <c r="GJ68" s="125"/>
      <c r="GT68" s="125"/>
      <c r="HD68" s="125"/>
      <c r="HN68" s="125"/>
      <c r="HX68" s="125"/>
    </row>
    <row xmlns:x14ac="http://schemas.microsoft.com/office/spreadsheetml/2009/9/ac" r="69" s="3" customFormat="true" x14ac:dyDescent="0.25">
      <c r="A69" s="381" t="str">
        <f ca="true">IF(ISBLANK('Data Summary'!A71),"",'Data Summary'!A71)</f>
        <v/>
      </c>
      <c r="B69" s="125"/>
      <c r="L69" s="125"/>
      <c r="V69" s="125"/>
      <c r="AF69" s="125"/>
      <c r="AP69" s="125"/>
      <c r="AZ69" s="125"/>
      <c r="BJ69" s="125"/>
      <c r="BT69" s="125"/>
      <c r="CD69" s="125"/>
      <c r="CN69" s="125"/>
      <c r="CX69" s="125"/>
      <c r="DH69" s="125"/>
      <c r="DR69" s="125"/>
      <c r="EB69" s="125"/>
      <c r="EL69" s="125"/>
      <c r="EV69" s="125"/>
      <c r="FF69" s="125"/>
      <c r="FP69" s="125"/>
      <c r="FZ69" s="125"/>
      <c r="GJ69" s="125"/>
      <c r="GT69" s="125"/>
      <c r="HD69" s="125"/>
      <c r="HN69" s="125"/>
      <c r="HX69" s="125"/>
    </row>
    <row xmlns:x14ac="http://schemas.microsoft.com/office/spreadsheetml/2009/9/ac" r="70" s="3" customFormat="true" x14ac:dyDescent="0.25">
      <c r="A70" s="381" t="str">
        <f ca="true">IF(ISBLANK('Data Summary'!A72),"",'Data Summary'!A72)</f>
        <v/>
      </c>
      <c r="B70" s="125"/>
      <c r="L70" s="125"/>
      <c r="V70" s="125"/>
      <c r="AF70" s="125"/>
      <c r="AP70" s="125"/>
      <c r="AZ70" s="125"/>
      <c r="BJ70" s="125"/>
      <c r="BT70" s="125"/>
      <c r="CD70" s="125"/>
      <c r="CN70" s="125"/>
      <c r="CX70" s="125"/>
      <c r="DH70" s="125"/>
      <c r="DR70" s="125"/>
      <c r="EB70" s="125"/>
      <c r="EL70" s="125"/>
      <c r="EV70" s="125"/>
      <c r="FF70" s="125"/>
      <c r="FP70" s="125"/>
      <c r="FZ70" s="125"/>
      <c r="GJ70" s="125"/>
      <c r="GT70" s="125"/>
      <c r="HD70" s="125"/>
      <c r="HN70" s="125"/>
      <c r="HX70" s="125"/>
    </row>
    <row xmlns:x14ac="http://schemas.microsoft.com/office/spreadsheetml/2009/9/ac" r="71" s="3" customFormat="true" x14ac:dyDescent="0.25">
      <c r="A71" s="381" t="str">
        <f ca="true">IF(ISBLANK('Data Summary'!A73),"",'Data Summary'!A73)</f>
        <v/>
      </c>
      <c r="B71" s="125"/>
      <c r="L71" s="125"/>
      <c r="V71" s="125"/>
      <c r="AF71" s="125"/>
      <c r="AP71" s="125"/>
      <c r="AZ71" s="125"/>
      <c r="BJ71" s="125"/>
      <c r="BT71" s="125"/>
      <c r="CD71" s="125"/>
      <c r="CN71" s="125"/>
      <c r="CX71" s="125"/>
      <c r="DH71" s="125"/>
      <c r="DR71" s="125"/>
      <c r="EB71" s="125"/>
      <c r="EL71" s="125"/>
      <c r="EV71" s="125"/>
      <c r="FF71" s="125"/>
      <c r="FP71" s="125"/>
      <c r="FZ71" s="125"/>
      <c r="GJ71" s="125"/>
      <c r="GT71" s="125"/>
      <c r="HD71" s="125"/>
      <c r="HN71" s="125"/>
      <c r="HX71" s="125"/>
    </row>
    <row xmlns:x14ac="http://schemas.microsoft.com/office/spreadsheetml/2009/9/ac" r="72" s="3" customFormat="true" x14ac:dyDescent="0.25">
      <c r="A72" s="381" t="str">
        <f ca="true">IF(ISBLANK('Data Summary'!A74),"",'Data Summary'!A74)</f>
        <v/>
      </c>
      <c r="B72" s="125"/>
      <c r="L72" s="125"/>
      <c r="V72" s="125"/>
      <c r="AF72" s="125"/>
      <c r="AP72" s="125"/>
      <c r="AZ72" s="125"/>
      <c r="BJ72" s="125"/>
      <c r="BT72" s="125"/>
      <c r="CD72" s="125"/>
      <c r="CN72" s="125"/>
      <c r="CX72" s="125"/>
      <c r="DH72" s="125"/>
      <c r="DR72" s="125"/>
      <c r="EB72" s="125"/>
      <c r="EL72" s="125"/>
      <c r="EV72" s="125"/>
      <c r="FF72" s="125"/>
      <c r="FP72" s="125"/>
      <c r="FZ72" s="125"/>
      <c r="GJ72" s="125"/>
      <c r="GT72" s="125"/>
      <c r="HD72" s="125"/>
      <c r="HN72" s="125"/>
      <c r="HX72" s="125"/>
    </row>
    <row xmlns:x14ac="http://schemas.microsoft.com/office/spreadsheetml/2009/9/ac" r="73" s="3" customFormat="true" x14ac:dyDescent="0.25">
      <c r="A73" s="381" t="str">
        <f ca="true">IF(ISBLANK('Data Summary'!A75),"",'Data Summary'!A75)</f>
        <v/>
      </c>
      <c r="B73" s="125"/>
      <c r="L73" s="125"/>
      <c r="V73" s="125"/>
      <c r="AF73" s="125"/>
      <c r="AP73" s="125"/>
      <c r="AZ73" s="125"/>
      <c r="BJ73" s="125"/>
      <c r="BT73" s="125"/>
      <c r="CD73" s="125"/>
      <c r="CN73" s="125"/>
      <c r="CX73" s="125"/>
      <c r="DH73" s="125"/>
      <c r="DR73" s="125"/>
      <c r="EB73" s="125"/>
      <c r="EL73" s="125"/>
      <c r="EV73" s="125"/>
      <c r="FF73" s="125"/>
      <c r="FP73" s="125"/>
      <c r="FZ73" s="125"/>
      <c r="GJ73" s="125"/>
      <c r="GT73" s="125"/>
      <c r="HD73" s="125"/>
      <c r="HN73" s="125"/>
      <c r="HX73" s="125"/>
    </row>
    <row xmlns:x14ac="http://schemas.microsoft.com/office/spreadsheetml/2009/9/ac" r="74" s="3" customFormat="true" x14ac:dyDescent="0.25">
      <c r="A74" s="381" t="str">
        <f ca="true">IF(ISBLANK('Data Summary'!A76),"",'Data Summary'!A76)</f>
        <v/>
      </c>
      <c r="B74" s="125"/>
      <c r="L74" s="125"/>
      <c r="V74" s="125"/>
      <c r="AF74" s="125"/>
      <c r="AP74" s="125"/>
      <c r="AZ74" s="125"/>
      <c r="BJ74" s="125"/>
      <c r="BT74" s="125"/>
      <c r="CD74" s="125"/>
      <c r="CN74" s="125"/>
      <c r="CX74" s="125"/>
      <c r="DH74" s="125"/>
      <c r="DR74" s="125"/>
      <c r="EB74" s="125"/>
      <c r="EL74" s="125"/>
      <c r="EV74" s="125"/>
      <c r="FF74" s="125"/>
      <c r="FP74" s="125"/>
      <c r="FZ74" s="125"/>
      <c r="GJ74" s="125"/>
      <c r="GT74" s="125"/>
      <c r="HD74" s="125"/>
      <c r="HN74" s="125"/>
      <c r="HX74" s="125"/>
    </row>
    <row xmlns:x14ac="http://schemas.microsoft.com/office/spreadsheetml/2009/9/ac" r="75" s="3" customFormat="true" x14ac:dyDescent="0.25">
      <c r="A75" s="381" t="str">
        <f ca="true">IF(ISBLANK('Data Summary'!A77),"",'Data Summary'!A77)</f>
        <v/>
      </c>
      <c r="B75" s="125"/>
      <c r="L75" s="125"/>
      <c r="V75" s="125"/>
      <c r="AF75" s="125"/>
      <c r="AP75" s="125"/>
      <c r="AZ75" s="125"/>
      <c r="BJ75" s="125"/>
      <c r="BT75" s="125"/>
      <c r="CD75" s="125"/>
      <c r="CN75" s="125"/>
      <c r="CX75" s="125"/>
      <c r="DH75" s="125"/>
      <c r="DR75" s="125"/>
      <c r="EB75" s="125"/>
      <c r="EL75" s="125"/>
      <c r="EV75" s="125"/>
      <c r="FF75" s="125"/>
      <c r="FP75" s="125"/>
      <c r="FZ75" s="125"/>
      <c r="GJ75" s="125"/>
      <c r="GT75" s="125"/>
      <c r="HD75" s="125"/>
      <c r="HN75" s="125"/>
      <c r="HX75" s="125"/>
    </row>
    <row xmlns:x14ac="http://schemas.microsoft.com/office/spreadsheetml/2009/9/ac" r="76" s="3" customFormat="true" x14ac:dyDescent="0.25">
      <c r="A76" s="381" t="str">
        <f ca="true">IF(ISBLANK('Data Summary'!A78),"",'Data Summary'!A78)</f>
        <v/>
      </c>
      <c r="B76" s="125"/>
      <c r="L76" s="125"/>
      <c r="V76" s="125"/>
      <c r="AF76" s="125"/>
      <c r="AP76" s="125"/>
      <c r="AZ76" s="125"/>
      <c r="BJ76" s="125"/>
      <c r="BT76" s="125"/>
      <c r="CD76" s="125"/>
      <c r="CN76" s="125"/>
      <c r="CX76" s="125"/>
      <c r="DH76" s="125"/>
      <c r="DR76" s="125"/>
      <c r="EB76" s="125"/>
      <c r="EL76" s="125"/>
      <c r="EV76" s="125"/>
      <c r="FF76" s="125"/>
      <c r="FP76" s="125"/>
      <c r="FZ76" s="125"/>
      <c r="GJ76" s="125"/>
      <c r="GT76" s="125"/>
      <c r="HD76" s="125"/>
      <c r="HN76" s="125"/>
      <c r="HX76" s="125"/>
    </row>
    <row xmlns:x14ac="http://schemas.microsoft.com/office/spreadsheetml/2009/9/ac" r="77" s="3" customFormat="true" x14ac:dyDescent="0.25">
      <c r="A77" s="381" t="str">
        <f ca="true">IF(ISBLANK('Data Summary'!A79),"",'Data Summary'!A79)</f>
        <v/>
      </c>
      <c r="B77" s="125"/>
      <c r="L77" s="125"/>
      <c r="V77" s="125"/>
      <c r="AF77" s="125"/>
      <c r="AP77" s="125"/>
      <c r="AZ77" s="125"/>
      <c r="BJ77" s="125"/>
      <c r="BT77" s="125"/>
      <c r="CD77" s="125"/>
      <c r="CN77" s="125"/>
      <c r="CX77" s="125"/>
      <c r="DH77" s="125"/>
      <c r="DR77" s="125"/>
      <c r="EB77" s="125"/>
      <c r="EL77" s="125"/>
      <c r="EV77" s="125"/>
      <c r="FF77" s="125"/>
      <c r="FP77" s="125"/>
      <c r="FZ77" s="125"/>
      <c r="GJ77" s="125"/>
      <c r="GT77" s="125"/>
      <c r="HD77" s="125"/>
      <c r="HN77" s="125"/>
      <c r="HX77" s="125"/>
    </row>
    <row xmlns:x14ac="http://schemas.microsoft.com/office/spreadsheetml/2009/9/ac" r="78" s="3" customFormat="true" x14ac:dyDescent="0.25">
      <c r="A78" s="381" t="str">
        <f ca="true">IF(ISBLANK('Data Summary'!A80),"",'Data Summary'!A80)</f>
        <v/>
      </c>
      <c r="B78" s="125"/>
      <c r="L78" s="125"/>
      <c r="V78" s="125"/>
      <c r="AF78" s="125"/>
      <c r="AP78" s="125"/>
      <c r="AZ78" s="125"/>
      <c r="BJ78" s="125"/>
      <c r="BT78" s="125"/>
      <c r="CD78" s="125"/>
      <c r="CN78" s="125"/>
      <c r="CX78" s="125"/>
      <c r="DH78" s="125"/>
      <c r="DR78" s="125"/>
      <c r="EB78" s="125"/>
      <c r="EL78" s="125"/>
      <c r="EV78" s="125"/>
      <c r="FF78" s="125"/>
      <c r="FP78" s="125"/>
      <c r="FZ78" s="125"/>
      <c r="GJ78" s="125"/>
      <c r="GT78" s="125"/>
      <c r="HD78" s="125"/>
      <c r="HN78" s="125"/>
      <c r="HX78" s="125"/>
    </row>
    <row xmlns:x14ac="http://schemas.microsoft.com/office/spreadsheetml/2009/9/ac" r="79" s="3" customFormat="true" x14ac:dyDescent="0.25">
      <c r="A79" s="381" t="str">
        <f ca="true">IF(ISBLANK('Data Summary'!A81),"",'Data Summary'!A81)</f>
        <v/>
      </c>
      <c r="B79" s="125"/>
      <c r="L79" s="125"/>
      <c r="V79" s="125"/>
      <c r="AF79" s="125"/>
      <c r="AP79" s="125"/>
      <c r="AZ79" s="125"/>
      <c r="BJ79" s="125"/>
      <c r="BT79" s="125"/>
      <c r="CD79" s="125"/>
      <c r="CN79" s="125"/>
      <c r="CX79" s="125"/>
      <c r="DH79" s="125"/>
      <c r="DR79" s="125"/>
      <c r="EB79" s="125"/>
      <c r="EL79" s="125"/>
      <c r="EV79" s="125"/>
      <c r="FF79" s="125"/>
      <c r="FP79" s="125"/>
      <c r="FZ79" s="125"/>
      <c r="GJ79" s="125"/>
      <c r="GT79" s="125"/>
      <c r="HD79" s="125"/>
      <c r="HN79" s="125"/>
      <c r="HX79" s="125"/>
    </row>
    <row xmlns:x14ac="http://schemas.microsoft.com/office/spreadsheetml/2009/9/ac" r="80" s="3" customFormat="true" x14ac:dyDescent="0.25">
      <c r="A80" s="381" t="str">
        <f ca="true">IF(ISBLANK('Data Summary'!A82),"",'Data Summary'!A82)</f>
        <v/>
      </c>
      <c r="B80" s="125"/>
      <c r="L80" s="125"/>
      <c r="V80" s="125"/>
      <c r="AF80" s="125"/>
      <c r="AP80" s="125"/>
      <c r="AZ80" s="125"/>
      <c r="BJ80" s="125"/>
      <c r="BT80" s="125"/>
      <c r="CD80" s="125"/>
      <c r="CN80" s="125"/>
      <c r="CX80" s="125"/>
      <c r="DH80" s="125"/>
      <c r="DR80" s="125"/>
      <c r="EB80" s="125"/>
      <c r="EL80" s="125"/>
      <c r="EV80" s="125"/>
      <c r="FF80" s="125"/>
      <c r="FP80" s="125"/>
      <c r="FZ80" s="125"/>
      <c r="GJ80" s="125"/>
      <c r="GT80" s="125"/>
      <c r="HD80" s="125"/>
      <c r="HN80" s="125"/>
      <c r="HX80" s="125"/>
    </row>
    <row xmlns:x14ac="http://schemas.microsoft.com/office/spreadsheetml/2009/9/ac" r="81" s="3" customFormat="true" x14ac:dyDescent="0.25">
      <c r="A81" s="381" t="str">
        <f ca="true">IF(ISBLANK('Data Summary'!A83),"",'Data Summary'!A83)</f>
        <v/>
      </c>
      <c r="B81" s="125"/>
      <c r="L81" s="125"/>
      <c r="V81" s="125"/>
      <c r="AF81" s="125"/>
      <c r="AP81" s="125"/>
      <c r="AZ81" s="125"/>
      <c r="BJ81" s="125"/>
      <c r="BT81" s="125"/>
      <c r="CD81" s="125"/>
      <c r="CN81" s="125"/>
      <c r="CX81" s="125"/>
      <c r="DH81" s="125"/>
      <c r="DR81" s="125"/>
      <c r="EB81" s="125"/>
      <c r="EL81" s="125"/>
      <c r="EV81" s="125"/>
      <c r="FF81" s="125"/>
      <c r="FP81" s="125"/>
      <c r="FZ81" s="125"/>
      <c r="GJ81" s="125"/>
      <c r="GT81" s="125"/>
      <c r="HD81" s="125"/>
      <c r="HN81" s="125"/>
      <c r="HX81" s="125"/>
    </row>
    <row xmlns:x14ac="http://schemas.microsoft.com/office/spreadsheetml/2009/9/ac" r="82" s="3" customFormat="true" x14ac:dyDescent="0.25">
      <c r="A82" s="381" t="str">
        <f ca="true">IF(ISBLANK('Data Summary'!A84),"",'Data Summary'!A84)</f>
        <v/>
      </c>
      <c r="B82" s="125"/>
      <c r="L82" s="125"/>
      <c r="V82" s="125"/>
      <c r="AF82" s="125"/>
      <c r="AP82" s="125"/>
      <c r="AZ82" s="125"/>
      <c r="BJ82" s="125"/>
      <c r="BT82" s="125"/>
      <c r="CD82" s="125"/>
      <c r="CN82" s="125"/>
      <c r="CX82" s="125"/>
      <c r="DH82" s="125"/>
      <c r="DR82" s="125"/>
      <c r="EB82" s="125"/>
      <c r="EL82" s="125"/>
      <c r="EV82" s="125"/>
      <c r="FF82" s="125"/>
      <c r="FP82" s="125"/>
      <c r="FZ82" s="125"/>
      <c r="GJ82" s="125"/>
      <c r="GT82" s="125"/>
      <c r="HD82" s="125"/>
      <c r="HN82" s="125"/>
      <c r="HX82" s="125"/>
    </row>
    <row xmlns:x14ac="http://schemas.microsoft.com/office/spreadsheetml/2009/9/ac" r="83" s="3" customFormat="true" x14ac:dyDescent="0.25">
      <c r="A83" s="381" t="str">
        <f ca="true">IF(ISBLANK('Data Summary'!A85),"",'Data Summary'!A85)</f>
        <v/>
      </c>
      <c r="B83" s="125"/>
      <c r="L83" s="125"/>
      <c r="V83" s="125"/>
      <c r="AF83" s="125"/>
      <c r="AP83" s="125"/>
      <c r="AZ83" s="125"/>
      <c r="BJ83" s="125"/>
      <c r="BT83" s="125"/>
      <c r="CD83" s="125"/>
      <c r="CN83" s="125"/>
      <c r="CX83" s="125"/>
      <c r="DH83" s="125"/>
      <c r="DR83" s="125"/>
      <c r="EB83" s="125"/>
      <c r="EL83" s="125"/>
      <c r="EV83" s="125"/>
      <c r="FF83" s="125"/>
      <c r="FP83" s="125"/>
      <c r="FZ83" s="125"/>
      <c r="GJ83" s="125"/>
      <c r="GT83" s="125"/>
      <c r="HD83" s="125"/>
      <c r="HN83" s="125"/>
      <c r="HX83" s="125"/>
    </row>
    <row xmlns:x14ac="http://schemas.microsoft.com/office/spreadsheetml/2009/9/ac" r="84" s="3" customFormat="true" x14ac:dyDescent="0.25">
      <c r="A84" s="381" t="str">
        <f ca="true">IF(ISBLANK('Data Summary'!A86),"",'Data Summary'!A86)</f>
        <v/>
      </c>
      <c r="B84" s="125"/>
      <c r="L84" s="125"/>
      <c r="V84" s="125"/>
      <c r="AF84" s="125"/>
      <c r="AP84" s="125"/>
      <c r="AZ84" s="125"/>
      <c r="BJ84" s="125"/>
      <c r="BT84" s="125"/>
      <c r="CD84" s="125"/>
      <c r="CN84" s="125"/>
      <c r="CX84" s="125"/>
      <c r="DH84" s="125"/>
      <c r="DR84" s="125"/>
      <c r="EB84" s="125"/>
      <c r="EL84" s="125"/>
      <c r="EV84" s="125"/>
      <c r="FF84" s="125"/>
      <c r="FP84" s="125"/>
      <c r="FZ84" s="125"/>
      <c r="GJ84" s="125"/>
      <c r="GT84" s="125"/>
      <c r="HD84" s="125"/>
      <c r="HN84" s="125"/>
      <c r="HX84" s="125"/>
    </row>
    <row xmlns:x14ac="http://schemas.microsoft.com/office/spreadsheetml/2009/9/ac" r="85" s="3" customFormat="true" x14ac:dyDescent="0.25">
      <c r="A85" s="381" t="str">
        <f ca="true">IF(ISBLANK('Data Summary'!A87),"",'Data Summary'!A87)</f>
        <v/>
      </c>
      <c r="B85" s="125"/>
      <c r="L85" s="125"/>
      <c r="V85" s="125"/>
      <c r="AF85" s="125"/>
      <c r="AP85" s="125"/>
      <c r="AZ85" s="125"/>
      <c r="BJ85" s="125"/>
      <c r="BT85" s="125"/>
      <c r="CD85" s="125"/>
      <c r="CN85" s="125"/>
      <c r="CX85" s="125"/>
      <c r="DH85" s="125"/>
      <c r="DR85" s="125"/>
      <c r="EB85" s="125"/>
      <c r="EL85" s="125"/>
      <c r="EV85" s="125"/>
      <c r="FF85" s="125"/>
      <c r="FP85" s="125"/>
      <c r="FZ85" s="125"/>
      <c r="GJ85" s="125"/>
      <c r="GT85" s="125"/>
      <c r="HD85" s="125"/>
      <c r="HN85" s="125"/>
      <c r="HX85" s="125"/>
    </row>
    <row xmlns:x14ac="http://schemas.microsoft.com/office/spreadsheetml/2009/9/ac" r="86" s="3" customFormat="true" x14ac:dyDescent="0.25">
      <c r="A86" s="381" t="str">
        <f ca="true">IF(ISBLANK('Data Summary'!A88),"",'Data Summary'!A88)</f>
        <v/>
      </c>
      <c r="B86" s="125"/>
      <c r="L86" s="125"/>
      <c r="V86" s="125"/>
      <c r="AF86" s="125"/>
      <c r="AP86" s="125"/>
      <c r="AZ86" s="125"/>
      <c r="BJ86" s="125"/>
      <c r="BT86" s="125"/>
      <c r="CD86" s="125"/>
      <c r="CN86" s="125"/>
      <c r="CX86" s="125"/>
      <c r="DH86" s="125"/>
      <c r="DR86" s="125"/>
      <c r="EB86" s="125"/>
      <c r="EL86" s="125"/>
      <c r="EV86" s="125"/>
      <c r="FF86" s="125"/>
      <c r="FP86" s="125"/>
      <c r="FZ86" s="125"/>
      <c r="GJ86" s="125"/>
      <c r="GT86" s="125"/>
      <c r="HD86" s="125"/>
      <c r="HN86" s="125"/>
      <c r="HX86" s="125"/>
    </row>
    <row xmlns:x14ac="http://schemas.microsoft.com/office/spreadsheetml/2009/9/ac" r="87" s="3" customFormat="true" x14ac:dyDescent="0.25">
      <c r="A87" s="381" t="str">
        <f ca="true">IF(ISBLANK('Data Summary'!A89),"",'Data Summary'!A89)</f>
        <v/>
      </c>
      <c r="B87" s="125"/>
      <c r="L87" s="125"/>
      <c r="V87" s="125"/>
      <c r="AF87" s="125"/>
      <c r="AP87" s="125"/>
      <c r="AZ87" s="125"/>
      <c r="BJ87" s="125"/>
      <c r="BT87" s="125"/>
      <c r="CD87" s="125"/>
      <c r="CN87" s="125"/>
      <c r="CX87" s="125"/>
      <c r="DH87" s="125"/>
      <c r="DR87" s="125"/>
      <c r="EB87" s="125"/>
      <c r="EL87" s="125"/>
      <c r="EV87" s="125"/>
      <c r="FF87" s="125"/>
      <c r="FP87" s="125"/>
      <c r="FZ87" s="125"/>
      <c r="GJ87" s="125"/>
      <c r="GT87" s="125"/>
      <c r="HD87" s="125"/>
      <c r="HN87" s="125"/>
      <c r="HX87" s="125"/>
    </row>
    <row xmlns:x14ac="http://schemas.microsoft.com/office/spreadsheetml/2009/9/ac" r="88" s="3" customFormat="true" x14ac:dyDescent="0.25">
      <c r="A88" s="381" t="str">
        <f ca="true">IF(ISBLANK('Data Summary'!A90),"",'Data Summary'!A90)</f>
        <v/>
      </c>
      <c r="B88" s="125"/>
      <c r="L88" s="125"/>
      <c r="V88" s="125"/>
      <c r="AF88" s="125"/>
      <c r="AP88" s="125"/>
      <c r="AZ88" s="125"/>
      <c r="BJ88" s="125"/>
      <c r="BT88" s="125"/>
      <c r="CD88" s="125"/>
      <c r="CN88" s="125"/>
      <c r="CX88" s="125"/>
      <c r="DH88" s="125"/>
      <c r="DR88" s="125"/>
      <c r="EB88" s="125"/>
      <c r="EL88" s="125"/>
      <c r="EV88" s="125"/>
      <c r="FF88" s="125"/>
      <c r="FP88" s="125"/>
      <c r="FZ88" s="125"/>
      <c r="GJ88" s="125"/>
      <c r="GT88" s="125"/>
      <c r="HD88" s="125"/>
      <c r="HN88" s="125"/>
      <c r="HX88" s="125"/>
    </row>
    <row xmlns:x14ac="http://schemas.microsoft.com/office/spreadsheetml/2009/9/ac" r="89" s="3" customFormat="true" x14ac:dyDescent="0.25">
      <c r="A89" s="381" t="str">
        <f ca="true">IF(ISBLANK('Data Summary'!A91),"",'Data Summary'!A91)</f>
        <v/>
      </c>
      <c r="B89" s="125"/>
      <c r="L89" s="125"/>
      <c r="V89" s="125"/>
      <c r="AF89" s="125"/>
      <c r="AP89" s="125"/>
      <c r="AZ89" s="125"/>
      <c r="BJ89" s="125"/>
      <c r="BT89" s="125"/>
      <c r="CD89" s="125"/>
      <c r="CN89" s="125"/>
      <c r="CX89" s="125"/>
      <c r="DH89" s="125"/>
      <c r="DR89" s="125"/>
      <c r="EB89" s="125"/>
      <c r="EL89" s="125"/>
      <c r="EV89" s="125"/>
      <c r="FF89" s="125"/>
      <c r="FP89" s="125"/>
      <c r="FZ89" s="125"/>
      <c r="GJ89" s="125"/>
      <c r="GT89" s="125"/>
      <c r="HD89" s="125"/>
      <c r="HN89" s="125"/>
      <c r="HX89" s="125"/>
    </row>
    <row xmlns:x14ac="http://schemas.microsoft.com/office/spreadsheetml/2009/9/ac" r="90" s="3" customFormat="true" x14ac:dyDescent="0.25">
      <c r="A90" s="381" t="str">
        <f ca="true">IF(ISBLANK('Data Summary'!A92),"",'Data Summary'!A92)</f>
        <v/>
      </c>
      <c r="B90" s="125"/>
      <c r="L90" s="125"/>
      <c r="V90" s="125"/>
      <c r="AF90" s="125"/>
      <c r="AP90" s="125"/>
      <c r="AZ90" s="125"/>
      <c r="BJ90" s="125"/>
      <c r="BT90" s="125"/>
      <c r="CD90" s="125"/>
      <c r="CN90" s="125"/>
      <c r="CX90" s="125"/>
      <c r="DH90" s="125"/>
      <c r="DR90" s="125"/>
      <c r="EB90" s="125"/>
      <c r="EL90" s="125"/>
      <c r="EV90" s="125"/>
      <c r="FF90" s="125"/>
      <c r="FP90" s="125"/>
      <c r="FZ90" s="125"/>
      <c r="GJ90" s="125"/>
      <c r="GT90" s="125"/>
      <c r="HD90" s="125"/>
      <c r="HN90" s="125"/>
      <c r="HX90" s="125"/>
    </row>
    <row xmlns:x14ac="http://schemas.microsoft.com/office/spreadsheetml/2009/9/ac" r="91" s="3" customFormat="true" x14ac:dyDescent="0.25">
      <c r="A91" s="381" t="str">
        <f ca="true">IF(ISBLANK('Data Summary'!A93),"",'Data Summary'!A93)</f>
        <v/>
      </c>
      <c r="B91" s="125"/>
      <c r="L91" s="125"/>
      <c r="V91" s="125"/>
      <c r="AF91" s="125"/>
      <c r="AP91" s="125"/>
      <c r="AZ91" s="125"/>
      <c r="BJ91" s="125"/>
      <c r="BT91" s="125"/>
      <c r="CD91" s="125"/>
      <c r="CN91" s="125"/>
      <c r="CX91" s="125"/>
      <c r="DH91" s="125"/>
      <c r="DR91" s="125"/>
      <c r="EB91" s="125"/>
      <c r="EL91" s="125"/>
      <c r="EV91" s="125"/>
      <c r="FF91" s="125"/>
      <c r="FP91" s="125"/>
      <c r="FZ91" s="125"/>
      <c r="GJ91" s="125"/>
      <c r="GT91" s="125"/>
      <c r="HD91" s="125"/>
      <c r="HN91" s="125"/>
      <c r="HX91" s="125"/>
    </row>
    <row xmlns:x14ac="http://schemas.microsoft.com/office/spreadsheetml/2009/9/ac" r="92" s="3" customFormat="true" x14ac:dyDescent="0.25">
      <c r="A92" s="381" t="str">
        <f ca="true">IF(ISBLANK('Data Summary'!A94),"",'Data Summary'!A94)</f>
        <v/>
      </c>
      <c r="B92" s="125"/>
      <c r="L92" s="125"/>
      <c r="V92" s="125"/>
      <c r="AF92" s="125"/>
      <c r="AP92" s="125"/>
      <c r="AZ92" s="125"/>
      <c r="BJ92" s="125"/>
      <c r="BT92" s="125"/>
      <c r="CD92" s="125"/>
      <c r="CN92" s="125"/>
      <c r="CX92" s="125"/>
      <c r="DH92" s="125"/>
      <c r="DR92" s="125"/>
      <c r="EB92" s="125"/>
      <c r="EL92" s="125"/>
      <c r="EV92" s="125"/>
      <c r="FF92" s="125"/>
      <c r="FP92" s="125"/>
      <c r="FZ92" s="125"/>
      <c r="GJ92" s="125"/>
      <c r="GT92" s="125"/>
      <c r="HD92" s="125"/>
      <c r="HN92" s="125"/>
      <c r="HX92" s="125"/>
    </row>
    <row xmlns:x14ac="http://schemas.microsoft.com/office/spreadsheetml/2009/9/ac" r="93" s="3" customFormat="true" x14ac:dyDescent="0.25">
      <c r="A93" s="381" t="str">
        <f ca="true">IF(ISBLANK('Data Summary'!A95),"",'Data Summary'!A95)</f>
        <v/>
      </c>
      <c r="B93" s="125"/>
      <c r="L93" s="125"/>
      <c r="V93" s="125"/>
      <c r="AF93" s="125"/>
      <c r="AP93" s="125"/>
      <c r="AZ93" s="125"/>
      <c r="BJ93" s="125"/>
      <c r="BT93" s="125"/>
      <c r="CD93" s="125"/>
      <c r="CN93" s="125"/>
      <c r="CX93" s="125"/>
      <c r="DH93" s="125"/>
      <c r="DR93" s="125"/>
      <c r="EB93" s="125"/>
      <c r="EL93" s="125"/>
      <c r="EV93" s="125"/>
      <c r="FF93" s="125"/>
      <c r="FP93" s="125"/>
      <c r="FZ93" s="125"/>
      <c r="GJ93" s="125"/>
      <c r="GT93" s="125"/>
      <c r="HD93" s="125"/>
      <c r="HN93" s="125"/>
      <c r="HX93" s="125"/>
    </row>
    <row xmlns:x14ac="http://schemas.microsoft.com/office/spreadsheetml/2009/9/ac" r="94" s="3" customFormat="true" x14ac:dyDescent="0.25">
      <c r="A94" s="381" t="str">
        <f ca="true">IF(ISBLANK('Data Summary'!A96),"",'Data Summary'!A96)</f>
        <v/>
      </c>
      <c r="B94" s="125"/>
      <c r="L94" s="125"/>
      <c r="V94" s="125"/>
      <c r="AF94" s="125"/>
      <c r="AP94" s="125"/>
      <c r="AZ94" s="125"/>
      <c r="BJ94" s="125"/>
      <c r="BT94" s="125"/>
      <c r="CD94" s="125"/>
      <c r="CN94" s="125"/>
      <c r="CX94" s="125"/>
      <c r="DH94" s="125"/>
      <c r="DR94" s="125"/>
      <c r="EB94" s="125"/>
      <c r="EL94" s="125"/>
      <c r="EV94" s="125"/>
      <c r="FF94" s="125"/>
      <c r="FP94" s="125"/>
      <c r="FZ94" s="125"/>
      <c r="GJ94" s="125"/>
      <c r="GT94" s="125"/>
      <c r="HD94" s="125"/>
      <c r="HN94" s="125"/>
      <c r="HX94" s="125"/>
    </row>
    <row xmlns:x14ac="http://schemas.microsoft.com/office/spreadsheetml/2009/9/ac" r="95" s="3" customFormat="true" x14ac:dyDescent="0.25">
      <c r="A95" s="381" t="str">
        <f ca="true">IF(ISBLANK('Data Summary'!A97),"",'Data Summary'!A97)</f>
        <v/>
      </c>
      <c r="B95" s="125"/>
      <c r="L95" s="125"/>
      <c r="V95" s="125"/>
      <c r="AF95" s="125"/>
      <c r="AP95" s="125"/>
      <c r="AZ95" s="125"/>
      <c r="BJ95" s="125"/>
      <c r="BT95" s="125"/>
      <c r="CD95" s="125"/>
      <c r="CN95" s="125"/>
      <c r="CX95" s="125"/>
      <c r="DH95" s="125"/>
      <c r="DR95" s="125"/>
      <c r="EB95" s="125"/>
      <c r="EL95" s="125"/>
      <c r="EV95" s="125"/>
      <c r="FF95" s="125"/>
      <c r="FP95" s="125"/>
      <c r="FZ95" s="125"/>
      <c r="GJ95" s="125"/>
      <c r="GT95" s="125"/>
      <c r="HD95" s="125"/>
      <c r="HN95" s="125"/>
      <c r="HX95" s="125"/>
    </row>
    <row xmlns:x14ac="http://schemas.microsoft.com/office/spreadsheetml/2009/9/ac" r="96" s="3" customFormat="true" x14ac:dyDescent="0.25">
      <c r="A96" s="381" t="str">
        <f ca="true">IF(ISBLANK('Data Summary'!A98),"",'Data Summary'!A98)</f>
        <v/>
      </c>
      <c r="B96" s="125"/>
      <c r="L96" s="125"/>
      <c r="V96" s="125"/>
      <c r="AF96" s="125"/>
      <c r="AP96" s="125"/>
      <c r="AZ96" s="125"/>
      <c r="BJ96" s="125"/>
      <c r="BT96" s="125"/>
      <c r="CD96" s="125"/>
      <c r="CN96" s="125"/>
      <c r="CX96" s="125"/>
      <c r="DH96" s="125"/>
      <c r="DR96" s="125"/>
      <c r="EB96" s="125"/>
      <c r="EL96" s="125"/>
      <c r="EV96" s="125"/>
      <c r="FF96" s="125"/>
      <c r="FP96" s="125"/>
      <c r="FZ96" s="125"/>
      <c r="GJ96" s="125"/>
      <c r="GT96" s="125"/>
      <c r="HD96" s="125"/>
      <c r="HN96" s="125"/>
      <c r="HX96" s="125"/>
    </row>
    <row xmlns:x14ac="http://schemas.microsoft.com/office/spreadsheetml/2009/9/ac" r="97" s="3" customFormat="true" x14ac:dyDescent="0.25">
      <c r="A97" s="381" t="str">
        <f ca="true">IF(ISBLANK('Data Summary'!A99),"",'Data Summary'!A99)</f>
        <v/>
      </c>
      <c r="B97" s="125"/>
      <c r="L97" s="125"/>
      <c r="V97" s="125"/>
      <c r="AF97" s="125"/>
      <c r="AP97" s="125"/>
      <c r="AZ97" s="125"/>
      <c r="BJ97" s="125"/>
      <c r="BT97" s="125"/>
      <c r="CD97" s="125"/>
      <c r="CN97" s="125"/>
      <c r="CX97" s="125"/>
      <c r="DH97" s="125"/>
      <c r="DR97" s="125"/>
      <c r="EB97" s="125"/>
      <c r="EL97" s="125"/>
      <c r="EV97" s="125"/>
      <c r="FF97" s="125"/>
      <c r="FP97" s="125"/>
      <c r="FZ97" s="125"/>
      <c r="GJ97" s="125"/>
      <c r="GT97" s="125"/>
      <c r="HD97" s="125"/>
      <c r="HN97" s="125"/>
      <c r="HX97" s="125"/>
    </row>
    <row xmlns:x14ac="http://schemas.microsoft.com/office/spreadsheetml/2009/9/ac" r="98" s="3" customFormat="true" x14ac:dyDescent="0.25">
      <c r="A98" s="381" t="str">
        <f ca="true">IF(ISBLANK('Data Summary'!A100),"",'Data Summary'!A100)</f>
        <v/>
      </c>
      <c r="B98" s="125"/>
      <c r="L98" s="125"/>
      <c r="V98" s="125"/>
      <c r="AF98" s="125"/>
      <c r="AP98" s="125"/>
      <c r="AZ98" s="125"/>
      <c r="BJ98" s="125"/>
      <c r="BT98" s="125"/>
      <c r="CD98" s="125"/>
      <c r="CN98" s="125"/>
      <c r="CX98" s="125"/>
      <c r="DH98" s="125"/>
      <c r="DR98" s="125"/>
      <c r="EB98" s="125"/>
      <c r="EL98" s="125"/>
      <c r="EV98" s="125"/>
      <c r="FF98" s="125"/>
      <c r="FP98" s="125"/>
      <c r="FZ98" s="125"/>
      <c r="GJ98" s="125"/>
      <c r="GT98" s="125"/>
      <c r="HD98" s="125"/>
      <c r="HN98" s="125"/>
      <c r="HX98" s="125"/>
    </row>
    <row xmlns:x14ac="http://schemas.microsoft.com/office/spreadsheetml/2009/9/ac" r="99" s="3" customFormat="true" x14ac:dyDescent="0.25">
      <c r="A99" s="381" t="str">
        <f ca="true">IF(ISBLANK('Data Summary'!A101),"",'Data Summary'!A101)</f>
        <v/>
      </c>
      <c r="B99" s="125"/>
      <c r="L99" s="125"/>
      <c r="V99" s="125"/>
      <c r="AF99" s="125"/>
      <c r="AP99" s="125"/>
      <c r="AZ99" s="125"/>
      <c r="BJ99" s="125"/>
      <c r="BT99" s="125"/>
      <c r="CD99" s="125"/>
      <c r="CN99" s="125"/>
      <c r="CX99" s="125"/>
      <c r="DH99" s="125"/>
      <c r="DR99" s="125"/>
      <c r="EB99" s="125"/>
      <c r="EL99" s="125"/>
      <c r="EV99" s="125"/>
      <c r="FF99" s="125"/>
      <c r="FP99" s="125"/>
      <c r="FZ99" s="125"/>
      <c r="GJ99" s="125"/>
      <c r="GT99" s="125"/>
      <c r="HD99" s="125"/>
      <c r="HN99" s="125"/>
      <c r="HX99" s="125"/>
    </row>
    <row xmlns:x14ac="http://schemas.microsoft.com/office/spreadsheetml/2009/9/ac" r="100" s="3" customFormat="true" x14ac:dyDescent="0.25">
      <c r="A100" s="381" t="str">
        <f ca="true">IF(ISBLANK('Data Summary'!A102),"",'Data Summary'!A102)</f>
        <v/>
      </c>
      <c r="B100" s="125"/>
      <c r="L100" s="125"/>
      <c r="V100" s="125"/>
      <c r="AF100" s="125"/>
      <c r="AP100" s="125"/>
      <c r="AZ100" s="125"/>
      <c r="BJ100" s="125"/>
      <c r="BT100" s="125"/>
      <c r="CD100" s="125"/>
      <c r="CN100" s="125"/>
      <c r="CX100" s="125"/>
      <c r="DH100" s="125"/>
      <c r="DR100" s="125"/>
      <c r="EB100" s="125"/>
      <c r="EL100" s="125"/>
      <c r="EV100" s="125"/>
      <c r="FF100" s="125"/>
      <c r="FP100" s="125"/>
      <c r="FZ100" s="125"/>
      <c r="GJ100" s="125"/>
      <c r="GT100" s="125"/>
      <c r="HD100" s="125"/>
      <c r="HN100" s="125"/>
      <c r="HX100" s="125"/>
    </row>
    <row xmlns:x14ac="http://schemas.microsoft.com/office/spreadsheetml/2009/9/ac" r="101" s="3" customFormat="true" x14ac:dyDescent="0.25">
      <c r="A101" s="381" t="str">
        <f ca="true">IF(ISBLANK('Data Summary'!A103),"",'Data Summary'!A103)</f>
        <v/>
      </c>
      <c r="B101" s="125"/>
      <c r="L101" s="125"/>
      <c r="V101" s="125"/>
      <c r="AF101" s="125"/>
      <c r="AP101" s="125"/>
      <c r="AZ101" s="125"/>
      <c r="BJ101" s="125"/>
      <c r="BT101" s="125"/>
      <c r="CD101" s="125"/>
      <c r="CN101" s="125"/>
      <c r="CX101" s="125"/>
      <c r="DH101" s="125"/>
      <c r="DR101" s="125"/>
      <c r="EB101" s="125"/>
      <c r="EL101" s="125"/>
      <c r="EV101" s="125"/>
      <c r="FF101" s="125"/>
      <c r="FP101" s="125"/>
      <c r="FZ101" s="125"/>
      <c r="GJ101" s="125"/>
      <c r="GT101" s="125"/>
      <c r="HD101" s="125"/>
      <c r="HN101" s="125"/>
      <c r="HX101" s="125"/>
    </row>
    <row xmlns:x14ac="http://schemas.microsoft.com/office/spreadsheetml/2009/9/ac" r="102" s="3" customFormat="true" x14ac:dyDescent="0.25">
      <c r="A102" s="381" t="str">
        <f ca="true">IF(ISBLANK('Data Summary'!A104),"",'Data Summary'!A104)</f>
        <v/>
      </c>
      <c r="B102" s="125"/>
      <c r="L102" s="125"/>
      <c r="V102" s="125"/>
      <c r="AF102" s="125"/>
      <c r="AP102" s="125"/>
      <c r="AZ102" s="125"/>
      <c r="BJ102" s="125"/>
      <c r="BT102" s="125"/>
      <c r="CD102" s="125"/>
      <c r="CN102" s="125"/>
      <c r="CX102" s="125"/>
      <c r="DH102" s="125"/>
      <c r="DR102" s="125"/>
      <c r="EB102" s="125"/>
      <c r="EL102" s="125"/>
      <c r="EV102" s="125"/>
      <c r="FF102" s="125"/>
      <c r="FP102" s="125"/>
      <c r="FZ102" s="125"/>
      <c r="GJ102" s="125"/>
      <c r="GT102" s="125"/>
      <c r="HD102" s="125"/>
      <c r="HN102" s="125"/>
      <c r="HX102" s="125"/>
    </row>
    <row xmlns:x14ac="http://schemas.microsoft.com/office/spreadsheetml/2009/9/ac" r="103" s="3" customFormat="true" x14ac:dyDescent="0.25">
      <c r="A103" s="381" t="str">
        <f ca="true">IF(ISBLANK('Data Summary'!A105),"",'Data Summary'!A105)</f>
        <v/>
      </c>
      <c r="B103" s="125"/>
      <c r="L103" s="125"/>
      <c r="V103" s="125"/>
      <c r="AF103" s="125"/>
      <c r="AP103" s="125"/>
      <c r="AZ103" s="125"/>
      <c r="BJ103" s="125"/>
      <c r="BT103" s="125"/>
      <c r="CD103" s="125"/>
      <c r="CN103" s="125"/>
      <c r="CX103" s="125"/>
      <c r="DH103" s="125"/>
      <c r="DR103" s="125"/>
      <c r="EB103" s="125"/>
      <c r="EL103" s="125"/>
      <c r="EV103" s="125"/>
      <c r="FF103" s="125"/>
      <c r="FP103" s="125"/>
      <c r="FZ103" s="125"/>
      <c r="GJ103" s="125"/>
      <c r="GT103" s="125"/>
      <c r="HD103" s="125"/>
      <c r="HN103" s="125"/>
      <c r="HX103" s="125"/>
    </row>
    <row xmlns:x14ac="http://schemas.microsoft.com/office/spreadsheetml/2009/9/ac" r="104" s="3" customFormat="true" x14ac:dyDescent="0.25">
      <c r="A104" s="381" t="str">
        <f ca="true">IF(ISBLANK('Data Summary'!A106),"",'Data Summary'!A106)</f>
        <v/>
      </c>
      <c r="B104" s="125"/>
      <c r="L104" s="125"/>
      <c r="V104" s="125"/>
      <c r="AF104" s="125"/>
      <c r="AP104" s="125"/>
      <c r="AZ104" s="125"/>
      <c r="BJ104" s="125"/>
      <c r="BT104" s="125"/>
      <c r="CD104" s="125"/>
      <c r="CN104" s="125"/>
      <c r="CX104" s="125"/>
      <c r="DH104" s="125"/>
      <c r="DR104" s="125"/>
      <c r="EB104" s="125"/>
      <c r="EL104" s="125"/>
      <c r="EV104" s="125"/>
      <c r="FF104" s="125"/>
      <c r="FP104" s="125"/>
      <c r="FZ104" s="125"/>
      <c r="GJ104" s="125"/>
      <c r="GT104" s="125"/>
      <c r="HD104" s="125"/>
      <c r="HN104" s="125"/>
      <c r="HX104" s="125"/>
    </row>
    <row xmlns:x14ac="http://schemas.microsoft.com/office/spreadsheetml/2009/9/ac" r="105" s="3" customFormat="true" x14ac:dyDescent="0.25">
      <c r="A105" s="381" t="str">
        <f ca="true">IF(ISBLANK('Data Summary'!A107),"",'Data Summary'!A107)</f>
        <v/>
      </c>
      <c r="B105" s="125"/>
      <c r="L105" s="125"/>
      <c r="V105" s="125"/>
      <c r="AF105" s="125"/>
      <c r="AP105" s="125"/>
      <c r="AZ105" s="125"/>
      <c r="BJ105" s="125"/>
      <c r="BT105" s="125"/>
      <c r="CD105" s="125"/>
      <c r="CN105" s="125"/>
      <c r="CX105" s="125"/>
      <c r="DH105" s="125"/>
      <c r="DR105" s="125"/>
      <c r="EB105" s="125"/>
      <c r="EL105" s="125"/>
      <c r="EV105" s="125"/>
      <c r="FF105" s="125"/>
      <c r="FP105" s="125"/>
      <c r="FZ105" s="125"/>
      <c r="GJ105" s="125"/>
      <c r="GT105" s="125"/>
      <c r="HD105" s="125"/>
      <c r="HN105" s="125"/>
      <c r="HX105" s="125"/>
    </row>
    <row xmlns:x14ac="http://schemas.microsoft.com/office/spreadsheetml/2009/9/ac" r="106" s="3" customFormat="true" x14ac:dyDescent="0.25">
      <c r="A106" s="381" t="str">
        <f ca="true">IF(ISBLANK('Data Summary'!A108),"",'Data Summary'!A108)</f>
        <v/>
      </c>
      <c r="B106" s="125"/>
      <c r="L106" s="125"/>
      <c r="V106" s="125"/>
      <c r="AF106" s="125"/>
      <c r="AP106" s="125"/>
      <c r="AZ106" s="125"/>
      <c r="BJ106" s="125"/>
      <c r="BT106" s="125"/>
      <c r="CD106" s="125"/>
      <c r="CN106" s="125"/>
      <c r="CX106" s="125"/>
      <c r="DH106" s="125"/>
      <c r="DR106" s="125"/>
      <c r="EB106" s="125"/>
      <c r="EL106" s="125"/>
      <c r="EV106" s="125"/>
      <c r="FF106" s="125"/>
      <c r="FP106" s="125"/>
      <c r="FZ106" s="125"/>
      <c r="GJ106" s="125"/>
      <c r="GT106" s="125"/>
      <c r="HD106" s="125"/>
      <c r="HN106" s="125"/>
      <c r="HX106" s="125"/>
    </row>
    <row xmlns:x14ac="http://schemas.microsoft.com/office/spreadsheetml/2009/9/ac" r="107" s="3" customFormat="true" x14ac:dyDescent="0.25">
      <c r="A107" s="381" t="str">
        <f ca="true">IF(ISBLANK('Data Summary'!A109),"",'Data Summary'!A109)</f>
        <v/>
      </c>
      <c r="B107" s="125"/>
      <c r="L107" s="125"/>
      <c r="V107" s="125"/>
      <c r="AF107" s="125"/>
      <c r="AP107" s="125"/>
      <c r="AZ107" s="125"/>
      <c r="BJ107" s="125"/>
      <c r="BT107" s="125"/>
      <c r="CD107" s="125"/>
      <c r="CN107" s="125"/>
      <c r="CX107" s="125"/>
      <c r="DH107" s="125"/>
      <c r="DR107" s="125"/>
      <c r="EB107" s="125"/>
      <c r="EL107" s="125"/>
      <c r="EV107" s="125"/>
      <c r="FF107" s="125"/>
      <c r="FP107" s="125"/>
      <c r="FZ107" s="125"/>
      <c r="GJ107" s="125"/>
      <c r="GT107" s="125"/>
      <c r="HD107" s="125"/>
      <c r="HN107" s="125"/>
      <c r="HX107" s="125"/>
    </row>
    <row xmlns:x14ac="http://schemas.microsoft.com/office/spreadsheetml/2009/9/ac" r="108" s="3" customFormat="true" x14ac:dyDescent="0.25">
      <c r="A108" s="381" t="str">
        <f ca="true">IF(ISBLANK('Data Summary'!A110),"",'Data Summary'!A110)</f>
        <v/>
      </c>
      <c r="B108" s="125"/>
      <c r="L108" s="125"/>
      <c r="V108" s="125"/>
      <c r="AF108" s="125"/>
      <c r="AP108" s="125"/>
      <c r="AZ108" s="125"/>
      <c r="BJ108" s="125"/>
      <c r="BT108" s="125"/>
      <c r="CD108" s="125"/>
      <c r="CN108" s="125"/>
      <c r="CX108" s="125"/>
      <c r="DH108" s="125"/>
      <c r="DR108" s="125"/>
      <c r="EB108" s="125"/>
      <c r="EL108" s="125"/>
      <c r="EV108" s="125"/>
      <c r="FF108" s="125"/>
      <c r="FP108" s="125"/>
      <c r="FZ108" s="125"/>
      <c r="GJ108" s="125"/>
      <c r="GT108" s="125"/>
      <c r="HD108" s="125"/>
      <c r="HN108" s="125"/>
      <c r="HX108" s="125"/>
    </row>
    <row xmlns:x14ac="http://schemas.microsoft.com/office/spreadsheetml/2009/9/ac" r="109" s="3" customFormat="true" x14ac:dyDescent="0.25">
      <c r="A109" s="381" t="str">
        <f ca="true">IF(ISBLANK('Data Summary'!A111),"",'Data Summary'!A111)</f>
        <v/>
      </c>
      <c r="B109" s="125"/>
      <c r="L109" s="125"/>
      <c r="V109" s="125"/>
      <c r="AF109" s="125"/>
      <c r="AP109" s="125"/>
      <c r="AZ109" s="125"/>
      <c r="BJ109" s="125"/>
      <c r="BT109" s="125"/>
      <c r="CD109" s="125"/>
      <c r="CN109" s="125"/>
      <c r="CX109" s="125"/>
      <c r="DH109" s="125"/>
      <c r="DR109" s="125"/>
      <c r="EB109" s="125"/>
      <c r="EL109" s="125"/>
      <c r="EV109" s="125"/>
      <c r="FF109" s="125"/>
      <c r="FP109" s="125"/>
      <c r="FZ109" s="125"/>
      <c r="GJ109" s="125"/>
      <c r="GT109" s="125"/>
      <c r="HD109" s="125"/>
      <c r="HN109" s="125"/>
      <c r="HX109" s="125"/>
    </row>
    <row xmlns:x14ac="http://schemas.microsoft.com/office/spreadsheetml/2009/9/ac" r="110" s="3" customFormat="true" x14ac:dyDescent="0.25">
      <c r="A110" s="381" t="str">
        <f ca="true">IF(ISBLANK('Data Summary'!A112),"",'Data Summary'!A112)</f>
        <v/>
      </c>
      <c r="B110" s="125"/>
      <c r="L110" s="125"/>
      <c r="V110" s="125"/>
      <c r="AF110" s="125"/>
      <c r="AP110" s="125"/>
      <c r="AZ110" s="125"/>
      <c r="BJ110" s="125"/>
      <c r="BT110" s="125"/>
      <c r="CD110" s="125"/>
      <c r="CN110" s="125"/>
      <c r="CX110" s="125"/>
      <c r="DH110" s="125"/>
      <c r="DR110" s="125"/>
      <c r="EB110" s="125"/>
      <c r="EL110" s="125"/>
      <c r="EV110" s="125"/>
      <c r="FF110" s="125"/>
      <c r="FP110" s="125"/>
      <c r="FZ110" s="125"/>
      <c r="GJ110" s="125"/>
      <c r="GT110" s="125"/>
      <c r="HD110" s="125"/>
      <c r="HN110" s="125"/>
      <c r="HX110" s="125"/>
    </row>
    <row xmlns:x14ac="http://schemas.microsoft.com/office/spreadsheetml/2009/9/ac" r="111" s="3" customFormat="true" x14ac:dyDescent="0.25">
      <c r="A111" s="381" t="str">
        <f ca="true">IF(ISBLANK('Data Summary'!A113),"",'Data Summary'!A113)</f>
        <v/>
      </c>
      <c r="B111" s="125"/>
      <c r="L111" s="125"/>
      <c r="V111" s="125"/>
      <c r="AF111" s="125"/>
      <c r="AP111" s="125"/>
      <c r="AZ111" s="125"/>
      <c r="BJ111" s="125"/>
      <c r="BT111" s="125"/>
      <c r="CD111" s="125"/>
      <c r="CN111" s="125"/>
      <c r="CX111" s="125"/>
      <c r="DH111" s="125"/>
      <c r="DR111" s="125"/>
      <c r="EB111" s="125"/>
      <c r="EL111" s="125"/>
      <c r="EV111" s="125"/>
      <c r="FF111" s="125"/>
      <c r="FP111" s="125"/>
      <c r="FZ111" s="125"/>
      <c r="GJ111" s="125"/>
      <c r="GT111" s="125"/>
      <c r="HD111" s="125"/>
      <c r="HN111" s="125"/>
      <c r="HX111" s="125"/>
    </row>
    <row xmlns:x14ac="http://schemas.microsoft.com/office/spreadsheetml/2009/9/ac" r="112" s="3" customFormat="true" x14ac:dyDescent="0.25">
      <c r="A112" s="381" t="str">
        <f ca="true">IF(ISBLANK('Data Summary'!A114),"",'Data Summary'!A114)</f>
        <v/>
      </c>
      <c r="B112" s="125"/>
      <c r="L112" s="125"/>
      <c r="V112" s="125"/>
      <c r="AF112" s="125"/>
      <c r="AP112" s="125"/>
      <c r="AZ112" s="125"/>
      <c r="BJ112" s="125"/>
      <c r="BT112" s="125"/>
      <c r="CD112" s="125"/>
      <c r="CN112" s="125"/>
      <c r="CX112" s="125"/>
      <c r="DH112" s="125"/>
      <c r="DR112" s="125"/>
      <c r="EB112" s="125"/>
      <c r="EL112" s="125"/>
      <c r="EV112" s="125"/>
      <c r="FF112" s="125"/>
      <c r="FP112" s="125"/>
      <c r="FZ112" s="125"/>
      <c r="GJ112" s="125"/>
      <c r="GT112" s="125"/>
      <c r="HD112" s="125"/>
      <c r="HN112" s="125"/>
      <c r="HX112" s="125"/>
    </row>
    <row xmlns:x14ac="http://schemas.microsoft.com/office/spreadsheetml/2009/9/ac" r="113" s="3" customFormat="true" x14ac:dyDescent="0.25">
      <c r="A113" s="381" t="str">
        <f ca="true">IF(ISBLANK('Data Summary'!A115),"",'Data Summary'!A115)</f>
        <v/>
      </c>
      <c r="B113" s="125"/>
      <c r="L113" s="125"/>
      <c r="V113" s="125"/>
      <c r="AF113" s="125"/>
      <c r="AP113" s="125"/>
      <c r="AZ113" s="125"/>
      <c r="BJ113" s="125"/>
      <c r="BT113" s="125"/>
      <c r="CD113" s="125"/>
      <c r="CN113" s="125"/>
      <c r="CX113" s="125"/>
      <c r="DH113" s="125"/>
      <c r="DR113" s="125"/>
      <c r="EB113" s="125"/>
      <c r="EL113" s="125"/>
      <c r="EV113" s="125"/>
      <c r="FF113" s="125"/>
      <c r="FP113" s="125"/>
      <c r="FZ113" s="125"/>
      <c r="GJ113" s="125"/>
      <c r="GT113" s="125"/>
      <c r="HD113" s="125"/>
      <c r="HN113" s="125"/>
      <c r="HX113" s="125"/>
    </row>
    <row xmlns:x14ac="http://schemas.microsoft.com/office/spreadsheetml/2009/9/ac" r="114" s="3" customFormat="true" x14ac:dyDescent="0.25">
      <c r="A114" s="381" t="str">
        <f ca="true">IF(ISBLANK('Data Summary'!A116),"",'Data Summary'!A116)</f>
        <v/>
      </c>
      <c r="B114" s="125"/>
      <c r="L114" s="125"/>
      <c r="V114" s="125"/>
      <c r="AF114" s="125"/>
      <c r="AP114" s="125"/>
      <c r="AZ114" s="125"/>
      <c r="BJ114" s="125"/>
      <c r="BT114" s="125"/>
      <c r="CD114" s="125"/>
      <c r="CN114" s="125"/>
      <c r="CX114" s="125"/>
      <c r="DH114" s="125"/>
      <c r="DR114" s="125"/>
      <c r="EB114" s="125"/>
      <c r="EL114" s="125"/>
      <c r="EV114" s="125"/>
      <c r="FF114" s="125"/>
      <c r="FP114" s="125"/>
      <c r="FZ114" s="125"/>
      <c r="GJ114" s="125"/>
      <c r="GT114" s="125"/>
      <c r="HD114" s="125"/>
      <c r="HN114" s="125"/>
      <c r="HX114" s="125"/>
    </row>
    <row xmlns:x14ac="http://schemas.microsoft.com/office/spreadsheetml/2009/9/ac" r="115" s="3" customFormat="true" x14ac:dyDescent="0.25">
      <c r="A115" s="381" t="str">
        <f ca="true">IF(ISBLANK('Data Summary'!A117),"",'Data Summary'!A117)</f>
        <v/>
      </c>
      <c r="B115" s="125"/>
      <c r="L115" s="125"/>
      <c r="V115" s="125"/>
      <c r="AF115" s="125"/>
      <c r="AP115" s="125"/>
      <c r="AZ115" s="125"/>
      <c r="BJ115" s="125"/>
      <c r="BT115" s="125"/>
      <c r="CD115" s="125"/>
      <c r="CN115" s="125"/>
      <c r="CX115" s="125"/>
      <c r="DH115" s="125"/>
      <c r="DR115" s="125"/>
      <c r="EB115" s="125"/>
      <c r="EL115" s="125"/>
      <c r="EV115" s="125"/>
      <c r="FF115" s="125"/>
      <c r="FP115" s="125"/>
      <c r="FZ115" s="125"/>
      <c r="GJ115" s="125"/>
      <c r="GT115" s="125"/>
      <c r="HD115" s="125"/>
      <c r="HN115" s="125"/>
      <c r="HX115" s="125"/>
    </row>
    <row xmlns:x14ac="http://schemas.microsoft.com/office/spreadsheetml/2009/9/ac" r="116" s="3" customFormat="true" x14ac:dyDescent="0.25">
      <c r="A116" s="381" t="str">
        <f ca="true">IF(ISBLANK('Data Summary'!A118),"",'Data Summary'!A118)</f>
        <v/>
      </c>
      <c r="B116" s="125"/>
      <c r="L116" s="125"/>
      <c r="V116" s="125"/>
      <c r="AF116" s="125"/>
      <c r="AP116" s="125"/>
      <c r="AZ116" s="125"/>
      <c r="BJ116" s="125"/>
      <c r="BT116" s="125"/>
      <c r="CD116" s="125"/>
      <c r="CN116" s="125"/>
      <c r="CX116" s="125"/>
      <c r="DH116" s="125"/>
      <c r="DR116" s="125"/>
      <c r="EB116" s="125"/>
      <c r="EL116" s="125"/>
      <c r="EV116" s="125"/>
      <c r="FF116" s="125"/>
      <c r="FP116" s="125"/>
      <c r="FZ116" s="125"/>
      <c r="GJ116" s="125"/>
      <c r="GT116" s="125"/>
      <c r="HD116" s="125"/>
      <c r="HN116" s="125"/>
      <c r="HX116" s="125"/>
    </row>
    <row xmlns:x14ac="http://schemas.microsoft.com/office/spreadsheetml/2009/9/ac" r="117" s="3" customFormat="true" x14ac:dyDescent="0.25">
      <c r="A117" s="381" t="str">
        <f ca="true">IF(ISBLANK('Data Summary'!A119),"",'Data Summary'!A119)</f>
        <v/>
      </c>
      <c r="B117" s="125"/>
      <c r="L117" s="125"/>
      <c r="V117" s="125"/>
      <c r="AF117" s="125"/>
      <c r="AP117" s="125"/>
      <c r="AZ117" s="125"/>
      <c r="BJ117" s="125"/>
      <c r="BT117" s="125"/>
      <c r="CD117" s="125"/>
      <c r="CN117" s="125"/>
      <c r="CX117" s="125"/>
      <c r="DH117" s="125"/>
      <c r="DR117" s="125"/>
      <c r="EB117" s="125"/>
      <c r="EL117" s="125"/>
      <c r="EV117" s="125"/>
      <c r="FF117" s="125"/>
      <c r="FP117" s="125"/>
      <c r="FZ117" s="125"/>
      <c r="GJ117" s="125"/>
      <c r="GT117" s="125"/>
      <c r="HD117" s="125"/>
      <c r="HN117" s="125"/>
      <c r="HX117" s="125"/>
    </row>
    <row xmlns:x14ac="http://schemas.microsoft.com/office/spreadsheetml/2009/9/ac" r="118" s="3" customFormat="true" x14ac:dyDescent="0.25">
      <c r="A118" s="381" t="str">
        <f ca="true">IF(ISBLANK('Data Summary'!A120),"",'Data Summary'!A120)</f>
        <v/>
      </c>
      <c r="B118" s="125"/>
      <c r="L118" s="125"/>
      <c r="V118" s="125"/>
      <c r="AF118" s="125"/>
      <c r="AP118" s="125"/>
      <c r="AZ118" s="125"/>
      <c r="BJ118" s="125"/>
      <c r="BT118" s="125"/>
      <c r="CD118" s="125"/>
      <c r="CN118" s="125"/>
      <c r="CX118" s="125"/>
      <c r="DH118" s="125"/>
      <c r="DR118" s="125"/>
      <c r="EB118" s="125"/>
      <c r="EL118" s="125"/>
      <c r="EV118" s="125"/>
      <c r="FF118" s="125"/>
      <c r="FP118" s="125"/>
      <c r="FZ118" s="125"/>
      <c r="GJ118" s="125"/>
      <c r="GT118" s="125"/>
      <c r="HD118" s="125"/>
      <c r="HN118" s="125"/>
      <c r="HX118" s="125"/>
    </row>
    <row xmlns:x14ac="http://schemas.microsoft.com/office/spreadsheetml/2009/9/ac" r="119" s="3" customFormat="true" x14ac:dyDescent="0.25">
      <c r="A119" s="381" t="str">
        <f ca="true">IF(ISBLANK('Data Summary'!A121),"",'Data Summary'!A121)</f>
        <v/>
      </c>
      <c r="B119" s="125"/>
      <c r="L119" s="125"/>
      <c r="V119" s="125"/>
      <c r="AF119" s="125"/>
      <c r="AP119" s="125"/>
      <c r="AZ119" s="125"/>
      <c r="BJ119" s="125"/>
      <c r="BT119" s="125"/>
      <c r="CD119" s="125"/>
      <c r="CN119" s="125"/>
      <c r="CX119" s="125"/>
      <c r="DH119" s="125"/>
      <c r="DR119" s="125"/>
      <c r="EB119" s="125"/>
      <c r="EL119" s="125"/>
      <c r="EV119" s="125"/>
      <c r="FF119" s="125"/>
      <c r="FP119" s="125"/>
      <c r="FZ119" s="125"/>
      <c r="GJ119" s="125"/>
      <c r="GT119" s="125"/>
      <c r="HD119" s="125"/>
      <c r="HN119" s="125"/>
      <c r="HX119" s="125"/>
    </row>
    <row xmlns:x14ac="http://schemas.microsoft.com/office/spreadsheetml/2009/9/ac" r="120" s="3" customFormat="true" x14ac:dyDescent="0.25">
      <c r="A120" s="381" t="str">
        <f ca="true">IF(ISBLANK('Data Summary'!A122),"",'Data Summary'!A122)</f>
        <v/>
      </c>
      <c r="B120" s="125"/>
      <c r="L120" s="125"/>
      <c r="V120" s="125"/>
      <c r="AF120" s="125"/>
      <c r="AP120" s="125"/>
      <c r="AZ120" s="125"/>
      <c r="BJ120" s="125"/>
      <c r="BT120" s="125"/>
      <c r="CD120" s="125"/>
      <c r="CN120" s="125"/>
      <c r="CX120" s="125"/>
      <c r="DH120" s="125"/>
      <c r="DR120" s="125"/>
      <c r="EB120" s="125"/>
      <c r="EL120" s="125"/>
      <c r="EV120" s="125"/>
      <c r="FF120" s="125"/>
      <c r="FP120" s="125"/>
      <c r="FZ120" s="125"/>
      <c r="GJ120" s="125"/>
      <c r="GT120" s="125"/>
      <c r="HD120" s="125"/>
      <c r="HN120" s="125"/>
      <c r="HX120" s="125"/>
    </row>
    <row xmlns:x14ac="http://schemas.microsoft.com/office/spreadsheetml/2009/9/ac" r="121" s="3" customFormat="true" x14ac:dyDescent="0.25">
      <c r="A121" s="381" t="str">
        <f ca="true">IF(ISBLANK('Data Summary'!A123),"",'Data Summary'!A123)</f>
        <v/>
      </c>
      <c r="B121" s="125"/>
      <c r="L121" s="125"/>
      <c r="V121" s="125"/>
      <c r="AF121" s="125"/>
      <c r="AP121" s="125"/>
      <c r="AZ121" s="125"/>
      <c r="BJ121" s="125"/>
      <c r="BT121" s="125"/>
      <c r="CD121" s="125"/>
      <c r="CN121" s="125"/>
      <c r="CX121" s="125"/>
      <c r="DH121" s="125"/>
      <c r="DR121" s="125"/>
      <c r="EB121" s="125"/>
      <c r="EL121" s="125"/>
      <c r="EV121" s="125"/>
      <c r="FF121" s="125"/>
      <c r="FP121" s="125"/>
      <c r="FZ121" s="125"/>
      <c r="GJ121" s="125"/>
      <c r="GT121" s="125"/>
      <c r="HD121" s="125"/>
      <c r="HN121" s="125"/>
      <c r="HX121" s="125"/>
    </row>
    <row xmlns:x14ac="http://schemas.microsoft.com/office/spreadsheetml/2009/9/ac" r="122" s="3" customFormat="true" x14ac:dyDescent="0.25">
      <c r="A122" s="381" t="str">
        <f ca="true">IF(ISBLANK('Data Summary'!A124),"",'Data Summary'!A124)</f>
        <v/>
      </c>
      <c r="B122" s="125"/>
      <c r="L122" s="125"/>
      <c r="V122" s="125"/>
      <c r="AF122" s="125"/>
      <c r="AP122" s="125"/>
      <c r="AZ122" s="125"/>
      <c r="BJ122" s="125"/>
      <c r="BT122" s="125"/>
      <c r="CD122" s="125"/>
      <c r="CN122" s="125"/>
      <c r="CX122" s="125"/>
      <c r="DH122" s="125"/>
      <c r="DR122" s="125"/>
      <c r="EB122" s="125"/>
      <c r="EL122" s="125"/>
      <c r="EV122" s="125"/>
      <c r="FF122" s="125"/>
      <c r="FP122" s="125"/>
      <c r="FZ122" s="125"/>
      <c r="GJ122" s="125"/>
      <c r="GT122" s="125"/>
      <c r="HD122" s="125"/>
      <c r="HN122" s="125"/>
      <c r="HX122" s="125"/>
    </row>
    <row xmlns:x14ac="http://schemas.microsoft.com/office/spreadsheetml/2009/9/ac" r="123" s="3" customFormat="true" x14ac:dyDescent="0.25">
      <c r="A123" s="381" t="str">
        <f ca="true">IF(ISBLANK('Data Summary'!A125),"",'Data Summary'!A125)</f>
        <v/>
      </c>
      <c r="B123" s="125"/>
      <c r="L123" s="125"/>
      <c r="V123" s="125"/>
      <c r="AF123" s="125"/>
      <c r="AP123" s="125"/>
      <c r="AZ123" s="125"/>
      <c r="BJ123" s="125"/>
      <c r="BT123" s="125"/>
      <c r="CD123" s="125"/>
      <c r="CN123" s="125"/>
      <c r="CX123" s="125"/>
      <c r="DH123" s="125"/>
      <c r="DR123" s="125"/>
      <c r="EB123" s="125"/>
      <c r="EL123" s="125"/>
      <c r="EV123" s="125"/>
      <c r="FF123" s="125"/>
      <c r="FP123" s="125"/>
      <c r="FZ123" s="125"/>
      <c r="GJ123" s="125"/>
      <c r="GT123" s="125"/>
      <c r="HD123" s="125"/>
      <c r="HN123" s="125"/>
      <c r="HX123" s="125"/>
    </row>
    <row xmlns:x14ac="http://schemas.microsoft.com/office/spreadsheetml/2009/9/ac" r="124" s="3" customFormat="true" x14ac:dyDescent="0.25">
      <c r="A124" s="381" t="str">
        <f ca="true">IF(ISBLANK('Data Summary'!A126),"",'Data Summary'!A126)</f>
        <v/>
      </c>
      <c r="B124" s="125"/>
      <c r="L124" s="125"/>
      <c r="V124" s="125"/>
      <c r="AF124" s="125"/>
      <c r="AP124" s="125"/>
      <c r="AZ124" s="125"/>
      <c r="BJ124" s="125"/>
      <c r="BT124" s="125"/>
      <c r="CD124" s="125"/>
      <c r="CN124" s="125"/>
      <c r="CX124" s="125"/>
      <c r="DH124" s="125"/>
      <c r="DR124" s="125"/>
      <c r="EB124" s="125"/>
      <c r="EL124" s="125"/>
      <c r="EV124" s="125"/>
      <c r="FF124" s="125"/>
      <c r="FP124" s="125"/>
      <c r="FZ124" s="125"/>
      <c r="GJ124" s="125"/>
      <c r="GT124" s="125"/>
      <c r="HD124" s="125"/>
      <c r="HN124" s="125"/>
      <c r="HX124" s="125"/>
    </row>
    <row xmlns:x14ac="http://schemas.microsoft.com/office/spreadsheetml/2009/9/ac" r="125" s="3" customFormat="true" x14ac:dyDescent="0.25">
      <c r="A125" s="381" t="str">
        <f ca="true">IF(ISBLANK('Data Summary'!A127),"",'Data Summary'!A127)</f>
        <v/>
      </c>
      <c r="B125" s="125"/>
      <c r="L125" s="125"/>
      <c r="V125" s="125"/>
      <c r="AF125" s="125"/>
      <c r="AP125" s="125"/>
      <c r="AZ125" s="125"/>
      <c r="BJ125" s="125"/>
      <c r="BT125" s="125"/>
      <c r="CD125" s="125"/>
      <c r="CN125" s="125"/>
      <c r="CX125" s="125"/>
      <c r="DH125" s="125"/>
      <c r="DR125" s="125"/>
      <c r="EB125" s="125"/>
      <c r="EL125" s="125"/>
      <c r="EV125" s="125"/>
      <c r="FF125" s="125"/>
      <c r="FP125" s="125"/>
      <c r="FZ125" s="125"/>
      <c r="GJ125" s="125"/>
      <c r="GT125" s="125"/>
      <c r="HD125" s="125"/>
      <c r="HN125" s="125"/>
      <c r="HX125" s="125"/>
    </row>
    <row xmlns:x14ac="http://schemas.microsoft.com/office/spreadsheetml/2009/9/ac" r="126" s="3" customFormat="true" x14ac:dyDescent="0.25">
      <c r="A126" s="381" t="str">
        <f ca="true">IF(ISBLANK('Data Summary'!A128),"",'Data Summary'!A128)</f>
        <v/>
      </c>
      <c r="B126" s="125"/>
      <c r="L126" s="125"/>
      <c r="V126" s="125"/>
      <c r="AF126" s="125"/>
      <c r="AP126" s="125"/>
      <c r="AZ126" s="125"/>
      <c r="BJ126" s="125"/>
      <c r="BT126" s="125"/>
      <c r="CD126" s="125"/>
      <c r="CN126" s="125"/>
      <c r="CX126" s="125"/>
      <c r="DH126" s="125"/>
      <c r="DR126" s="125"/>
      <c r="EB126" s="125"/>
      <c r="EL126" s="125"/>
      <c r="EV126" s="125"/>
      <c r="FF126" s="125"/>
      <c r="FP126" s="125"/>
      <c r="FZ126" s="125"/>
      <c r="GJ126" s="125"/>
      <c r="GT126" s="125"/>
      <c r="HD126" s="125"/>
      <c r="HN126" s="125"/>
      <c r="HX126" s="125"/>
    </row>
    <row xmlns:x14ac="http://schemas.microsoft.com/office/spreadsheetml/2009/9/ac" r="127" s="3" customFormat="true" x14ac:dyDescent="0.25">
      <c r="A127" s="381" t="str">
        <f ca="true">IF(ISBLANK('Data Summary'!A129),"",'Data Summary'!A129)</f>
        <v/>
      </c>
      <c r="B127" s="125"/>
      <c r="L127" s="125"/>
      <c r="V127" s="125"/>
      <c r="AF127" s="125"/>
      <c r="AP127" s="125"/>
      <c r="AZ127" s="125"/>
      <c r="BJ127" s="125"/>
      <c r="BT127" s="125"/>
      <c r="CD127" s="125"/>
      <c r="CN127" s="125"/>
      <c r="CX127" s="125"/>
      <c r="DH127" s="125"/>
      <c r="DR127" s="125"/>
      <c r="EB127" s="125"/>
      <c r="EL127" s="125"/>
      <c r="EV127" s="125"/>
      <c r="FF127" s="125"/>
      <c r="FP127" s="125"/>
      <c r="FZ127" s="125"/>
      <c r="GJ127" s="125"/>
      <c r="GT127" s="125"/>
      <c r="HD127" s="125"/>
      <c r="HN127" s="125"/>
      <c r="HX127" s="125"/>
    </row>
    <row xmlns:x14ac="http://schemas.microsoft.com/office/spreadsheetml/2009/9/ac" r="128" s="3" customFormat="true" x14ac:dyDescent="0.25">
      <c r="A128" s="381" t="str">
        <f ca="true">IF(ISBLANK('Data Summary'!A130),"",'Data Summary'!A130)</f>
        <v/>
      </c>
      <c r="B128" s="125"/>
      <c r="L128" s="125"/>
      <c r="V128" s="125"/>
      <c r="AF128" s="125"/>
      <c r="AP128" s="125"/>
      <c r="AZ128" s="125"/>
      <c r="BJ128" s="125"/>
      <c r="BT128" s="125"/>
      <c r="CD128" s="125"/>
      <c r="CN128" s="125"/>
      <c r="CX128" s="125"/>
      <c r="DH128" s="125"/>
      <c r="DR128" s="125"/>
      <c r="EB128" s="125"/>
      <c r="EL128" s="125"/>
      <c r="EV128" s="125"/>
      <c r="FF128" s="125"/>
      <c r="FP128" s="125"/>
      <c r="FZ128" s="125"/>
      <c r="GJ128" s="125"/>
      <c r="GT128" s="125"/>
      <c r="HD128" s="125"/>
      <c r="HN128" s="125"/>
      <c r="HX128" s="125"/>
    </row>
    <row xmlns:x14ac="http://schemas.microsoft.com/office/spreadsheetml/2009/9/ac" r="129" s="3" customFormat="true" x14ac:dyDescent="0.25">
      <c r="A129" s="381" t="str">
        <f ca="true">IF(ISBLANK('Data Summary'!A131),"",'Data Summary'!A131)</f>
        <v/>
      </c>
      <c r="B129" s="125"/>
      <c r="L129" s="125"/>
      <c r="V129" s="125"/>
      <c r="AF129" s="125"/>
      <c r="AP129" s="125"/>
      <c r="AZ129" s="125"/>
      <c r="BJ129" s="125"/>
      <c r="BT129" s="125"/>
      <c r="CD129" s="125"/>
      <c r="CN129" s="125"/>
      <c r="CX129" s="125"/>
      <c r="DH129" s="125"/>
      <c r="DR129" s="125"/>
      <c r="EB129" s="125"/>
      <c r="EL129" s="125"/>
      <c r="EV129" s="125"/>
      <c r="FF129" s="125"/>
      <c r="FP129" s="125"/>
      <c r="FZ129" s="125"/>
      <c r="GJ129" s="125"/>
      <c r="GT129" s="125"/>
      <c r="HD129" s="125"/>
      <c r="HN129" s="125"/>
      <c r="HX129" s="125"/>
    </row>
    <row xmlns:x14ac="http://schemas.microsoft.com/office/spreadsheetml/2009/9/ac" r="130" s="3" customFormat="true" x14ac:dyDescent="0.25">
      <c r="A130" s="381" t="str">
        <f ca="true">IF(ISBLANK('Data Summary'!A132),"",'Data Summary'!A132)</f>
        <v/>
      </c>
      <c r="B130" s="125"/>
      <c r="L130" s="125"/>
      <c r="V130" s="125"/>
      <c r="AF130" s="125"/>
      <c r="AP130" s="125"/>
      <c r="AZ130" s="125"/>
      <c r="BJ130" s="125"/>
      <c r="BT130" s="125"/>
      <c r="CD130" s="125"/>
      <c r="CN130" s="125"/>
      <c r="CX130" s="125"/>
      <c r="DH130" s="125"/>
      <c r="DR130" s="125"/>
      <c r="EB130" s="125"/>
      <c r="EL130" s="125"/>
      <c r="EV130" s="125"/>
      <c r="FF130" s="125"/>
      <c r="FP130" s="125"/>
      <c r="FZ130" s="125"/>
      <c r="GJ130" s="125"/>
      <c r="GT130" s="125"/>
      <c r="HD130" s="125"/>
      <c r="HN130" s="125"/>
      <c r="HX130" s="125"/>
    </row>
    <row xmlns:x14ac="http://schemas.microsoft.com/office/spreadsheetml/2009/9/ac" r="131" s="3" customFormat="true" x14ac:dyDescent="0.25">
      <c r="A131" s="381" t="str">
        <f ca="true">IF(ISBLANK('Data Summary'!A133),"",'Data Summary'!A133)</f>
        <v/>
      </c>
      <c r="B131" s="125"/>
      <c r="L131" s="125"/>
      <c r="V131" s="125"/>
      <c r="AF131" s="125"/>
      <c r="AP131" s="125"/>
      <c r="AZ131" s="125"/>
      <c r="BJ131" s="125"/>
      <c r="BT131" s="125"/>
      <c r="CD131" s="125"/>
      <c r="CN131" s="125"/>
      <c r="CX131" s="125"/>
      <c r="DH131" s="125"/>
      <c r="DR131" s="125"/>
      <c r="EB131" s="125"/>
      <c r="EL131" s="125"/>
      <c r="EV131" s="125"/>
      <c r="FF131" s="125"/>
      <c r="FP131" s="125"/>
      <c r="FZ131" s="125"/>
      <c r="GJ131" s="125"/>
      <c r="GT131" s="125"/>
      <c r="HD131" s="125"/>
      <c r="HN131" s="125"/>
      <c r="HX131" s="125"/>
    </row>
    <row xmlns:x14ac="http://schemas.microsoft.com/office/spreadsheetml/2009/9/ac" r="132" s="3" customFormat="true" x14ac:dyDescent="0.25">
      <c r="A132" s="381" t="str">
        <f ca="true">IF(ISBLANK('Data Summary'!A134),"",'Data Summary'!A134)</f>
        <v/>
      </c>
      <c r="B132" s="125"/>
      <c r="L132" s="125"/>
      <c r="V132" s="125"/>
      <c r="AF132" s="125"/>
      <c r="AP132" s="125"/>
      <c r="AZ132" s="125"/>
      <c r="BJ132" s="125"/>
      <c r="BT132" s="125"/>
      <c r="CD132" s="125"/>
      <c r="CN132" s="125"/>
      <c r="CX132" s="125"/>
      <c r="DH132" s="125"/>
      <c r="DR132" s="125"/>
      <c r="EB132" s="125"/>
      <c r="EL132" s="125"/>
      <c r="EV132" s="125"/>
      <c r="FF132" s="125"/>
      <c r="FP132" s="125"/>
      <c r="FZ132" s="125"/>
      <c r="GJ132" s="125"/>
      <c r="GT132" s="125"/>
      <c r="HD132" s="125"/>
      <c r="HN132" s="125"/>
      <c r="HX132" s="125"/>
    </row>
    <row xmlns:x14ac="http://schemas.microsoft.com/office/spreadsheetml/2009/9/ac" r="133" s="3" customFormat="true" x14ac:dyDescent="0.25">
      <c r="A133" s="381" t="str">
        <f ca="true">IF(ISBLANK('Data Summary'!A135),"",'Data Summary'!A135)</f>
        <v/>
      </c>
      <c r="B133" s="125"/>
      <c r="L133" s="125"/>
      <c r="V133" s="125"/>
      <c r="AF133" s="125"/>
      <c r="AP133" s="125"/>
      <c r="AZ133" s="125"/>
      <c r="BJ133" s="125"/>
      <c r="BT133" s="125"/>
      <c r="CD133" s="125"/>
      <c r="CN133" s="125"/>
      <c r="CX133" s="125"/>
      <c r="DH133" s="125"/>
      <c r="DR133" s="125"/>
      <c r="EB133" s="125"/>
      <c r="EL133" s="125"/>
      <c r="EV133" s="125"/>
      <c r="FF133" s="125"/>
      <c r="FP133" s="125"/>
      <c r="FZ133" s="125"/>
      <c r="GJ133" s="125"/>
      <c r="GT133" s="125"/>
      <c r="HD133" s="125"/>
      <c r="HN133" s="125"/>
      <c r="HX133" s="125"/>
    </row>
    <row xmlns:x14ac="http://schemas.microsoft.com/office/spreadsheetml/2009/9/ac" r="134" s="3" customFormat="true" x14ac:dyDescent="0.25">
      <c r="A134" s="381" t="str">
        <f ca="true">IF(ISBLANK('Data Summary'!A136),"",'Data Summary'!A136)</f>
        <v/>
      </c>
      <c r="B134" s="125"/>
      <c r="L134" s="125"/>
      <c r="V134" s="125"/>
      <c r="AF134" s="125"/>
      <c r="AP134" s="125"/>
      <c r="AZ134" s="125"/>
      <c r="BJ134" s="125"/>
      <c r="BT134" s="125"/>
      <c r="CD134" s="125"/>
      <c r="CN134" s="125"/>
      <c r="CX134" s="125"/>
      <c r="DH134" s="125"/>
      <c r="DR134" s="125"/>
      <c r="EB134" s="125"/>
      <c r="EL134" s="125"/>
      <c r="EV134" s="125"/>
      <c r="FF134" s="125"/>
      <c r="FP134" s="125"/>
      <c r="FZ134" s="125"/>
      <c r="GJ134" s="125"/>
      <c r="GT134" s="125"/>
      <c r="HD134" s="125"/>
      <c r="HN134" s="125"/>
      <c r="HX134" s="125"/>
    </row>
    <row xmlns:x14ac="http://schemas.microsoft.com/office/spreadsheetml/2009/9/ac" r="135" s="3" customFormat="true" x14ac:dyDescent="0.25">
      <c r="A135" s="381" t="str">
        <f ca="true">IF(ISBLANK('Data Summary'!A137),"",'Data Summary'!A137)</f>
        <v/>
      </c>
      <c r="B135" s="125"/>
      <c r="L135" s="125"/>
      <c r="V135" s="125"/>
      <c r="AF135" s="125"/>
      <c r="AP135" s="125"/>
      <c r="AZ135" s="125"/>
      <c r="BJ135" s="125"/>
      <c r="BT135" s="125"/>
      <c r="CD135" s="125"/>
      <c r="CN135" s="125"/>
      <c r="CX135" s="125"/>
      <c r="DH135" s="125"/>
      <c r="DR135" s="125"/>
      <c r="EB135" s="125"/>
      <c r="EL135" s="125"/>
      <c r="EV135" s="125"/>
      <c r="FF135" s="125"/>
      <c r="FP135" s="125"/>
      <c r="FZ135" s="125"/>
      <c r="GJ135" s="125"/>
      <c r="GT135" s="125"/>
      <c r="HD135" s="125"/>
      <c r="HN135" s="125"/>
      <c r="HX135" s="125"/>
    </row>
    <row xmlns:x14ac="http://schemas.microsoft.com/office/spreadsheetml/2009/9/ac" r="136" s="3" customFormat="true" x14ac:dyDescent="0.25">
      <c r="A136" s="381" t="str">
        <f ca="true">IF(ISBLANK('Data Summary'!A138),"",'Data Summary'!A138)</f>
        <v/>
      </c>
      <c r="B136" s="125"/>
      <c r="L136" s="125"/>
      <c r="V136" s="125"/>
      <c r="AF136" s="125"/>
      <c r="AP136" s="125"/>
      <c r="AZ136" s="125"/>
      <c r="BJ136" s="125"/>
      <c r="BT136" s="125"/>
      <c r="CD136" s="125"/>
      <c r="CN136" s="125"/>
      <c r="CX136" s="125"/>
      <c r="DH136" s="125"/>
      <c r="DR136" s="125"/>
      <c r="EB136" s="125"/>
      <c r="EL136" s="125"/>
      <c r="EV136" s="125"/>
      <c r="FF136" s="125"/>
      <c r="FP136" s="125"/>
      <c r="FZ136" s="125"/>
      <c r="GJ136" s="125"/>
      <c r="GT136" s="125"/>
      <c r="HD136" s="125"/>
      <c r="HN136" s="125"/>
      <c r="HX136" s="125"/>
    </row>
    <row xmlns:x14ac="http://schemas.microsoft.com/office/spreadsheetml/2009/9/ac" r="137" s="3" customFormat="true" x14ac:dyDescent="0.25">
      <c r="A137" s="381" t="str">
        <f ca="true">IF(ISBLANK('Data Summary'!A139),"",'Data Summary'!A139)</f>
        <v/>
      </c>
      <c r="B137" s="125"/>
      <c r="L137" s="125"/>
      <c r="V137" s="125"/>
      <c r="AF137" s="125"/>
      <c r="AP137" s="125"/>
      <c r="AZ137" s="125"/>
      <c r="BJ137" s="125"/>
      <c r="BT137" s="125"/>
      <c r="CD137" s="125"/>
      <c r="CN137" s="125"/>
      <c r="CX137" s="125"/>
      <c r="DH137" s="125"/>
      <c r="DR137" s="125"/>
      <c r="EB137" s="125"/>
      <c r="EL137" s="125"/>
      <c r="EV137" s="125"/>
      <c r="FF137" s="125"/>
      <c r="FP137" s="125"/>
      <c r="FZ137" s="125"/>
      <c r="GJ137" s="125"/>
      <c r="GT137" s="125"/>
      <c r="HD137" s="125"/>
      <c r="HN137" s="125"/>
      <c r="HX137" s="125"/>
    </row>
    <row xmlns:x14ac="http://schemas.microsoft.com/office/spreadsheetml/2009/9/ac" r="138" s="3" customFormat="true" x14ac:dyDescent="0.25">
      <c r="A138" s="381" t="str">
        <f ca="true">IF(ISBLANK('Data Summary'!A140),"",'Data Summary'!A140)</f>
        <v/>
      </c>
      <c r="B138" s="125"/>
      <c r="L138" s="125"/>
      <c r="V138" s="125"/>
      <c r="AF138" s="125"/>
      <c r="AP138" s="125"/>
      <c r="AZ138" s="125"/>
      <c r="BJ138" s="125"/>
      <c r="BT138" s="125"/>
      <c r="CD138" s="125"/>
      <c r="CN138" s="125"/>
      <c r="CX138" s="125"/>
      <c r="DH138" s="125"/>
      <c r="DR138" s="125"/>
      <c r="EB138" s="125"/>
      <c r="EL138" s="125"/>
      <c r="EV138" s="125"/>
      <c r="FF138" s="125"/>
      <c r="FP138" s="125"/>
      <c r="FZ138" s="125"/>
      <c r="GJ138" s="125"/>
      <c r="GT138" s="125"/>
      <c r="HD138" s="125"/>
      <c r="HN138" s="125"/>
      <c r="HX138" s="125"/>
    </row>
    <row xmlns:x14ac="http://schemas.microsoft.com/office/spreadsheetml/2009/9/ac" r="139" s="3" customFormat="true" x14ac:dyDescent="0.25">
      <c r="A139" s="381" t="str">
        <f ca="true">IF(ISBLANK('Data Summary'!A141),"",'Data Summary'!A141)</f>
        <v/>
      </c>
      <c r="B139" s="125"/>
      <c r="L139" s="125"/>
      <c r="V139" s="125"/>
      <c r="AF139" s="125"/>
      <c r="AP139" s="125"/>
      <c r="AZ139" s="125"/>
      <c r="BJ139" s="125"/>
      <c r="BT139" s="125"/>
      <c r="CD139" s="125"/>
      <c r="CN139" s="125"/>
      <c r="CX139" s="125"/>
      <c r="DH139" s="125"/>
      <c r="DR139" s="125"/>
      <c r="EB139" s="125"/>
      <c r="EL139" s="125"/>
      <c r="EV139" s="125"/>
      <c r="FF139" s="125"/>
      <c r="FP139" s="125"/>
      <c r="FZ139" s="125"/>
      <c r="GJ139" s="125"/>
      <c r="GT139" s="125"/>
      <c r="HD139" s="125"/>
      <c r="HN139" s="125"/>
      <c r="HX139" s="125"/>
    </row>
    <row xmlns:x14ac="http://schemas.microsoft.com/office/spreadsheetml/2009/9/ac" r="140" s="3" customFormat="true" x14ac:dyDescent="0.25">
      <c r="A140" s="381" t="str">
        <f ca="true">IF(ISBLANK('Data Summary'!A142),"",'Data Summary'!A142)</f>
        <v/>
      </c>
      <c r="B140" s="125"/>
      <c r="L140" s="125"/>
      <c r="V140" s="125"/>
      <c r="AF140" s="125"/>
      <c r="AP140" s="125"/>
      <c r="AZ140" s="125"/>
      <c r="BJ140" s="125"/>
      <c r="BT140" s="125"/>
      <c r="CD140" s="125"/>
      <c r="CN140" s="125"/>
      <c r="CX140" s="125"/>
      <c r="DH140" s="125"/>
      <c r="DR140" s="125"/>
      <c r="EB140" s="125"/>
      <c r="EL140" s="125"/>
      <c r="EV140" s="125"/>
      <c r="FF140" s="125"/>
      <c r="FP140" s="125"/>
      <c r="FZ140" s="125"/>
      <c r="GJ140" s="125"/>
      <c r="GT140" s="125"/>
      <c r="HD140" s="125"/>
      <c r="HN140" s="125"/>
      <c r="HX140" s="125"/>
    </row>
    <row xmlns:x14ac="http://schemas.microsoft.com/office/spreadsheetml/2009/9/ac" r="141" s="3" customFormat="true" x14ac:dyDescent="0.25">
      <c r="A141" s="381" t="str">
        <f ca="true">IF(ISBLANK('Data Summary'!A143),"",'Data Summary'!A143)</f>
        <v/>
      </c>
      <c r="B141" s="125"/>
      <c r="L141" s="125"/>
      <c r="V141" s="125"/>
      <c r="AF141" s="125"/>
      <c r="AP141" s="125"/>
      <c r="AZ141" s="125"/>
      <c r="BJ141" s="125"/>
      <c r="BT141" s="125"/>
      <c r="CD141" s="125"/>
      <c r="CN141" s="125"/>
      <c r="CX141" s="125"/>
      <c r="DH141" s="125"/>
      <c r="DR141" s="125"/>
      <c r="EB141" s="125"/>
      <c r="EL141" s="125"/>
      <c r="EV141" s="125"/>
      <c r="FF141" s="125"/>
      <c r="FP141" s="125"/>
      <c r="FZ141" s="125"/>
      <c r="GJ141" s="125"/>
      <c r="GT141" s="125"/>
      <c r="HD141" s="125"/>
      <c r="HN141" s="125"/>
      <c r="HX141" s="125"/>
    </row>
    <row xmlns:x14ac="http://schemas.microsoft.com/office/spreadsheetml/2009/9/ac" r="142" s="3" customFormat="true" x14ac:dyDescent="0.25">
      <c r="A142" s="381" t="str">
        <f ca="true">IF(ISBLANK('Data Summary'!A144),"",'Data Summary'!A144)</f>
        <v/>
      </c>
      <c r="B142" s="125"/>
      <c r="L142" s="125"/>
      <c r="V142" s="125"/>
      <c r="AF142" s="125"/>
      <c r="AP142" s="125"/>
      <c r="AZ142" s="125"/>
      <c r="BJ142" s="125"/>
      <c r="BT142" s="125"/>
      <c r="CD142" s="125"/>
      <c r="CN142" s="125"/>
      <c r="CX142" s="125"/>
      <c r="DH142" s="125"/>
      <c r="DR142" s="125"/>
      <c r="EB142" s="125"/>
      <c r="EL142" s="125"/>
      <c r="EV142" s="125"/>
      <c r="FF142" s="125"/>
      <c r="FP142" s="125"/>
      <c r="FZ142" s="125"/>
      <c r="GJ142" s="125"/>
      <c r="GT142" s="125"/>
      <c r="HD142" s="125"/>
      <c r="HN142" s="125"/>
      <c r="HX142" s="125"/>
    </row>
    <row xmlns:x14ac="http://schemas.microsoft.com/office/spreadsheetml/2009/9/ac" r="143" s="3" customFormat="true" x14ac:dyDescent="0.25">
      <c r="A143" s="381" t="str">
        <f ca="true">IF(ISBLANK('Data Summary'!A145),"",'Data Summary'!A145)</f>
        <v/>
      </c>
      <c r="B143" s="125"/>
      <c r="L143" s="125"/>
      <c r="V143" s="125"/>
      <c r="AF143" s="125"/>
      <c r="AP143" s="125"/>
      <c r="AZ143" s="125"/>
      <c r="BJ143" s="125"/>
      <c r="BT143" s="125"/>
      <c r="CD143" s="125"/>
      <c r="CN143" s="125"/>
      <c r="CX143" s="125"/>
      <c r="DH143" s="125"/>
      <c r="DR143" s="125"/>
      <c r="EB143" s="125"/>
      <c r="EL143" s="125"/>
      <c r="EV143" s="125"/>
      <c r="FF143" s="125"/>
      <c r="FP143" s="125"/>
      <c r="FZ143" s="125"/>
      <c r="GJ143" s="125"/>
      <c r="GT143" s="125"/>
      <c r="HD143" s="125"/>
      <c r="HN143" s="125"/>
      <c r="HX143" s="125"/>
    </row>
    <row xmlns:x14ac="http://schemas.microsoft.com/office/spreadsheetml/2009/9/ac" r="144" s="3" customFormat="true" x14ac:dyDescent="0.25">
      <c r="A144" s="381" t="str">
        <f ca="true">IF(ISBLANK('Data Summary'!A146),"",'Data Summary'!A146)</f>
        <v/>
      </c>
      <c r="B144" s="125"/>
      <c r="L144" s="125"/>
      <c r="V144" s="125"/>
      <c r="AF144" s="125"/>
      <c r="AP144" s="125"/>
      <c r="AZ144" s="125"/>
      <c r="BJ144" s="125"/>
      <c r="BT144" s="125"/>
      <c r="CD144" s="125"/>
      <c r="CN144" s="125"/>
      <c r="CX144" s="125"/>
      <c r="DH144" s="125"/>
      <c r="DR144" s="125"/>
      <c r="EB144" s="125"/>
      <c r="EL144" s="125"/>
      <c r="EV144" s="125"/>
      <c r="FF144" s="125"/>
      <c r="FP144" s="125"/>
      <c r="FZ144" s="125"/>
      <c r="GJ144" s="125"/>
      <c r="GT144" s="125"/>
      <c r="HD144" s="125"/>
      <c r="HN144" s="125"/>
      <c r="HX144" s="125"/>
    </row>
    <row xmlns:x14ac="http://schemas.microsoft.com/office/spreadsheetml/2009/9/ac" r="145" s="3" customFormat="true" x14ac:dyDescent="0.25">
      <c r="A145" s="381" t="str">
        <f ca="true">IF(ISBLANK('Data Summary'!A147),"",'Data Summary'!A147)</f>
        <v/>
      </c>
      <c r="B145" s="125"/>
      <c r="L145" s="125"/>
      <c r="V145" s="125"/>
      <c r="AF145" s="125"/>
      <c r="AP145" s="125"/>
      <c r="AZ145" s="125"/>
      <c r="BJ145" s="125"/>
      <c r="BT145" s="125"/>
      <c r="CD145" s="125"/>
      <c r="CN145" s="125"/>
      <c r="CX145" s="125"/>
      <c r="DH145" s="125"/>
      <c r="DR145" s="125"/>
      <c r="EB145" s="125"/>
      <c r="EL145" s="125"/>
      <c r="EV145" s="125"/>
      <c r="FF145" s="125"/>
      <c r="FP145" s="125"/>
      <c r="FZ145" s="125"/>
      <c r="GJ145" s="125"/>
      <c r="GT145" s="125"/>
      <c r="HD145" s="125"/>
      <c r="HN145" s="125"/>
      <c r="HX145" s="125"/>
    </row>
    <row xmlns:x14ac="http://schemas.microsoft.com/office/spreadsheetml/2009/9/ac" r="146" s="3" customFormat="true" x14ac:dyDescent="0.25">
      <c r="A146" s="381" t="str">
        <f ca="true">IF(ISBLANK('Data Summary'!A148),"",'Data Summary'!A148)</f>
        <v/>
      </c>
      <c r="B146" s="125"/>
      <c r="L146" s="125"/>
      <c r="V146" s="125"/>
      <c r="AF146" s="125"/>
      <c r="AP146" s="125"/>
      <c r="AZ146" s="125"/>
      <c r="BJ146" s="125"/>
      <c r="BT146" s="125"/>
      <c r="CD146" s="125"/>
      <c r="CN146" s="125"/>
      <c r="CX146" s="125"/>
      <c r="DH146" s="125"/>
      <c r="DR146" s="125"/>
      <c r="EB146" s="125"/>
      <c r="EL146" s="125"/>
      <c r="EV146" s="125"/>
      <c r="FF146" s="125"/>
      <c r="FP146" s="125"/>
      <c r="FZ146" s="125"/>
      <c r="GJ146" s="125"/>
      <c r="GT146" s="125"/>
      <c r="HD146" s="125"/>
      <c r="HN146" s="125"/>
      <c r="HX146" s="125"/>
    </row>
    <row xmlns:x14ac="http://schemas.microsoft.com/office/spreadsheetml/2009/9/ac" r="147" s="3" customFormat="true" x14ac:dyDescent="0.25">
      <c r="A147" s="381" t="str">
        <f ca="true">IF(ISBLANK('Data Summary'!A149),"",'Data Summary'!A149)</f>
        <v/>
      </c>
      <c r="B147" s="125"/>
      <c r="L147" s="125"/>
      <c r="V147" s="125"/>
      <c r="AF147" s="125"/>
      <c r="AP147" s="125"/>
      <c r="AZ147" s="125"/>
      <c r="BJ147" s="125"/>
      <c r="BT147" s="125"/>
      <c r="CD147" s="125"/>
      <c r="CN147" s="125"/>
      <c r="CX147" s="125"/>
      <c r="DH147" s="125"/>
      <c r="DR147" s="125"/>
      <c r="EB147" s="125"/>
      <c r="EL147" s="125"/>
      <c r="EV147" s="125"/>
      <c r="FF147" s="125"/>
      <c r="FP147" s="125"/>
      <c r="FZ147" s="125"/>
      <c r="GJ147" s="125"/>
      <c r="GT147" s="125"/>
      <c r="HD147" s="125"/>
      <c r="HN147" s="125"/>
      <c r="HX147" s="125"/>
    </row>
    <row xmlns:x14ac="http://schemas.microsoft.com/office/spreadsheetml/2009/9/ac" r="148" s="3" customFormat="true" x14ac:dyDescent="0.25">
      <c r="A148" s="381" t="str">
        <f ca="true">IF(ISBLANK('Data Summary'!A150),"",'Data Summary'!A150)</f>
        <v/>
      </c>
      <c r="B148" s="125"/>
      <c r="L148" s="125"/>
      <c r="V148" s="125"/>
      <c r="AF148" s="125"/>
      <c r="AP148" s="125"/>
      <c r="AZ148" s="125"/>
      <c r="BJ148" s="125"/>
      <c r="BT148" s="125"/>
      <c r="CD148" s="125"/>
      <c r="CN148" s="125"/>
      <c r="CX148" s="125"/>
      <c r="DH148" s="125"/>
      <c r="DR148" s="125"/>
      <c r="EB148" s="125"/>
      <c r="EL148" s="125"/>
      <c r="EV148" s="125"/>
      <c r="FF148" s="125"/>
      <c r="FP148" s="125"/>
      <c r="FZ148" s="125"/>
      <c r="GJ148" s="125"/>
      <c r="GT148" s="125"/>
      <c r="HD148" s="125"/>
      <c r="HN148" s="125"/>
      <c r="HX148" s="125"/>
    </row>
    <row xmlns:x14ac="http://schemas.microsoft.com/office/spreadsheetml/2009/9/ac" r="149" s="3" customFormat="true" x14ac:dyDescent="0.25">
      <c r="A149" s="381" t="str">
        <f ca="true">IF(ISBLANK('Data Summary'!A151),"",'Data Summary'!A151)</f>
        <v/>
      </c>
      <c r="B149" s="125"/>
      <c r="L149" s="125"/>
      <c r="V149" s="125"/>
      <c r="AF149" s="125"/>
      <c r="AP149" s="125"/>
      <c r="AZ149" s="125"/>
      <c r="BJ149" s="125"/>
      <c r="BT149" s="125"/>
      <c r="CD149" s="125"/>
      <c r="CN149" s="125"/>
      <c r="CX149" s="125"/>
      <c r="DH149" s="125"/>
      <c r="DR149" s="125"/>
      <c r="EB149" s="125"/>
      <c r="EL149" s="125"/>
      <c r="EV149" s="125"/>
      <c r="FF149" s="125"/>
      <c r="FP149" s="125"/>
      <c r="FZ149" s="125"/>
      <c r="GJ149" s="125"/>
      <c r="GT149" s="125"/>
      <c r="HD149" s="125"/>
      <c r="HN149" s="125"/>
      <c r="HX149" s="125"/>
    </row>
    <row xmlns:x14ac="http://schemas.microsoft.com/office/spreadsheetml/2009/9/ac" r="150" s="3" customFormat="true" x14ac:dyDescent="0.25">
      <c r="A150" s="381" t="str">
        <f ca="true">IF(ISBLANK('Data Summary'!A152),"",'Data Summary'!A152)</f>
        <v/>
      </c>
      <c r="B150" s="125"/>
      <c r="L150" s="125"/>
      <c r="V150" s="125"/>
      <c r="AF150" s="125"/>
      <c r="AP150" s="125"/>
      <c r="AZ150" s="125"/>
      <c r="BJ150" s="125"/>
      <c r="BT150" s="125"/>
      <c r="CD150" s="125"/>
      <c r="CN150" s="125"/>
      <c r="CX150" s="125"/>
      <c r="DH150" s="125"/>
      <c r="DR150" s="125"/>
      <c r="EB150" s="125"/>
      <c r="EL150" s="125"/>
      <c r="EV150" s="125"/>
      <c r="FF150" s="125"/>
      <c r="FP150" s="125"/>
      <c r="FZ150" s="125"/>
      <c r="GJ150" s="125"/>
      <c r="GT150" s="125"/>
      <c r="HD150" s="125"/>
      <c r="HN150" s="125"/>
      <c r="HX150" s="125"/>
    </row>
    <row xmlns:x14ac="http://schemas.microsoft.com/office/spreadsheetml/2009/9/ac" r="151" s="3" customFormat="true" x14ac:dyDescent="0.25">
      <c r="A151" s="381" t="str">
        <f ca="true">IF(ISBLANK('Data Summary'!A153),"",'Data Summary'!A153)</f>
        <v/>
      </c>
      <c r="B151" s="125"/>
      <c r="L151" s="125"/>
      <c r="V151" s="125"/>
      <c r="AF151" s="125"/>
      <c r="AP151" s="125"/>
      <c r="AZ151" s="125"/>
      <c r="BJ151" s="125"/>
      <c r="BT151" s="125"/>
      <c r="CD151" s="125"/>
      <c r="CN151" s="125"/>
      <c r="CX151" s="125"/>
      <c r="DH151" s="125"/>
      <c r="DR151" s="125"/>
      <c r="EB151" s="125"/>
      <c r="EL151" s="125"/>
      <c r="EV151" s="125"/>
      <c r="FF151" s="125"/>
      <c r="FP151" s="125"/>
      <c r="FZ151" s="125"/>
      <c r="GJ151" s="125"/>
      <c r="GT151" s="125"/>
      <c r="HD151" s="125"/>
      <c r="HN151" s="125"/>
      <c r="HX151" s="125"/>
    </row>
    <row xmlns:x14ac="http://schemas.microsoft.com/office/spreadsheetml/2009/9/ac" r="152" s="3" customFormat="true" x14ac:dyDescent="0.25">
      <c r="A152" s="375"/>
      <c r="B152" s="125"/>
      <c r="L152" s="125"/>
      <c r="V152" s="125"/>
      <c r="AF152" s="125"/>
      <c r="AP152" s="125"/>
      <c r="AZ152" s="125"/>
      <c r="BJ152" s="125"/>
      <c r="BT152" s="125"/>
      <c r="CD152" s="125"/>
      <c r="CN152" s="125"/>
      <c r="CX152" s="125"/>
      <c r="DH152" s="125"/>
      <c r="DR152" s="125"/>
      <c r="EB152" s="125"/>
      <c r="EL152" s="125"/>
      <c r="EV152" s="125"/>
      <c r="FF152" s="125"/>
      <c r="FP152" s="125"/>
      <c r="FZ152" s="125"/>
      <c r="GJ152" s="125"/>
      <c r="GT152" s="125"/>
      <c r="HD152" s="125"/>
      <c r="HN152" s="125"/>
      <c r="HX152" s="125"/>
    </row>
    <row xmlns:x14ac="http://schemas.microsoft.com/office/spreadsheetml/2009/9/ac" r="153" s="3" customFormat="true" x14ac:dyDescent="0.25">
      <c r="A153" s="375"/>
      <c r="B153" s="125"/>
      <c r="L153" s="125"/>
      <c r="V153" s="125"/>
      <c r="AF153" s="125"/>
      <c r="AP153" s="125"/>
      <c r="AZ153" s="125"/>
      <c r="BJ153" s="125"/>
      <c r="BT153" s="125"/>
      <c r="CD153" s="125"/>
      <c r="CN153" s="125"/>
      <c r="CX153" s="125"/>
      <c r="DH153" s="125"/>
      <c r="DR153" s="125"/>
      <c r="EB153" s="125"/>
      <c r="EL153" s="125"/>
      <c r="EV153" s="125"/>
      <c r="FF153" s="125"/>
      <c r="FP153" s="125"/>
      <c r="FZ153" s="125"/>
      <c r="GJ153" s="125"/>
      <c r="GT153" s="125"/>
      <c r="HD153" s="125"/>
      <c r="HN153" s="125"/>
      <c r="HX153" s="125"/>
    </row>
    <row xmlns:x14ac="http://schemas.microsoft.com/office/spreadsheetml/2009/9/ac" r="154" s="3" customFormat="true" x14ac:dyDescent="0.25">
      <c r="A154" s="375"/>
      <c r="B154" s="125"/>
      <c r="L154" s="125"/>
      <c r="V154" s="125"/>
      <c r="AF154" s="125"/>
      <c r="AP154" s="125"/>
      <c r="AZ154" s="125"/>
      <c r="BJ154" s="125"/>
      <c r="BT154" s="125"/>
      <c r="CD154" s="125"/>
      <c r="CN154" s="125"/>
      <c r="CX154" s="125"/>
      <c r="DH154" s="125"/>
      <c r="DR154" s="125"/>
      <c r="EB154" s="125"/>
      <c r="EL154" s="125"/>
      <c r="EV154" s="125"/>
      <c r="FF154" s="125"/>
      <c r="FP154" s="125"/>
      <c r="FZ154" s="125"/>
      <c r="GJ154" s="125"/>
      <c r="GT154" s="125"/>
      <c r="HD154" s="125"/>
      <c r="HN154" s="125"/>
      <c r="HX154" s="125"/>
    </row>
    <row xmlns:x14ac="http://schemas.microsoft.com/office/spreadsheetml/2009/9/ac" r="155" s="3" customFormat="true" x14ac:dyDescent="0.25">
      <c r="A155" s="375"/>
      <c r="B155" s="125"/>
      <c r="L155" s="125"/>
      <c r="V155" s="125"/>
      <c r="AF155" s="125"/>
      <c r="AP155" s="125"/>
      <c r="AZ155" s="125"/>
      <c r="BJ155" s="125"/>
      <c r="BT155" s="125"/>
      <c r="CD155" s="125"/>
      <c r="CN155" s="125"/>
      <c r="CX155" s="125"/>
      <c r="DH155" s="125"/>
      <c r="DR155" s="125"/>
      <c r="EB155" s="125"/>
      <c r="EL155" s="125"/>
      <c r="EV155" s="125"/>
      <c r="FF155" s="125"/>
      <c r="FP155" s="125"/>
      <c r="FZ155" s="125"/>
      <c r="GJ155" s="125"/>
      <c r="GT155" s="125"/>
      <c r="HD155" s="125"/>
      <c r="HN155" s="125"/>
      <c r="HX155" s="125"/>
    </row>
    <row xmlns:x14ac="http://schemas.microsoft.com/office/spreadsheetml/2009/9/ac" r="156" s="3" customFormat="true" x14ac:dyDescent="0.25">
      <c r="A156" s="375"/>
      <c r="B156" s="125"/>
      <c r="L156" s="125"/>
      <c r="V156" s="125"/>
      <c r="AF156" s="125"/>
      <c r="AP156" s="125"/>
      <c r="AZ156" s="125"/>
      <c r="BJ156" s="125"/>
      <c r="BT156" s="125"/>
      <c r="CD156" s="125"/>
      <c r="CN156" s="125"/>
      <c r="CX156" s="125"/>
      <c r="DH156" s="125"/>
      <c r="DR156" s="125"/>
      <c r="EB156" s="125"/>
      <c r="EL156" s="125"/>
      <c r="EV156" s="125"/>
      <c r="FF156" s="125"/>
      <c r="FP156" s="125"/>
      <c r="FZ156" s="125"/>
      <c r="GJ156" s="125"/>
      <c r="GT156" s="125"/>
      <c r="HD156" s="125"/>
      <c r="HN156" s="125"/>
      <c r="HX156" s="125"/>
    </row>
    <row xmlns:x14ac="http://schemas.microsoft.com/office/spreadsheetml/2009/9/ac" r="157" s="3" customFormat="true" x14ac:dyDescent="0.25">
      <c r="A157" s="375"/>
      <c r="B157" s="125"/>
      <c r="L157" s="125"/>
      <c r="V157" s="125"/>
      <c r="AF157" s="125"/>
      <c r="AP157" s="125"/>
      <c r="AZ157" s="125"/>
      <c r="BJ157" s="125"/>
      <c r="BT157" s="125"/>
      <c r="CD157" s="125"/>
      <c r="CN157" s="125"/>
      <c r="CX157" s="125"/>
      <c r="DH157" s="125"/>
      <c r="DR157" s="125"/>
      <c r="EB157" s="125"/>
      <c r="EL157" s="125"/>
      <c r="EV157" s="125"/>
      <c r="FF157" s="125"/>
      <c r="FP157" s="125"/>
      <c r="FZ157" s="125"/>
      <c r="GJ157" s="125"/>
      <c r="GT157" s="125"/>
      <c r="HD157" s="125"/>
      <c r="HN157" s="125"/>
      <c r="HX157" s="125"/>
    </row>
    <row xmlns:x14ac="http://schemas.microsoft.com/office/spreadsheetml/2009/9/ac" r="158" s="3" customFormat="true" x14ac:dyDescent="0.25">
      <c r="A158" s="375"/>
      <c r="B158" s="125"/>
      <c r="L158" s="125"/>
      <c r="V158" s="125"/>
      <c r="AF158" s="125"/>
      <c r="AP158" s="125"/>
      <c r="AZ158" s="125"/>
      <c r="BJ158" s="125"/>
      <c r="BT158" s="125"/>
      <c r="CD158" s="125"/>
      <c r="CN158" s="125"/>
      <c r="CX158" s="125"/>
      <c r="DH158" s="125"/>
      <c r="DR158" s="125"/>
      <c r="EB158" s="125"/>
      <c r="EL158" s="125"/>
      <c r="EV158" s="125"/>
      <c r="FF158" s="125"/>
      <c r="FP158" s="125"/>
      <c r="FZ158" s="125"/>
      <c r="GJ158" s="125"/>
      <c r="GT158" s="125"/>
      <c r="HD158" s="125"/>
      <c r="HN158" s="125"/>
      <c r="HX158" s="125"/>
    </row>
    <row xmlns:x14ac="http://schemas.microsoft.com/office/spreadsheetml/2009/9/ac" r="159" s="3" customFormat="true" x14ac:dyDescent="0.25">
      <c r="A159" s="375"/>
      <c r="B159" s="125"/>
      <c r="L159" s="125"/>
      <c r="V159" s="125"/>
      <c r="AF159" s="125"/>
      <c r="AP159" s="125"/>
      <c r="AZ159" s="125"/>
      <c r="BJ159" s="125"/>
      <c r="BT159" s="125"/>
      <c r="CD159" s="125"/>
      <c r="CN159" s="125"/>
      <c r="CX159" s="125"/>
      <c r="DH159" s="125"/>
      <c r="DR159" s="125"/>
      <c r="EB159" s="125"/>
      <c r="EL159" s="125"/>
      <c r="EV159" s="125"/>
      <c r="FF159" s="125"/>
      <c r="FP159" s="125"/>
      <c r="FZ159" s="125"/>
      <c r="GJ159" s="125"/>
      <c r="GT159" s="125"/>
      <c r="HD159" s="125"/>
      <c r="HN159" s="125"/>
      <c r="HX159" s="125"/>
    </row>
    <row xmlns:x14ac="http://schemas.microsoft.com/office/spreadsheetml/2009/9/ac" r="160" s="3" customFormat="true" x14ac:dyDescent="0.25">
      <c r="A160" s="375"/>
      <c r="B160" s="125"/>
      <c r="L160" s="125"/>
      <c r="V160" s="125"/>
      <c r="AF160" s="125"/>
      <c r="AP160" s="125"/>
      <c r="AZ160" s="125"/>
      <c r="BJ160" s="125"/>
      <c r="BT160" s="125"/>
      <c r="CD160" s="125"/>
      <c r="CN160" s="125"/>
      <c r="CX160" s="125"/>
      <c r="DH160" s="125"/>
      <c r="DR160" s="125"/>
      <c r="EB160" s="125"/>
      <c r="EL160" s="125"/>
      <c r="EV160" s="125"/>
      <c r="FF160" s="125"/>
      <c r="FP160" s="125"/>
      <c r="FZ160" s="125"/>
      <c r="GJ160" s="125"/>
      <c r="GT160" s="125"/>
      <c r="HD160" s="125"/>
      <c r="HN160" s="125"/>
      <c r="HX160" s="125"/>
    </row>
    <row xmlns:x14ac="http://schemas.microsoft.com/office/spreadsheetml/2009/9/ac" r="161" s="3" customFormat="true" x14ac:dyDescent="0.25">
      <c r="A161" s="375"/>
      <c r="B161" s="125"/>
      <c r="L161" s="125"/>
      <c r="V161" s="125"/>
      <c r="AF161" s="125"/>
      <c r="AP161" s="125"/>
      <c r="AZ161" s="125"/>
      <c r="BJ161" s="125"/>
      <c r="BT161" s="125"/>
      <c r="CD161" s="125"/>
      <c r="CN161" s="125"/>
      <c r="CX161" s="125"/>
      <c r="DH161" s="125"/>
      <c r="DR161" s="125"/>
      <c r="EB161" s="125"/>
      <c r="EL161" s="125"/>
      <c r="EV161" s="125"/>
      <c r="FF161" s="125"/>
      <c r="FP161" s="125"/>
      <c r="FZ161" s="125"/>
      <c r="GJ161" s="125"/>
      <c r="GT161" s="125"/>
      <c r="HD161" s="125"/>
      <c r="HN161" s="125"/>
      <c r="HX161" s="125"/>
    </row>
    <row xmlns:x14ac="http://schemas.microsoft.com/office/spreadsheetml/2009/9/ac" r="162" s="3" customFormat="true" x14ac:dyDescent="0.25">
      <c r="A162" s="375"/>
      <c r="B162" s="125"/>
      <c r="L162" s="125"/>
      <c r="V162" s="125"/>
      <c r="AF162" s="125"/>
      <c r="AP162" s="125"/>
      <c r="AZ162" s="125"/>
      <c r="BJ162" s="125"/>
      <c r="BT162" s="125"/>
      <c r="CD162" s="125"/>
      <c r="CN162" s="125"/>
      <c r="CX162" s="125"/>
      <c r="DH162" s="125"/>
      <c r="DR162" s="125"/>
      <c r="EB162" s="125"/>
      <c r="EL162" s="125"/>
      <c r="EV162" s="125"/>
      <c r="FF162" s="125"/>
      <c r="FP162" s="125"/>
      <c r="FZ162" s="125"/>
      <c r="GJ162" s="125"/>
      <c r="GT162" s="125"/>
      <c r="HD162" s="125"/>
      <c r="HN162" s="125"/>
      <c r="HX162" s="125"/>
    </row>
    <row xmlns:x14ac="http://schemas.microsoft.com/office/spreadsheetml/2009/9/ac" r="163" s="3" customFormat="true" x14ac:dyDescent="0.25">
      <c r="A163" s="375"/>
      <c r="B163" s="125"/>
      <c r="L163" s="125"/>
      <c r="V163" s="125"/>
      <c r="AF163" s="125"/>
      <c r="AP163" s="125"/>
      <c r="AZ163" s="125"/>
      <c r="BJ163" s="125"/>
      <c r="BT163" s="125"/>
      <c r="CD163" s="125"/>
      <c r="CN163" s="125"/>
      <c r="CX163" s="125"/>
      <c r="DH163" s="125"/>
      <c r="DR163" s="125"/>
      <c r="EB163" s="125"/>
      <c r="EL163" s="125"/>
      <c r="EV163" s="125"/>
      <c r="FF163" s="125"/>
      <c r="FP163" s="125"/>
      <c r="FZ163" s="125"/>
      <c r="GJ163" s="125"/>
      <c r="GT163" s="125"/>
      <c r="HD163" s="125"/>
      <c r="HN163" s="125"/>
      <c r="HX163" s="125"/>
    </row>
    <row xmlns:x14ac="http://schemas.microsoft.com/office/spreadsheetml/2009/9/ac" r="164" s="3" customFormat="true" x14ac:dyDescent="0.25">
      <c r="A164" s="375"/>
      <c r="B164" s="125"/>
      <c r="L164" s="125"/>
      <c r="V164" s="125"/>
      <c r="AF164" s="125"/>
      <c r="AP164" s="125"/>
      <c r="AZ164" s="125"/>
      <c r="BJ164" s="125"/>
      <c r="BT164" s="125"/>
      <c r="CD164" s="125"/>
      <c r="CN164" s="125"/>
      <c r="CX164" s="125"/>
      <c r="DH164" s="125"/>
      <c r="DR164" s="125"/>
      <c r="EB164" s="125"/>
      <c r="EL164" s="125"/>
      <c r="EV164" s="125"/>
      <c r="FF164" s="125"/>
      <c r="FP164" s="125"/>
      <c r="FZ164" s="125"/>
      <c r="GJ164" s="125"/>
      <c r="GT164" s="125"/>
      <c r="HD164" s="125"/>
      <c r="HN164" s="125"/>
      <c r="HX164" s="125"/>
    </row>
    <row xmlns:x14ac="http://schemas.microsoft.com/office/spreadsheetml/2009/9/ac" r="165" s="3" customFormat="true" x14ac:dyDescent="0.25">
      <c r="A165" s="375"/>
      <c r="B165" s="125"/>
      <c r="L165" s="125"/>
      <c r="V165" s="125"/>
      <c r="AF165" s="125"/>
      <c r="AP165" s="125"/>
      <c r="AZ165" s="125"/>
      <c r="BJ165" s="125"/>
      <c r="BT165" s="125"/>
      <c r="CD165" s="125"/>
      <c r="CN165" s="125"/>
      <c r="CX165" s="125"/>
      <c r="DH165" s="125"/>
      <c r="DR165" s="125"/>
      <c r="EB165" s="125"/>
      <c r="EL165" s="125"/>
      <c r="EV165" s="125"/>
      <c r="FF165" s="125"/>
      <c r="FP165" s="125"/>
      <c r="FZ165" s="125"/>
      <c r="GJ165" s="125"/>
      <c r="GT165" s="125"/>
      <c r="HD165" s="125"/>
      <c r="HN165" s="125"/>
      <c r="HX165" s="125"/>
    </row>
    <row xmlns:x14ac="http://schemas.microsoft.com/office/spreadsheetml/2009/9/ac" r="166" s="3" customFormat="true" x14ac:dyDescent="0.25">
      <c r="A166" s="375"/>
      <c r="B166" s="125"/>
      <c r="L166" s="125"/>
      <c r="V166" s="125"/>
      <c r="AF166" s="125"/>
      <c r="AP166" s="125"/>
      <c r="AZ166" s="125"/>
      <c r="BJ166" s="125"/>
      <c r="BT166" s="125"/>
      <c r="CD166" s="125"/>
      <c r="CN166" s="125"/>
      <c r="CX166" s="125"/>
      <c r="DH166" s="125"/>
      <c r="DR166" s="125"/>
      <c r="EB166" s="125"/>
      <c r="EL166" s="125"/>
      <c r="EV166" s="125"/>
      <c r="FF166" s="125"/>
      <c r="FP166" s="125"/>
      <c r="FZ166" s="125"/>
      <c r="GJ166" s="125"/>
      <c r="GT166" s="125"/>
      <c r="HD166" s="125"/>
      <c r="HN166" s="125"/>
      <c r="HX166" s="125"/>
    </row>
    <row xmlns:x14ac="http://schemas.microsoft.com/office/spreadsheetml/2009/9/ac" r="167" s="3" customFormat="true" x14ac:dyDescent="0.25">
      <c r="A167" s="375"/>
      <c r="B167" s="125"/>
      <c r="L167" s="125"/>
      <c r="V167" s="125"/>
      <c r="AF167" s="125"/>
      <c r="AP167" s="125"/>
      <c r="AZ167" s="125"/>
      <c r="BJ167" s="125"/>
      <c r="BT167" s="125"/>
      <c r="CD167" s="125"/>
      <c r="CN167" s="125"/>
      <c r="CX167" s="125"/>
      <c r="DH167" s="125"/>
      <c r="DR167" s="125"/>
      <c r="EB167" s="125"/>
      <c r="EL167" s="125"/>
      <c r="EV167" s="125"/>
      <c r="FF167" s="125"/>
      <c r="FP167" s="125"/>
      <c r="FZ167" s="125"/>
      <c r="GJ167" s="125"/>
      <c r="GT167" s="125"/>
      <c r="HD167" s="125"/>
      <c r="HN167" s="125"/>
      <c r="HX167" s="125"/>
    </row>
    <row xmlns:x14ac="http://schemas.microsoft.com/office/spreadsheetml/2009/9/ac" r="168" s="3" customFormat="true" x14ac:dyDescent="0.25">
      <c r="A168" s="375"/>
      <c r="B168" s="125"/>
      <c r="L168" s="125"/>
      <c r="V168" s="125"/>
      <c r="AF168" s="125"/>
      <c r="AP168" s="125"/>
      <c r="AZ168" s="125"/>
      <c r="BJ168" s="125"/>
      <c r="BT168" s="125"/>
      <c r="CD168" s="125"/>
      <c r="CN168" s="125"/>
      <c r="CX168" s="125"/>
      <c r="DH168" s="125"/>
      <c r="DR168" s="125"/>
      <c r="EB168" s="125"/>
      <c r="EL168" s="125"/>
      <c r="EV168" s="125"/>
      <c r="FF168" s="125"/>
      <c r="FP168" s="125"/>
      <c r="FZ168" s="125"/>
      <c r="GJ168" s="125"/>
      <c r="GT168" s="125"/>
      <c r="HD168" s="125"/>
      <c r="HN168" s="125"/>
      <c r="HX168" s="125"/>
    </row>
    <row xmlns:x14ac="http://schemas.microsoft.com/office/spreadsheetml/2009/9/ac" r="169" s="3" customFormat="true" x14ac:dyDescent="0.25">
      <c r="A169" s="375"/>
      <c r="B169" s="125"/>
      <c r="L169" s="125"/>
      <c r="V169" s="125"/>
      <c r="AF169" s="125"/>
      <c r="AP169" s="125"/>
      <c r="AZ169" s="125"/>
      <c r="BJ169" s="125"/>
      <c r="BT169" s="125"/>
      <c r="CD169" s="125"/>
      <c r="CN169" s="125"/>
      <c r="CX169" s="125"/>
      <c r="DH169" s="125"/>
      <c r="DR169" s="125"/>
      <c r="EB169" s="125"/>
      <c r="EL169" s="125"/>
      <c r="EV169" s="125"/>
      <c r="FF169" s="125"/>
      <c r="FP169" s="125"/>
      <c r="FZ169" s="125"/>
      <c r="GJ169" s="125"/>
      <c r="GT169" s="125"/>
      <c r="HD169" s="125"/>
      <c r="HN169" s="125"/>
      <c r="HX169" s="125"/>
    </row>
    <row xmlns:x14ac="http://schemas.microsoft.com/office/spreadsheetml/2009/9/ac" r="170" s="3" customFormat="true" x14ac:dyDescent="0.25">
      <c r="A170" s="375"/>
      <c r="B170" s="125"/>
      <c r="L170" s="125"/>
      <c r="V170" s="125"/>
      <c r="AF170" s="125"/>
      <c r="AP170" s="125"/>
      <c r="AZ170" s="125"/>
      <c r="BJ170" s="125"/>
      <c r="BT170" s="125"/>
      <c r="CD170" s="125"/>
      <c r="CN170" s="125"/>
      <c r="CX170" s="125"/>
      <c r="DH170" s="125"/>
      <c r="DR170" s="125"/>
      <c r="EB170" s="125"/>
      <c r="EL170" s="125"/>
      <c r="EV170" s="125"/>
      <c r="FF170" s="125"/>
      <c r="FP170" s="125"/>
      <c r="FZ170" s="125"/>
      <c r="GJ170" s="125"/>
      <c r="GT170" s="125"/>
      <c r="HD170" s="125"/>
      <c r="HN170" s="125"/>
      <c r="HX170" s="125"/>
    </row>
    <row xmlns:x14ac="http://schemas.microsoft.com/office/spreadsheetml/2009/9/ac" r="171" s="3" customFormat="true" x14ac:dyDescent="0.25">
      <c r="A171" s="375"/>
      <c r="B171" s="125"/>
      <c r="L171" s="125"/>
      <c r="V171" s="125"/>
      <c r="AF171" s="125"/>
      <c r="AP171" s="125"/>
      <c r="AZ171" s="125"/>
      <c r="BJ171" s="125"/>
      <c r="BT171" s="125"/>
      <c r="CD171" s="125"/>
      <c r="CN171" s="125"/>
      <c r="CX171" s="125"/>
      <c r="DH171" s="125"/>
      <c r="DR171" s="125"/>
      <c r="EB171" s="125"/>
      <c r="EL171" s="125"/>
      <c r="EV171" s="125"/>
      <c r="FF171" s="125"/>
      <c r="FP171" s="125"/>
      <c r="FZ171" s="125"/>
      <c r="GJ171" s="125"/>
      <c r="GT171" s="125"/>
      <c r="HD171" s="125"/>
      <c r="HN171" s="125"/>
      <c r="HX171" s="125"/>
    </row>
    <row xmlns:x14ac="http://schemas.microsoft.com/office/spreadsheetml/2009/9/ac" r="172" s="3" customFormat="true" x14ac:dyDescent="0.25">
      <c r="A172" s="375"/>
      <c r="B172" s="125"/>
      <c r="L172" s="125"/>
      <c r="V172" s="125"/>
      <c r="AF172" s="125"/>
      <c r="AP172" s="125"/>
      <c r="AZ172" s="125"/>
      <c r="BJ172" s="125"/>
      <c r="BT172" s="125"/>
      <c r="CD172" s="125"/>
      <c r="CN172" s="125"/>
      <c r="CX172" s="125"/>
      <c r="DH172" s="125"/>
      <c r="DR172" s="125"/>
      <c r="EB172" s="125"/>
      <c r="EL172" s="125"/>
      <c r="EV172" s="125"/>
      <c r="FF172" s="125"/>
      <c r="FP172" s="125"/>
      <c r="FZ172" s="125"/>
      <c r="GJ172" s="125"/>
      <c r="GT172" s="125"/>
      <c r="HD172" s="125"/>
      <c r="HN172" s="125"/>
      <c r="HX172" s="125"/>
    </row>
    <row xmlns:x14ac="http://schemas.microsoft.com/office/spreadsheetml/2009/9/ac" r="173" s="3" customFormat="true" x14ac:dyDescent="0.25">
      <c r="A173" s="375"/>
      <c r="B173" s="125"/>
      <c r="L173" s="125"/>
      <c r="V173" s="125"/>
      <c r="AF173" s="125"/>
      <c r="AP173" s="125"/>
      <c r="AZ173" s="125"/>
      <c r="BJ173" s="125"/>
      <c r="BT173" s="125"/>
      <c r="CD173" s="125"/>
      <c r="CN173" s="125"/>
      <c r="CX173" s="125"/>
      <c r="DH173" s="125"/>
      <c r="DR173" s="125"/>
      <c r="EB173" s="125"/>
      <c r="EL173" s="125"/>
      <c r="EV173" s="125"/>
      <c r="FF173" s="125"/>
      <c r="FP173" s="125"/>
      <c r="FZ173" s="125"/>
      <c r="GJ173" s="125"/>
      <c r="GT173" s="125"/>
      <c r="HD173" s="125"/>
      <c r="HN173" s="125"/>
      <c r="HX173" s="125"/>
    </row>
    <row xmlns:x14ac="http://schemas.microsoft.com/office/spreadsheetml/2009/9/ac" r="174" s="3" customFormat="true" x14ac:dyDescent="0.25">
      <c r="A174" s="375"/>
      <c r="B174" s="125"/>
      <c r="L174" s="125"/>
      <c r="V174" s="125"/>
      <c r="AF174" s="125"/>
      <c r="AP174" s="125"/>
      <c r="AZ174" s="125"/>
      <c r="BJ174" s="125"/>
      <c r="BT174" s="125"/>
      <c r="CD174" s="125"/>
      <c r="CN174" s="125"/>
      <c r="CX174" s="125"/>
      <c r="DH174" s="125"/>
      <c r="DR174" s="125"/>
      <c r="EB174" s="125"/>
      <c r="EL174" s="125"/>
      <c r="EV174" s="125"/>
      <c r="FF174" s="125"/>
      <c r="FP174" s="125"/>
      <c r="FZ174" s="125"/>
      <c r="GJ174" s="125"/>
      <c r="GT174" s="125"/>
      <c r="HD174" s="125"/>
      <c r="HN174" s="125"/>
      <c r="HX174" s="125"/>
    </row>
    <row xmlns:x14ac="http://schemas.microsoft.com/office/spreadsheetml/2009/9/ac" r="175" s="3" customFormat="true" x14ac:dyDescent="0.25">
      <c r="A175" s="375"/>
      <c r="B175" s="125"/>
      <c r="L175" s="125"/>
      <c r="V175" s="125"/>
      <c r="AF175" s="125"/>
      <c r="AP175" s="125"/>
      <c r="AZ175" s="125"/>
      <c r="BJ175" s="125"/>
      <c r="BT175" s="125"/>
      <c r="CD175" s="125"/>
      <c r="CN175" s="125"/>
      <c r="CX175" s="125"/>
      <c r="DH175" s="125"/>
      <c r="DR175" s="125"/>
      <c r="EB175" s="125"/>
      <c r="EL175" s="125"/>
      <c r="EV175" s="125"/>
      <c r="FF175" s="125"/>
      <c r="FP175" s="125"/>
      <c r="FZ175" s="125"/>
      <c r="GJ175" s="125"/>
      <c r="GT175" s="125"/>
      <c r="HD175" s="125"/>
      <c r="HN175" s="125"/>
      <c r="HX175" s="125"/>
    </row>
    <row xmlns:x14ac="http://schemas.microsoft.com/office/spreadsheetml/2009/9/ac" r="176" s="3" customFormat="true" x14ac:dyDescent="0.25">
      <c r="A176" s="375"/>
      <c r="B176" s="125"/>
      <c r="L176" s="125"/>
      <c r="V176" s="125"/>
      <c r="AF176" s="125"/>
      <c r="AP176" s="125"/>
      <c r="AZ176" s="125"/>
      <c r="BJ176" s="125"/>
      <c r="BT176" s="125"/>
      <c r="CD176" s="125"/>
      <c r="CN176" s="125"/>
      <c r="CX176" s="125"/>
      <c r="DH176" s="125"/>
      <c r="DR176" s="125"/>
      <c r="EB176" s="125"/>
      <c r="EL176" s="125"/>
      <c r="EV176" s="125"/>
      <c r="FF176" s="125"/>
      <c r="FP176" s="125"/>
      <c r="FZ176" s="125"/>
      <c r="GJ176" s="125"/>
      <c r="GT176" s="125"/>
      <c r="HD176" s="125"/>
      <c r="HN176" s="125"/>
      <c r="HX176" s="125"/>
    </row>
    <row xmlns:x14ac="http://schemas.microsoft.com/office/spreadsheetml/2009/9/ac" r="177" s="3" customFormat="true" x14ac:dyDescent="0.25">
      <c r="A177" s="375"/>
      <c r="B177" s="125"/>
      <c r="L177" s="125"/>
      <c r="V177" s="125"/>
      <c r="AF177" s="125"/>
      <c r="AP177" s="125"/>
      <c r="AZ177" s="125"/>
      <c r="BJ177" s="125"/>
      <c r="BT177" s="125"/>
      <c r="CD177" s="125"/>
      <c r="CN177" s="125"/>
      <c r="CX177" s="125"/>
      <c r="DH177" s="125"/>
      <c r="DR177" s="125"/>
      <c r="EB177" s="125"/>
      <c r="EL177" s="125"/>
      <c r="EV177" s="125"/>
      <c r="FF177" s="125"/>
      <c r="FP177" s="125"/>
      <c r="FZ177" s="125"/>
      <c r="GJ177" s="125"/>
      <c r="GT177" s="125"/>
      <c r="HD177" s="125"/>
      <c r="HN177" s="125"/>
      <c r="HX177" s="125"/>
    </row>
    <row xmlns:x14ac="http://schemas.microsoft.com/office/spreadsheetml/2009/9/ac" r="178" s="3" customFormat="true" x14ac:dyDescent="0.25">
      <c r="A178" s="375"/>
      <c r="B178" s="125"/>
      <c r="L178" s="125"/>
      <c r="V178" s="125"/>
      <c r="AF178" s="125"/>
      <c r="AP178" s="125"/>
      <c r="AZ178" s="125"/>
      <c r="BJ178" s="125"/>
      <c r="BT178" s="125"/>
      <c r="CD178" s="125"/>
      <c r="CN178" s="125"/>
      <c r="CX178" s="125"/>
      <c r="DH178" s="125"/>
      <c r="DR178" s="125"/>
      <c r="EB178" s="125"/>
      <c r="EL178" s="125"/>
      <c r="EV178" s="125"/>
      <c r="FF178" s="125"/>
      <c r="FP178" s="125"/>
      <c r="FZ178" s="125"/>
      <c r="GJ178" s="125"/>
      <c r="GT178" s="125"/>
      <c r="HD178" s="125"/>
      <c r="HN178" s="125"/>
      <c r="HX178" s="125"/>
    </row>
    <row xmlns:x14ac="http://schemas.microsoft.com/office/spreadsheetml/2009/9/ac" r="179" s="3" customFormat="true" x14ac:dyDescent="0.25">
      <c r="A179" s="375"/>
      <c r="B179" s="125"/>
      <c r="L179" s="125"/>
      <c r="V179" s="125"/>
      <c r="AF179" s="125"/>
      <c r="AP179" s="125"/>
      <c r="AZ179" s="125"/>
      <c r="BJ179" s="125"/>
      <c r="BT179" s="125"/>
      <c r="CD179" s="125"/>
      <c r="CN179" s="125"/>
      <c r="CX179" s="125"/>
      <c r="DH179" s="125"/>
      <c r="DR179" s="125"/>
      <c r="EB179" s="125"/>
      <c r="EL179" s="125"/>
      <c r="EV179" s="125"/>
      <c r="FF179" s="125"/>
      <c r="FP179" s="125"/>
      <c r="FZ179" s="125"/>
      <c r="GJ179" s="125"/>
      <c r="GT179" s="125"/>
      <c r="HD179" s="125"/>
      <c r="HN179" s="125"/>
      <c r="HX179" s="125"/>
    </row>
    <row xmlns:x14ac="http://schemas.microsoft.com/office/spreadsheetml/2009/9/ac" r="180" s="3" customFormat="true" x14ac:dyDescent="0.25">
      <c r="A180" s="375"/>
      <c r="B180" s="125"/>
      <c r="L180" s="125"/>
      <c r="V180" s="125"/>
      <c r="AF180" s="125"/>
      <c r="AP180" s="125"/>
      <c r="AZ180" s="125"/>
      <c r="BJ180" s="125"/>
      <c r="BT180" s="125"/>
      <c r="CD180" s="125"/>
      <c r="CN180" s="125"/>
      <c r="CX180" s="125"/>
      <c r="DH180" s="125"/>
      <c r="DR180" s="125"/>
      <c r="EB180" s="125"/>
      <c r="EL180" s="125"/>
      <c r="EV180" s="125"/>
      <c r="FF180" s="125"/>
      <c r="FP180" s="125"/>
      <c r="FZ180" s="125"/>
      <c r="GJ180" s="125"/>
      <c r="GT180" s="125"/>
      <c r="HD180" s="125"/>
      <c r="HN180" s="125"/>
      <c r="HX180" s="125"/>
    </row>
    <row xmlns:x14ac="http://schemas.microsoft.com/office/spreadsheetml/2009/9/ac" r="181" s="3" customFormat="true" x14ac:dyDescent="0.25">
      <c r="A181" s="375"/>
      <c r="B181" s="125"/>
      <c r="L181" s="125"/>
      <c r="V181" s="125"/>
      <c r="AF181" s="125"/>
      <c r="AP181" s="125"/>
      <c r="AZ181" s="125"/>
      <c r="BJ181" s="125"/>
      <c r="BT181" s="125"/>
      <c r="CD181" s="125"/>
      <c r="CN181" s="125"/>
      <c r="CX181" s="125"/>
      <c r="DH181" s="125"/>
      <c r="DR181" s="125"/>
      <c r="EB181" s="125"/>
      <c r="EL181" s="125"/>
      <c r="EV181" s="125"/>
      <c r="FF181" s="125"/>
      <c r="FP181" s="125"/>
      <c r="FZ181" s="125"/>
      <c r="GJ181" s="125"/>
      <c r="GT181" s="125"/>
      <c r="HD181" s="125"/>
      <c r="HN181" s="125"/>
      <c r="HX181" s="125"/>
    </row>
    <row xmlns:x14ac="http://schemas.microsoft.com/office/spreadsheetml/2009/9/ac" r="182" s="3" customFormat="true" x14ac:dyDescent="0.25">
      <c r="A182" s="375"/>
      <c r="B182" s="125"/>
      <c r="L182" s="125"/>
      <c r="V182" s="125"/>
      <c r="AF182" s="125"/>
      <c r="AP182" s="125"/>
      <c r="AZ182" s="125"/>
      <c r="BJ182" s="125"/>
      <c r="BT182" s="125"/>
      <c r="CD182" s="125"/>
      <c r="CN182" s="125"/>
      <c r="CX182" s="125"/>
      <c r="DH182" s="125"/>
      <c r="DR182" s="125"/>
      <c r="EB182" s="125"/>
      <c r="EL182" s="125"/>
      <c r="EV182" s="125"/>
      <c r="FF182" s="125"/>
      <c r="FP182" s="125"/>
      <c r="FZ182" s="125"/>
      <c r="GJ182" s="125"/>
      <c r="GT182" s="125"/>
      <c r="HD182" s="125"/>
      <c r="HN182" s="125"/>
      <c r="HX182" s="125"/>
    </row>
    <row xmlns:x14ac="http://schemas.microsoft.com/office/spreadsheetml/2009/9/ac" r="183" s="3" customFormat="true" x14ac:dyDescent="0.25">
      <c r="A183" s="375"/>
      <c r="B183" s="125"/>
      <c r="L183" s="125"/>
      <c r="V183" s="125"/>
      <c r="AF183" s="125"/>
      <c r="AP183" s="125"/>
      <c r="AZ183" s="125"/>
      <c r="BJ183" s="125"/>
      <c r="BT183" s="125"/>
      <c r="CD183" s="125"/>
      <c r="CN183" s="125"/>
      <c r="CX183" s="125"/>
      <c r="DH183" s="125"/>
      <c r="DR183" s="125"/>
      <c r="EB183" s="125"/>
      <c r="EL183" s="125"/>
      <c r="EV183" s="125"/>
      <c r="FF183" s="125"/>
      <c r="FP183" s="125"/>
      <c r="FZ183" s="125"/>
      <c r="GJ183" s="125"/>
      <c r="GT183" s="125"/>
      <c r="HD183" s="125"/>
      <c r="HN183" s="125"/>
      <c r="HX183" s="125"/>
    </row>
    <row xmlns:x14ac="http://schemas.microsoft.com/office/spreadsheetml/2009/9/ac" r="184" s="3" customFormat="true" x14ac:dyDescent="0.25">
      <c r="A184" s="375"/>
      <c r="B184" s="125"/>
      <c r="L184" s="125"/>
      <c r="V184" s="125"/>
      <c r="AF184" s="125"/>
      <c r="AP184" s="125"/>
      <c r="AZ184" s="125"/>
      <c r="BJ184" s="125"/>
      <c r="BT184" s="125"/>
      <c r="CD184" s="125"/>
      <c r="CN184" s="125"/>
      <c r="CX184" s="125"/>
      <c r="DH184" s="125"/>
      <c r="DR184" s="125"/>
      <c r="EB184" s="125"/>
      <c r="EL184" s="125"/>
      <c r="EV184" s="125"/>
      <c r="FF184" s="125"/>
      <c r="FP184" s="125"/>
      <c r="FZ184" s="125"/>
      <c r="GJ184" s="125"/>
      <c r="GT184" s="125"/>
      <c r="HD184" s="125"/>
      <c r="HN184" s="125"/>
      <c r="HX184" s="125"/>
    </row>
    <row xmlns:x14ac="http://schemas.microsoft.com/office/spreadsheetml/2009/9/ac" r="185" s="3" customFormat="true" x14ac:dyDescent="0.25">
      <c r="A185" s="375"/>
      <c r="B185" s="125"/>
      <c r="L185" s="125"/>
      <c r="V185" s="125"/>
      <c r="AF185" s="125"/>
      <c r="AP185" s="125"/>
      <c r="AZ185" s="125"/>
      <c r="BJ185" s="125"/>
      <c r="BT185" s="125"/>
      <c r="CD185" s="125"/>
      <c r="CN185" s="125"/>
      <c r="CX185" s="125"/>
      <c r="DH185" s="125"/>
      <c r="DR185" s="125"/>
      <c r="EB185" s="125"/>
      <c r="EL185" s="125"/>
      <c r="EV185" s="125"/>
      <c r="FF185" s="125"/>
      <c r="FP185" s="125"/>
      <c r="FZ185" s="125"/>
      <c r="GJ185" s="125"/>
      <c r="GT185" s="125"/>
      <c r="HD185" s="125"/>
      <c r="HN185" s="125"/>
      <c r="HX185" s="125"/>
    </row>
    <row xmlns:x14ac="http://schemas.microsoft.com/office/spreadsheetml/2009/9/ac" r="186" s="3" customFormat="true" x14ac:dyDescent="0.25">
      <c r="A186" s="375"/>
      <c r="B186" s="125"/>
      <c r="L186" s="125"/>
      <c r="V186" s="125"/>
      <c r="AF186" s="125"/>
      <c r="AP186" s="125"/>
      <c r="AZ186" s="125"/>
      <c r="BJ186" s="125"/>
      <c r="BT186" s="125"/>
      <c r="CD186" s="125"/>
      <c r="CN186" s="125"/>
      <c r="CX186" s="125"/>
      <c r="DH186" s="125"/>
      <c r="DR186" s="125"/>
      <c r="EB186" s="125"/>
      <c r="EL186" s="125"/>
      <c r="EV186" s="125"/>
      <c r="FF186" s="125"/>
      <c r="FP186" s="125"/>
      <c r="FZ186" s="125"/>
      <c r="GJ186" s="125"/>
      <c r="GT186" s="125"/>
      <c r="HD186" s="125"/>
      <c r="HN186" s="125"/>
      <c r="HX186" s="125"/>
    </row>
    <row xmlns:x14ac="http://schemas.microsoft.com/office/spreadsheetml/2009/9/ac" r="187" s="3" customFormat="true" x14ac:dyDescent="0.25">
      <c r="A187" s="375"/>
      <c r="B187" s="125"/>
      <c r="L187" s="125"/>
      <c r="V187" s="125"/>
      <c r="AF187" s="125"/>
      <c r="AP187" s="125"/>
      <c r="AZ187" s="125"/>
      <c r="BJ187" s="125"/>
      <c r="BT187" s="125"/>
      <c r="CD187" s="125"/>
      <c r="CN187" s="125"/>
      <c r="CX187" s="125"/>
      <c r="DH187" s="125"/>
      <c r="DR187" s="125"/>
      <c r="EB187" s="125"/>
      <c r="EL187" s="125"/>
      <c r="EV187" s="125"/>
      <c r="FF187" s="125"/>
      <c r="FP187" s="125"/>
      <c r="FZ187" s="125"/>
      <c r="GJ187" s="125"/>
      <c r="GT187" s="125"/>
      <c r="HD187" s="125"/>
      <c r="HN187" s="125"/>
      <c r="HX187" s="125"/>
    </row>
    <row xmlns:x14ac="http://schemas.microsoft.com/office/spreadsheetml/2009/9/ac" r="188" s="3" customFormat="true" x14ac:dyDescent="0.25">
      <c r="A188" s="375"/>
      <c r="B188" s="125"/>
      <c r="L188" s="125"/>
      <c r="V188" s="125"/>
      <c r="AF188" s="125"/>
      <c r="AP188" s="125"/>
      <c r="AZ188" s="125"/>
      <c r="BJ188" s="125"/>
      <c r="BT188" s="125"/>
      <c r="CD188" s="125"/>
      <c r="CN188" s="125"/>
      <c r="CX188" s="125"/>
      <c r="DH188" s="125"/>
      <c r="DR188" s="125"/>
      <c r="EB188" s="125"/>
      <c r="EL188" s="125"/>
      <c r="EV188" s="125"/>
      <c r="FF188" s="125"/>
      <c r="FP188" s="125"/>
      <c r="FZ188" s="125"/>
      <c r="GJ188" s="125"/>
      <c r="GT188" s="125"/>
      <c r="HD188" s="125"/>
      <c r="HN188" s="125"/>
      <c r="HX188" s="125"/>
    </row>
    <row xmlns:x14ac="http://schemas.microsoft.com/office/spreadsheetml/2009/9/ac" r="189" s="3" customFormat="true" x14ac:dyDescent="0.25">
      <c r="A189" s="375"/>
      <c r="B189" s="125"/>
      <c r="L189" s="125"/>
      <c r="V189" s="125"/>
      <c r="AF189" s="125"/>
      <c r="AP189" s="125"/>
      <c r="AZ189" s="125"/>
      <c r="BJ189" s="125"/>
      <c r="BT189" s="125"/>
      <c r="CD189" s="125"/>
      <c r="CN189" s="125"/>
      <c r="CX189" s="125"/>
      <c r="DH189" s="125"/>
      <c r="DR189" s="125"/>
      <c r="EB189" s="125"/>
      <c r="EL189" s="125"/>
      <c r="EV189" s="125"/>
      <c r="FF189" s="125"/>
      <c r="FP189" s="125"/>
      <c r="FZ189" s="125"/>
      <c r="GJ189" s="125"/>
      <c r="GT189" s="125"/>
      <c r="HD189" s="125"/>
      <c r="HN189" s="125"/>
      <c r="HX189" s="125"/>
    </row>
    <row xmlns:x14ac="http://schemas.microsoft.com/office/spreadsheetml/2009/9/ac" r="190" s="3" customFormat="true" x14ac:dyDescent="0.25">
      <c r="A190" s="375"/>
      <c r="B190" s="125"/>
      <c r="L190" s="125"/>
      <c r="V190" s="125"/>
      <c r="AF190" s="125"/>
      <c r="AP190" s="125"/>
      <c r="AZ190" s="125"/>
      <c r="BJ190" s="125"/>
      <c r="BT190" s="125"/>
      <c r="CD190" s="125"/>
      <c r="CN190" s="125"/>
      <c r="CX190" s="125"/>
      <c r="DH190" s="125"/>
      <c r="DR190" s="125"/>
      <c r="EB190" s="125"/>
      <c r="EL190" s="125"/>
      <c r="EV190" s="125"/>
      <c r="FF190" s="125"/>
      <c r="FP190" s="125"/>
      <c r="FZ190" s="125"/>
      <c r="GJ190" s="125"/>
      <c r="GT190" s="125"/>
      <c r="HD190" s="125"/>
      <c r="HN190" s="125"/>
      <c r="HX190" s="125"/>
    </row>
    <row xmlns:x14ac="http://schemas.microsoft.com/office/spreadsheetml/2009/9/ac" r="191" s="3" customFormat="true" x14ac:dyDescent="0.25">
      <c r="A191" s="375"/>
      <c r="B191" s="125"/>
      <c r="L191" s="125"/>
      <c r="V191" s="125"/>
      <c r="AF191" s="125"/>
      <c r="AP191" s="125"/>
      <c r="AZ191" s="125"/>
      <c r="BJ191" s="125"/>
      <c r="BT191" s="125"/>
      <c r="CD191" s="125"/>
      <c r="CN191" s="125"/>
      <c r="CX191" s="125"/>
      <c r="DH191" s="125"/>
      <c r="DR191" s="125"/>
      <c r="EB191" s="125"/>
      <c r="EL191" s="125"/>
      <c r="EV191" s="125"/>
      <c r="FF191" s="125"/>
      <c r="FP191" s="125"/>
      <c r="FZ191" s="125"/>
      <c r="GJ191" s="125"/>
      <c r="GT191" s="125"/>
      <c r="HD191" s="125"/>
      <c r="HN191" s="125"/>
      <c r="HX191" s="125"/>
    </row>
    <row xmlns:x14ac="http://schemas.microsoft.com/office/spreadsheetml/2009/9/ac" r="192" s="3" customFormat="true" x14ac:dyDescent="0.25">
      <c r="A192" s="375"/>
      <c r="B192" s="125"/>
      <c r="L192" s="125"/>
      <c r="V192" s="125"/>
      <c r="AF192" s="125"/>
      <c r="AP192" s="125"/>
      <c r="AZ192" s="125"/>
      <c r="BJ192" s="125"/>
      <c r="BT192" s="125"/>
      <c r="CD192" s="125"/>
      <c r="CN192" s="125"/>
      <c r="CX192" s="125"/>
      <c r="DH192" s="125"/>
      <c r="DR192" s="125"/>
      <c r="EB192" s="125"/>
      <c r="EL192" s="125"/>
      <c r="EV192" s="125"/>
      <c r="FF192" s="125"/>
      <c r="FP192" s="125"/>
      <c r="FZ192" s="125"/>
      <c r="GJ192" s="125"/>
      <c r="GT192" s="125"/>
      <c r="HD192" s="125"/>
      <c r="HN192" s="125"/>
      <c r="HX192" s="125"/>
    </row>
    <row xmlns:x14ac="http://schemas.microsoft.com/office/spreadsheetml/2009/9/ac" r="193" s="3" customFormat="true" x14ac:dyDescent="0.25">
      <c r="A193" s="375"/>
      <c r="B193" s="125"/>
      <c r="L193" s="125"/>
      <c r="V193" s="125"/>
      <c r="AF193" s="125"/>
      <c r="AP193" s="125"/>
      <c r="AZ193" s="125"/>
      <c r="BJ193" s="125"/>
      <c r="BT193" s="125"/>
      <c r="CD193" s="125"/>
      <c r="CN193" s="125"/>
      <c r="CX193" s="125"/>
      <c r="DH193" s="125"/>
      <c r="DR193" s="125"/>
      <c r="EB193" s="125"/>
      <c r="EL193" s="125"/>
      <c r="EV193" s="125"/>
      <c r="FF193" s="125"/>
      <c r="FP193" s="125"/>
      <c r="FZ193" s="125"/>
      <c r="GJ193" s="125"/>
      <c r="GT193" s="125"/>
      <c r="HD193" s="125"/>
      <c r="HN193" s="125"/>
      <c r="HX193" s="125"/>
    </row>
    <row xmlns:x14ac="http://schemas.microsoft.com/office/spreadsheetml/2009/9/ac" r="194" s="3" customFormat="true" x14ac:dyDescent="0.25">
      <c r="A194" s="375"/>
      <c r="B194" s="125"/>
      <c r="L194" s="125"/>
      <c r="V194" s="125"/>
      <c r="AF194" s="125"/>
      <c r="AP194" s="125"/>
      <c r="AZ194" s="125"/>
      <c r="BJ194" s="125"/>
      <c r="BT194" s="125"/>
      <c r="CD194" s="125"/>
      <c r="CN194" s="125"/>
      <c r="CX194" s="125"/>
      <c r="DH194" s="125"/>
      <c r="DR194" s="125"/>
      <c r="EB194" s="125"/>
      <c r="EL194" s="125"/>
      <c r="EV194" s="125"/>
      <c r="FF194" s="125"/>
      <c r="FP194" s="125"/>
      <c r="FZ194" s="125"/>
      <c r="GJ194" s="125"/>
      <c r="GT194" s="125"/>
      <c r="HD194" s="125"/>
      <c r="HN194" s="125"/>
      <c r="HX194" s="125"/>
    </row>
    <row xmlns:x14ac="http://schemas.microsoft.com/office/spreadsheetml/2009/9/ac" r="195" s="3" customFormat="true" x14ac:dyDescent="0.25">
      <c r="A195" s="375"/>
      <c r="B195" s="125"/>
      <c r="L195" s="125"/>
      <c r="V195" s="125"/>
      <c r="AF195" s="125"/>
      <c r="AP195" s="125"/>
      <c r="AZ195" s="125"/>
      <c r="BJ195" s="125"/>
      <c r="BT195" s="125"/>
      <c r="CD195" s="125"/>
      <c r="CN195" s="125"/>
      <c r="CX195" s="125"/>
      <c r="DH195" s="125"/>
      <c r="DR195" s="125"/>
      <c r="EB195" s="125"/>
      <c r="EL195" s="125"/>
      <c r="EV195" s="125"/>
      <c r="FF195" s="125"/>
      <c r="FP195" s="125"/>
      <c r="FZ195" s="125"/>
      <c r="GJ195" s="125"/>
      <c r="GT195" s="125"/>
      <c r="HD195" s="125"/>
      <c r="HN195" s="125"/>
      <c r="HX195" s="125"/>
    </row>
    <row xmlns:x14ac="http://schemas.microsoft.com/office/spreadsheetml/2009/9/ac" r="196" s="3" customFormat="true" x14ac:dyDescent="0.25">
      <c r="A196" s="375"/>
      <c r="B196" s="125"/>
      <c r="L196" s="125"/>
      <c r="V196" s="125"/>
      <c r="AF196" s="125"/>
      <c r="AP196" s="125"/>
      <c r="AZ196" s="125"/>
      <c r="BJ196" s="125"/>
      <c r="BT196" s="125"/>
      <c r="CD196" s="125"/>
      <c r="CN196" s="125"/>
      <c r="CX196" s="125"/>
      <c r="DH196" s="125"/>
      <c r="DR196" s="125"/>
      <c r="EB196" s="125"/>
      <c r="EL196" s="125"/>
      <c r="EV196" s="125"/>
      <c r="FF196" s="125"/>
      <c r="FP196" s="125"/>
      <c r="FZ196" s="125"/>
      <c r="GJ196" s="125"/>
      <c r="GT196" s="125"/>
      <c r="HD196" s="125"/>
      <c r="HN196" s="125"/>
      <c r="HX196" s="125"/>
    </row>
    <row xmlns:x14ac="http://schemas.microsoft.com/office/spreadsheetml/2009/9/ac" r="197" s="3" customFormat="true" x14ac:dyDescent="0.25">
      <c r="A197" s="375"/>
      <c r="B197" s="125"/>
      <c r="L197" s="125"/>
      <c r="V197" s="125"/>
      <c r="AF197" s="125"/>
      <c r="AP197" s="125"/>
      <c r="AZ197" s="125"/>
      <c r="BJ197" s="125"/>
      <c r="BT197" s="125"/>
      <c r="CD197" s="125"/>
      <c r="CN197" s="125"/>
      <c r="CX197" s="125"/>
      <c r="DH197" s="125"/>
      <c r="DR197" s="125"/>
      <c r="EB197" s="125"/>
      <c r="EL197" s="125"/>
      <c r="EV197" s="125"/>
      <c r="FF197" s="125"/>
      <c r="FP197" s="125"/>
      <c r="FZ197" s="125"/>
      <c r="GJ197" s="125"/>
      <c r="GT197" s="125"/>
      <c r="HD197" s="125"/>
      <c r="HN197" s="125"/>
      <c r="HX197" s="125"/>
    </row>
    <row xmlns:x14ac="http://schemas.microsoft.com/office/spreadsheetml/2009/9/ac" r="198" s="3" customFormat="true" x14ac:dyDescent="0.25">
      <c r="A198" s="375"/>
      <c r="B198" s="125"/>
      <c r="L198" s="125"/>
      <c r="V198" s="125"/>
      <c r="AF198" s="125"/>
      <c r="AP198" s="125"/>
      <c r="AZ198" s="125"/>
      <c r="BJ198" s="125"/>
      <c r="BT198" s="125"/>
      <c r="CD198" s="125"/>
      <c r="CN198" s="125"/>
      <c r="CX198" s="125"/>
      <c r="DH198" s="125"/>
      <c r="DR198" s="125"/>
      <c r="EB198" s="125"/>
      <c r="EL198" s="125"/>
      <c r="EV198" s="125"/>
      <c r="FF198" s="125"/>
      <c r="FP198" s="125"/>
      <c r="FZ198" s="125"/>
      <c r="GJ198" s="125"/>
      <c r="GT198" s="125"/>
      <c r="HD198" s="125"/>
      <c r="HN198" s="125"/>
      <c r="HX198" s="125"/>
    </row>
    <row xmlns:x14ac="http://schemas.microsoft.com/office/spreadsheetml/2009/9/ac" r="199" s="3" customFormat="true" x14ac:dyDescent="0.25">
      <c r="A199" s="375"/>
      <c r="B199" s="125"/>
      <c r="L199" s="125"/>
      <c r="V199" s="125"/>
      <c r="AF199" s="125"/>
      <c r="AP199" s="125"/>
      <c r="AZ199" s="125"/>
      <c r="BJ199" s="125"/>
      <c r="BT199" s="125"/>
      <c r="CD199" s="125"/>
      <c r="CN199" s="125"/>
      <c r="CX199" s="125"/>
      <c r="DH199" s="125"/>
      <c r="DR199" s="125"/>
      <c r="EB199" s="125"/>
      <c r="EL199" s="125"/>
      <c r="EV199" s="125"/>
      <c r="FF199" s="125"/>
      <c r="FP199" s="125"/>
      <c r="FZ199" s="125"/>
      <c r="GJ199" s="125"/>
      <c r="GT199" s="125"/>
      <c r="HD199" s="125"/>
      <c r="HN199" s="125"/>
      <c r="HX199" s="125"/>
    </row>
    <row xmlns:x14ac="http://schemas.microsoft.com/office/spreadsheetml/2009/9/ac" r="200" s="3" customFormat="true" x14ac:dyDescent="0.25">
      <c r="A200" s="375"/>
      <c r="B200" s="125"/>
      <c r="L200" s="125"/>
      <c r="V200" s="125"/>
      <c r="AF200" s="125"/>
      <c r="AP200" s="125"/>
      <c r="AZ200" s="125"/>
      <c r="BJ200" s="125"/>
      <c r="BT200" s="125"/>
      <c r="CD200" s="125"/>
      <c r="CN200" s="125"/>
      <c r="CX200" s="125"/>
      <c r="DH200" s="125"/>
      <c r="DR200" s="125"/>
      <c r="EB200" s="125"/>
      <c r="EL200" s="125"/>
      <c r="EV200" s="125"/>
      <c r="FF200" s="125"/>
      <c r="FP200" s="125"/>
      <c r="FZ200" s="125"/>
      <c r="GJ200" s="125"/>
      <c r="GT200" s="125"/>
      <c r="HD200" s="125"/>
      <c r="HN200" s="125"/>
      <c r="HX200" s="125"/>
    </row>
    <row xmlns:x14ac="http://schemas.microsoft.com/office/spreadsheetml/2009/9/ac" r="201" s="3" customFormat="true" x14ac:dyDescent="0.25">
      <c r="A201" s="375"/>
      <c r="B201" s="125"/>
      <c r="L201" s="125"/>
      <c r="V201" s="125"/>
      <c r="AF201" s="125"/>
      <c r="AP201" s="125"/>
      <c r="AZ201" s="125"/>
      <c r="BJ201" s="125"/>
      <c r="BT201" s="125"/>
      <c r="CD201" s="125"/>
      <c r="CN201" s="125"/>
      <c r="CX201" s="125"/>
      <c r="DH201" s="125"/>
      <c r="DR201" s="125"/>
      <c r="EB201" s="125"/>
      <c r="EL201" s="125"/>
      <c r="EV201" s="125"/>
      <c r="FF201" s="125"/>
      <c r="FP201" s="125"/>
      <c r="FZ201" s="125"/>
      <c r="GJ201" s="125"/>
      <c r="GT201" s="125"/>
      <c r="HD201" s="125"/>
      <c r="HN201" s="125"/>
      <c r="HX201" s="125"/>
    </row>
    <row xmlns:x14ac="http://schemas.microsoft.com/office/spreadsheetml/2009/9/ac" r="202" s="3" customFormat="true" x14ac:dyDescent="0.25">
      <c r="A202" s="375"/>
      <c r="B202" s="125"/>
      <c r="L202" s="125"/>
      <c r="V202" s="125"/>
      <c r="AF202" s="125"/>
      <c r="AP202" s="125"/>
      <c r="AZ202" s="125"/>
      <c r="BJ202" s="125"/>
      <c r="BT202" s="125"/>
      <c r="CD202" s="125"/>
      <c r="CN202" s="125"/>
      <c r="CX202" s="125"/>
      <c r="DH202" s="125"/>
      <c r="DR202" s="125"/>
      <c r="EB202" s="125"/>
      <c r="EL202" s="125"/>
      <c r="EV202" s="125"/>
      <c r="FF202" s="125"/>
      <c r="FP202" s="125"/>
      <c r="FZ202" s="125"/>
      <c r="GJ202" s="125"/>
      <c r="GT202" s="125"/>
      <c r="HD202" s="125"/>
      <c r="HN202" s="125"/>
      <c r="HX202" s="125"/>
    </row>
    <row xmlns:x14ac="http://schemas.microsoft.com/office/spreadsheetml/2009/9/ac" r="203" s="3" customFormat="true" x14ac:dyDescent="0.25">
      <c r="A203" s="375"/>
      <c r="B203" s="125"/>
      <c r="L203" s="125"/>
      <c r="V203" s="125"/>
      <c r="AF203" s="125"/>
      <c r="AP203" s="125"/>
      <c r="AZ203" s="125"/>
      <c r="BJ203" s="125"/>
      <c r="BT203" s="125"/>
      <c r="CD203" s="125"/>
      <c r="CN203" s="125"/>
      <c r="CX203" s="125"/>
      <c r="DH203" s="125"/>
      <c r="DR203" s="125"/>
      <c r="EB203" s="125"/>
      <c r="EL203" s="125"/>
      <c r="EV203" s="125"/>
      <c r="FF203" s="125"/>
      <c r="FP203" s="125"/>
      <c r="FZ203" s="125"/>
      <c r="GJ203" s="125"/>
      <c r="GT203" s="125"/>
      <c r="HD203" s="125"/>
      <c r="HN203" s="125"/>
      <c r="HX203" s="125"/>
    </row>
    <row xmlns:x14ac="http://schemas.microsoft.com/office/spreadsheetml/2009/9/ac" r="204" s="3" customFormat="true" x14ac:dyDescent="0.25">
      <c r="A204" s="375"/>
      <c r="B204" s="125"/>
      <c r="L204" s="125"/>
      <c r="V204" s="125"/>
      <c r="AF204" s="125"/>
      <c r="AP204" s="125"/>
      <c r="AZ204" s="125"/>
      <c r="BJ204" s="125"/>
      <c r="BT204" s="125"/>
      <c r="CD204" s="125"/>
      <c r="CN204" s="125"/>
      <c r="CX204" s="125"/>
      <c r="DH204" s="125"/>
      <c r="DR204" s="125"/>
      <c r="EB204" s="125"/>
      <c r="EL204" s="125"/>
      <c r="EV204" s="125"/>
      <c r="FF204" s="125"/>
      <c r="FP204" s="125"/>
      <c r="FZ204" s="125"/>
      <c r="GJ204" s="125"/>
      <c r="GT204" s="125"/>
      <c r="HD204" s="125"/>
      <c r="HN204" s="125"/>
      <c r="HX204" s="125"/>
    </row>
    <row xmlns:x14ac="http://schemas.microsoft.com/office/spreadsheetml/2009/9/ac" r="205" s="3" customFormat="true" x14ac:dyDescent="0.25">
      <c r="A205" s="375"/>
      <c r="B205" s="125"/>
      <c r="L205" s="125"/>
      <c r="V205" s="125"/>
      <c r="AF205" s="125"/>
      <c r="AP205" s="125"/>
      <c r="AZ205" s="125"/>
      <c r="BJ205" s="125"/>
      <c r="BT205" s="125"/>
      <c r="CD205" s="125"/>
      <c r="CN205" s="125"/>
      <c r="CX205" s="125"/>
      <c r="DH205" s="125"/>
      <c r="DR205" s="125"/>
      <c r="EB205" s="125"/>
      <c r="EL205" s="125"/>
      <c r="EV205" s="125"/>
      <c r="FF205" s="125"/>
      <c r="FP205" s="125"/>
      <c r="FZ205" s="125"/>
      <c r="GJ205" s="125"/>
      <c r="GT205" s="125"/>
      <c r="HD205" s="125"/>
      <c r="HN205" s="125"/>
      <c r="HX205" s="125"/>
    </row>
    <row xmlns:x14ac="http://schemas.microsoft.com/office/spreadsheetml/2009/9/ac" r="206" s="3" customFormat="true" x14ac:dyDescent="0.25">
      <c r="A206" s="375"/>
      <c r="B206" s="125"/>
      <c r="L206" s="125"/>
      <c r="V206" s="125"/>
      <c r="AF206" s="125"/>
      <c r="AP206" s="125"/>
      <c r="AZ206" s="125"/>
      <c r="BJ206" s="125"/>
      <c r="BT206" s="125"/>
      <c r="CD206" s="125"/>
      <c r="CN206" s="125"/>
      <c r="CX206" s="125"/>
      <c r="DH206" s="125"/>
      <c r="DR206" s="125"/>
      <c r="EB206" s="125"/>
      <c r="EL206" s="125"/>
      <c r="EV206" s="125"/>
      <c r="FF206" s="125"/>
      <c r="FP206" s="125"/>
      <c r="FZ206" s="125"/>
      <c r="GJ206" s="125"/>
      <c r="GT206" s="125"/>
      <c r="HD206" s="125"/>
      <c r="HN206" s="125"/>
      <c r="HX206" s="125"/>
    </row>
    <row xmlns:x14ac="http://schemas.microsoft.com/office/spreadsheetml/2009/9/ac" r="207" s="3" customFormat="true" x14ac:dyDescent="0.25">
      <c r="A207" s="375"/>
      <c r="B207" s="125"/>
      <c r="L207" s="125"/>
      <c r="V207" s="125"/>
      <c r="AF207" s="125"/>
      <c r="AP207" s="125"/>
      <c r="AZ207" s="125"/>
      <c r="BJ207" s="125"/>
      <c r="BT207" s="125"/>
      <c r="CD207" s="125"/>
      <c r="CN207" s="125"/>
      <c r="CX207" s="125"/>
      <c r="DH207" s="125"/>
      <c r="DR207" s="125"/>
      <c r="EB207" s="125"/>
      <c r="EL207" s="125"/>
      <c r="EV207" s="125"/>
      <c r="FF207" s="125"/>
      <c r="FP207" s="125"/>
      <c r="FZ207" s="125"/>
      <c r="GJ207" s="125"/>
      <c r="GT207" s="125"/>
      <c r="HD207" s="125"/>
      <c r="HN207" s="125"/>
      <c r="HX207" s="125"/>
    </row>
    <row xmlns:x14ac="http://schemas.microsoft.com/office/spreadsheetml/2009/9/ac" r="208" s="3" customFormat="true" x14ac:dyDescent="0.25">
      <c r="A208" s="375"/>
      <c r="B208" s="125"/>
      <c r="L208" s="125"/>
      <c r="V208" s="125"/>
      <c r="AF208" s="125"/>
      <c r="AP208" s="125"/>
      <c r="AZ208" s="125"/>
      <c r="BJ208" s="125"/>
      <c r="BT208" s="125"/>
      <c r="CD208" s="125"/>
      <c r="CN208" s="125"/>
      <c r="CX208" s="125"/>
      <c r="DH208" s="125"/>
      <c r="DR208" s="125"/>
      <c r="EB208" s="125"/>
      <c r="EL208" s="125"/>
      <c r="EV208" s="125"/>
      <c r="FF208" s="125"/>
      <c r="FP208" s="125"/>
      <c r="FZ208" s="125"/>
      <c r="GJ208" s="125"/>
      <c r="GT208" s="125"/>
      <c r="HD208" s="125"/>
      <c r="HN208" s="125"/>
      <c r="HX208" s="125"/>
    </row>
    <row xmlns:x14ac="http://schemas.microsoft.com/office/spreadsheetml/2009/9/ac" r="209" s="3" customFormat="true" x14ac:dyDescent="0.25">
      <c r="A209" s="375"/>
      <c r="B209" s="125"/>
      <c r="L209" s="125"/>
      <c r="V209" s="125"/>
      <c r="AF209" s="125"/>
      <c r="AP209" s="125"/>
      <c r="AZ209" s="125"/>
      <c r="BJ209" s="125"/>
      <c r="BT209" s="125"/>
      <c r="CD209" s="125"/>
      <c r="CN209" s="125"/>
      <c r="CX209" s="125"/>
      <c r="DH209" s="125"/>
      <c r="DR209" s="125"/>
      <c r="EB209" s="125"/>
      <c r="EL209" s="125"/>
      <c r="EV209" s="125"/>
      <c r="FF209" s="125"/>
      <c r="FP209" s="125"/>
      <c r="FZ209" s="125"/>
      <c r="GJ209" s="125"/>
      <c r="GT209" s="125"/>
      <c r="HD209" s="125"/>
      <c r="HN209" s="125"/>
      <c r="HX209" s="125"/>
    </row>
    <row xmlns:x14ac="http://schemas.microsoft.com/office/spreadsheetml/2009/9/ac" r="210" s="3" customFormat="true" x14ac:dyDescent="0.25">
      <c r="A210" s="375"/>
      <c r="B210" s="125"/>
      <c r="L210" s="125"/>
      <c r="V210" s="125"/>
      <c r="AF210" s="125"/>
      <c r="AP210" s="125"/>
      <c r="AZ210" s="125"/>
      <c r="BJ210" s="125"/>
      <c r="BT210" s="125"/>
      <c r="CD210" s="125"/>
      <c r="CN210" s="125"/>
      <c r="CX210" s="125"/>
      <c r="DH210" s="125"/>
      <c r="DR210" s="125"/>
      <c r="EB210" s="125"/>
      <c r="EL210" s="125"/>
      <c r="EV210" s="125"/>
      <c r="FF210" s="125"/>
      <c r="FP210" s="125"/>
      <c r="FZ210" s="125"/>
      <c r="GJ210" s="125"/>
      <c r="GT210" s="125"/>
      <c r="HD210" s="125"/>
      <c r="HN210" s="125"/>
      <c r="HX210" s="125"/>
    </row>
    <row xmlns:x14ac="http://schemas.microsoft.com/office/spreadsheetml/2009/9/ac" r="211" s="3" customFormat="true" x14ac:dyDescent="0.25">
      <c r="A211" s="375"/>
      <c r="B211" s="125"/>
      <c r="L211" s="125"/>
      <c r="V211" s="125"/>
      <c r="AF211" s="125"/>
      <c r="AP211" s="125"/>
      <c r="AZ211" s="125"/>
      <c r="BJ211" s="125"/>
      <c r="BT211" s="125"/>
      <c r="CD211" s="125"/>
      <c r="CN211" s="125"/>
      <c r="CX211" s="125"/>
      <c r="DH211" s="125"/>
      <c r="DR211" s="125"/>
      <c r="EB211" s="125"/>
      <c r="EL211" s="125"/>
      <c r="EV211" s="125"/>
      <c r="FF211" s="125"/>
      <c r="FP211" s="125"/>
      <c r="FZ211" s="125"/>
      <c r="GJ211" s="125"/>
      <c r="GT211" s="125"/>
      <c r="HD211" s="125"/>
      <c r="HN211" s="125"/>
      <c r="HX211" s="125"/>
    </row>
    <row xmlns:x14ac="http://schemas.microsoft.com/office/spreadsheetml/2009/9/ac" r="212" s="3" customFormat="true" x14ac:dyDescent="0.25">
      <c r="A212" s="375"/>
      <c r="B212" s="125"/>
      <c r="L212" s="125"/>
      <c r="V212" s="125"/>
      <c r="AF212" s="125"/>
      <c r="AP212" s="125"/>
      <c r="AZ212" s="125"/>
      <c r="BJ212" s="125"/>
      <c r="BT212" s="125"/>
      <c r="CD212" s="125"/>
      <c r="CN212" s="125"/>
      <c r="CX212" s="125"/>
      <c r="DH212" s="125"/>
      <c r="DR212" s="125"/>
      <c r="EB212" s="125"/>
      <c r="EL212" s="125"/>
      <c r="EV212" s="125"/>
      <c r="FF212" s="125"/>
      <c r="FP212" s="125"/>
      <c r="FZ212" s="125"/>
      <c r="GJ212" s="125"/>
      <c r="GT212" s="125"/>
      <c r="HD212" s="125"/>
      <c r="HN212" s="125"/>
      <c r="HX212" s="125"/>
    </row>
    <row xmlns:x14ac="http://schemas.microsoft.com/office/spreadsheetml/2009/9/ac" r="213" s="3" customFormat="true" x14ac:dyDescent="0.25">
      <c r="A213" s="375"/>
      <c r="B213" s="125"/>
      <c r="L213" s="125"/>
      <c r="V213" s="125"/>
      <c r="AF213" s="125"/>
      <c r="AP213" s="125"/>
      <c r="AZ213" s="125"/>
      <c r="BJ213" s="125"/>
      <c r="BT213" s="125"/>
      <c r="CD213" s="125"/>
      <c r="CN213" s="125"/>
      <c r="CX213" s="125"/>
      <c r="DH213" s="125"/>
      <c r="DR213" s="125"/>
      <c r="EB213" s="125"/>
      <c r="EL213" s="125"/>
      <c r="EV213" s="125"/>
      <c r="FF213" s="125"/>
      <c r="FP213" s="125"/>
      <c r="FZ213" s="125"/>
      <c r="GJ213" s="125"/>
      <c r="GT213" s="125"/>
      <c r="HD213" s="125"/>
      <c r="HN213" s="125"/>
      <c r="HX213" s="125"/>
    </row>
    <row xmlns:x14ac="http://schemas.microsoft.com/office/spreadsheetml/2009/9/ac" r="214" s="3" customFormat="true" x14ac:dyDescent="0.25">
      <c r="A214" s="375"/>
      <c r="B214" s="125"/>
      <c r="L214" s="125"/>
      <c r="V214" s="125"/>
      <c r="AF214" s="125"/>
      <c r="AP214" s="125"/>
      <c r="AZ214" s="125"/>
      <c r="BJ214" s="125"/>
      <c r="BT214" s="125"/>
      <c r="CD214" s="125"/>
      <c r="CN214" s="125"/>
      <c r="CX214" s="125"/>
      <c r="DH214" s="125"/>
      <c r="DR214" s="125"/>
      <c r="EB214" s="125"/>
      <c r="EL214" s="125"/>
      <c r="EV214" s="125"/>
      <c r="FF214" s="125"/>
      <c r="FP214" s="125"/>
      <c r="FZ214" s="125"/>
      <c r="GJ214" s="125"/>
      <c r="GT214" s="125"/>
      <c r="HD214" s="125"/>
      <c r="HN214" s="125"/>
      <c r="HX214" s="125"/>
    </row>
    <row xmlns:x14ac="http://schemas.microsoft.com/office/spreadsheetml/2009/9/ac" r="215" s="3" customFormat="true" x14ac:dyDescent="0.25">
      <c r="A215" s="375"/>
      <c r="B215" s="125"/>
      <c r="L215" s="125"/>
      <c r="V215" s="125"/>
      <c r="AF215" s="125"/>
      <c r="AP215" s="125"/>
      <c r="AZ215" s="125"/>
      <c r="BJ215" s="125"/>
      <c r="BT215" s="125"/>
      <c r="CD215" s="125"/>
      <c r="CN215" s="125"/>
      <c r="CX215" s="125"/>
      <c r="DH215" s="125"/>
      <c r="DR215" s="125"/>
      <c r="EB215" s="125"/>
      <c r="EL215" s="125"/>
      <c r="EV215" s="125"/>
      <c r="FF215" s="125"/>
      <c r="FP215" s="125"/>
      <c r="FZ215" s="125"/>
      <c r="GJ215" s="125"/>
      <c r="GT215" s="125"/>
      <c r="HD215" s="125"/>
      <c r="HN215" s="125"/>
      <c r="HX215" s="125"/>
    </row>
    <row xmlns:x14ac="http://schemas.microsoft.com/office/spreadsheetml/2009/9/ac" r="216" s="3" customFormat="true" x14ac:dyDescent="0.25">
      <c r="A216" s="375"/>
      <c r="B216" s="125"/>
      <c r="L216" s="125"/>
      <c r="V216" s="125"/>
      <c r="AF216" s="125"/>
      <c r="AP216" s="125"/>
      <c r="AZ216" s="125"/>
      <c r="BJ216" s="125"/>
      <c r="BT216" s="125"/>
      <c r="CD216" s="125"/>
      <c r="CN216" s="125"/>
      <c r="CX216" s="125"/>
      <c r="DH216" s="125"/>
      <c r="DR216" s="125"/>
      <c r="EB216" s="125"/>
      <c r="EL216" s="125"/>
      <c r="EV216" s="125"/>
      <c r="FF216" s="125"/>
      <c r="FP216" s="125"/>
      <c r="FZ216" s="125"/>
      <c r="GJ216" s="125"/>
      <c r="GT216" s="125"/>
      <c r="HD216" s="125"/>
      <c r="HN216" s="125"/>
      <c r="HX216" s="125"/>
    </row>
    <row xmlns:x14ac="http://schemas.microsoft.com/office/spreadsheetml/2009/9/ac" r="217" s="3" customFormat="true" x14ac:dyDescent="0.25">
      <c r="A217" s="375"/>
      <c r="B217" s="125"/>
      <c r="L217" s="125"/>
      <c r="V217" s="125"/>
      <c r="AF217" s="125"/>
      <c r="AP217" s="125"/>
      <c r="AZ217" s="125"/>
      <c r="BJ217" s="125"/>
      <c r="BT217" s="125"/>
      <c r="CD217" s="125"/>
      <c r="CN217" s="125"/>
      <c r="CX217" s="125"/>
      <c r="DH217" s="125"/>
      <c r="DR217" s="125"/>
      <c r="EB217" s="125"/>
      <c r="EL217" s="125"/>
      <c r="EV217" s="125"/>
      <c r="FF217" s="125"/>
      <c r="FP217" s="125"/>
      <c r="FZ217" s="125"/>
      <c r="GJ217" s="125"/>
      <c r="GT217" s="125"/>
      <c r="HD217" s="125"/>
      <c r="HN217" s="125"/>
      <c r="HX217" s="125"/>
    </row>
    <row xmlns:x14ac="http://schemas.microsoft.com/office/spreadsheetml/2009/9/ac" r="218" s="3" customFormat="true" x14ac:dyDescent="0.25">
      <c r="A218" s="375"/>
      <c r="B218" s="125"/>
      <c r="L218" s="125"/>
      <c r="V218" s="125"/>
      <c r="AF218" s="125"/>
      <c r="AP218" s="125"/>
      <c r="AZ218" s="125"/>
      <c r="BJ218" s="125"/>
      <c r="BT218" s="125"/>
      <c r="CD218" s="125"/>
      <c r="CN218" s="125"/>
      <c r="CX218" s="125"/>
      <c r="DH218" s="125"/>
      <c r="DR218" s="125"/>
      <c r="EB218" s="125"/>
      <c r="EL218" s="125"/>
      <c r="EV218" s="125"/>
      <c r="FF218" s="125"/>
      <c r="FP218" s="125"/>
      <c r="FZ218" s="125"/>
      <c r="GJ218" s="125"/>
      <c r="GT218" s="125"/>
      <c r="HD218" s="125"/>
      <c r="HN218" s="125"/>
      <c r="HX218" s="125"/>
    </row>
    <row xmlns:x14ac="http://schemas.microsoft.com/office/spreadsheetml/2009/9/ac" r="219" s="3" customFormat="true" x14ac:dyDescent="0.25">
      <c r="A219" s="375"/>
      <c r="B219" s="125"/>
      <c r="L219" s="125"/>
      <c r="V219" s="125"/>
      <c r="AF219" s="125"/>
      <c r="AP219" s="125"/>
      <c r="AZ219" s="125"/>
      <c r="BJ219" s="125"/>
      <c r="BT219" s="125"/>
      <c r="CD219" s="125"/>
      <c r="CN219" s="125"/>
      <c r="CX219" s="125"/>
      <c r="DH219" s="125"/>
      <c r="DR219" s="125"/>
      <c r="EB219" s="125"/>
      <c r="EL219" s="125"/>
      <c r="EV219" s="125"/>
      <c r="FF219" s="125"/>
      <c r="FP219" s="125"/>
      <c r="FZ219" s="125"/>
      <c r="GJ219" s="125"/>
      <c r="GT219" s="125"/>
      <c r="HD219" s="125"/>
      <c r="HN219" s="125"/>
      <c r="HX219" s="125"/>
    </row>
    <row xmlns:x14ac="http://schemas.microsoft.com/office/spreadsheetml/2009/9/ac" r="220" s="3" customFormat="true" x14ac:dyDescent="0.25">
      <c r="A220" s="375"/>
      <c r="B220" s="125"/>
      <c r="L220" s="125"/>
      <c r="V220" s="125"/>
      <c r="AF220" s="125"/>
      <c r="AP220" s="125"/>
      <c r="AZ220" s="125"/>
      <c r="BJ220" s="125"/>
      <c r="BT220" s="125"/>
      <c r="CD220" s="125"/>
      <c r="CN220" s="125"/>
      <c r="CX220" s="125"/>
      <c r="DH220" s="125"/>
      <c r="DR220" s="125"/>
      <c r="EB220" s="125"/>
      <c r="EL220" s="125"/>
      <c r="EV220" s="125"/>
      <c r="FF220" s="125"/>
      <c r="FP220" s="125"/>
      <c r="FZ220" s="125"/>
      <c r="GJ220" s="125"/>
      <c r="GT220" s="125"/>
      <c r="HD220" s="125"/>
      <c r="HN220" s="125"/>
      <c r="HX220" s="125"/>
    </row>
    <row xmlns:x14ac="http://schemas.microsoft.com/office/spreadsheetml/2009/9/ac" r="221" s="3" customFormat="true" x14ac:dyDescent="0.25">
      <c r="A221" s="375"/>
      <c r="B221" s="125"/>
      <c r="L221" s="125"/>
      <c r="V221" s="125"/>
      <c r="AF221" s="125"/>
      <c r="AP221" s="125"/>
      <c r="AZ221" s="125"/>
      <c r="BJ221" s="125"/>
      <c r="BT221" s="125"/>
      <c r="CD221" s="125"/>
      <c r="CN221" s="125"/>
      <c r="CX221" s="125"/>
      <c r="DH221" s="125"/>
      <c r="DR221" s="125"/>
      <c r="EB221" s="125"/>
      <c r="EL221" s="125"/>
      <c r="EV221" s="125"/>
      <c r="FF221" s="125"/>
      <c r="FP221" s="125"/>
      <c r="FZ221" s="125"/>
      <c r="GJ221" s="125"/>
      <c r="GT221" s="125"/>
      <c r="HD221" s="125"/>
      <c r="HN221" s="125"/>
      <c r="HX221" s="125"/>
    </row>
    <row xmlns:x14ac="http://schemas.microsoft.com/office/spreadsheetml/2009/9/ac" r="222" s="3" customFormat="true" x14ac:dyDescent="0.25">
      <c r="A222" s="375"/>
      <c r="B222" s="125"/>
      <c r="L222" s="125"/>
      <c r="V222" s="125"/>
      <c r="AF222" s="125"/>
      <c r="AP222" s="125"/>
      <c r="AZ222" s="125"/>
      <c r="BJ222" s="125"/>
      <c r="BT222" s="125"/>
      <c r="CD222" s="125"/>
      <c r="CN222" s="125"/>
      <c r="CX222" s="125"/>
      <c r="DH222" s="125"/>
      <c r="DR222" s="125"/>
      <c r="EB222" s="125"/>
      <c r="EL222" s="125"/>
      <c r="EV222" s="125"/>
      <c r="FF222" s="125"/>
      <c r="FP222" s="125"/>
      <c r="FZ222" s="125"/>
      <c r="GJ222" s="125"/>
      <c r="GT222" s="125"/>
      <c r="HD222" s="125"/>
      <c r="HN222" s="125"/>
      <c r="HX222" s="125"/>
    </row>
    <row xmlns:x14ac="http://schemas.microsoft.com/office/spreadsheetml/2009/9/ac" r="223" s="3" customFormat="true" x14ac:dyDescent="0.25">
      <c r="A223" s="375"/>
      <c r="B223" s="125"/>
      <c r="L223" s="125"/>
      <c r="V223" s="125"/>
      <c r="AF223" s="125"/>
      <c r="AP223" s="125"/>
      <c r="AZ223" s="125"/>
      <c r="BJ223" s="125"/>
      <c r="BT223" s="125"/>
      <c r="CD223" s="125"/>
      <c r="CN223" s="125"/>
      <c r="CX223" s="125"/>
      <c r="DH223" s="125"/>
      <c r="DR223" s="125"/>
      <c r="EB223" s="125"/>
      <c r="EL223" s="125"/>
      <c r="EV223" s="125"/>
      <c r="FF223" s="125"/>
      <c r="FP223" s="125"/>
      <c r="FZ223" s="125"/>
      <c r="GJ223" s="125"/>
      <c r="GT223" s="125"/>
      <c r="HD223" s="125"/>
      <c r="HN223" s="125"/>
      <c r="HX223" s="125"/>
    </row>
    <row xmlns:x14ac="http://schemas.microsoft.com/office/spreadsheetml/2009/9/ac" r="224" s="3" customFormat="true" x14ac:dyDescent="0.25">
      <c r="A224" s="375"/>
      <c r="B224" s="125"/>
      <c r="L224" s="125"/>
      <c r="V224" s="125"/>
      <c r="AF224" s="125"/>
      <c r="AP224" s="125"/>
      <c r="AZ224" s="125"/>
      <c r="BJ224" s="125"/>
      <c r="BT224" s="125"/>
      <c r="CD224" s="125"/>
      <c r="CN224" s="125"/>
      <c r="CX224" s="125"/>
      <c r="DH224" s="125"/>
      <c r="DR224" s="125"/>
      <c r="EB224" s="125"/>
      <c r="EL224" s="125"/>
      <c r="EV224" s="125"/>
      <c r="FF224" s="125"/>
      <c r="FP224" s="125"/>
      <c r="FZ224" s="125"/>
      <c r="GJ224" s="125"/>
      <c r="GT224" s="125"/>
      <c r="HD224" s="125"/>
      <c r="HN224" s="125"/>
      <c r="HX224" s="125"/>
    </row>
    <row xmlns:x14ac="http://schemas.microsoft.com/office/spreadsheetml/2009/9/ac" r="225" s="3" customFormat="true" x14ac:dyDescent="0.25">
      <c r="A225" s="375"/>
      <c r="B225" s="125"/>
      <c r="L225" s="125"/>
      <c r="V225" s="125"/>
      <c r="AF225" s="125"/>
      <c r="AP225" s="125"/>
      <c r="AZ225" s="125"/>
      <c r="BJ225" s="125"/>
      <c r="BT225" s="125"/>
      <c r="CD225" s="125"/>
      <c r="CN225" s="125"/>
      <c r="CX225" s="125"/>
      <c r="DH225" s="125"/>
      <c r="DR225" s="125"/>
      <c r="EB225" s="125"/>
      <c r="EL225" s="125"/>
      <c r="EV225" s="125"/>
      <c r="FF225" s="125"/>
      <c r="FP225" s="125"/>
      <c r="FZ225" s="125"/>
      <c r="GJ225" s="125"/>
      <c r="GT225" s="125"/>
      <c r="HD225" s="125"/>
      <c r="HN225" s="125"/>
      <c r="HX225" s="125"/>
    </row>
    <row xmlns:x14ac="http://schemas.microsoft.com/office/spreadsheetml/2009/9/ac" r="226" s="3" customFormat="true" x14ac:dyDescent="0.25">
      <c r="A226" s="375"/>
      <c r="B226" s="125"/>
      <c r="L226" s="125"/>
      <c r="V226" s="125"/>
      <c r="AF226" s="125"/>
      <c r="AP226" s="125"/>
      <c r="AZ226" s="125"/>
      <c r="BJ226" s="125"/>
      <c r="BT226" s="125"/>
      <c r="CD226" s="125"/>
      <c r="CN226" s="125"/>
      <c r="CX226" s="125"/>
      <c r="DH226" s="125"/>
      <c r="DR226" s="125"/>
      <c r="EB226" s="125"/>
      <c r="EL226" s="125"/>
      <c r="EV226" s="125"/>
      <c r="FF226" s="125"/>
      <c r="FP226" s="125"/>
      <c r="FZ226" s="125"/>
      <c r="GJ226" s="125"/>
      <c r="GT226" s="125"/>
      <c r="HD226" s="125"/>
      <c r="HN226" s="125"/>
      <c r="HX226" s="125"/>
    </row>
    <row xmlns:x14ac="http://schemas.microsoft.com/office/spreadsheetml/2009/9/ac" r="227" s="3" customFormat="true" x14ac:dyDescent="0.25">
      <c r="A227" s="375"/>
      <c r="B227" s="125"/>
      <c r="L227" s="125"/>
      <c r="V227" s="125"/>
      <c r="AF227" s="125"/>
      <c r="AP227" s="125"/>
      <c r="AZ227" s="125"/>
      <c r="BJ227" s="125"/>
      <c r="BT227" s="125"/>
      <c r="CD227" s="125"/>
      <c r="CN227" s="125"/>
      <c r="CX227" s="125"/>
      <c r="DH227" s="125"/>
      <c r="DR227" s="125"/>
      <c r="EB227" s="125"/>
      <c r="EL227" s="125"/>
      <c r="EV227" s="125"/>
      <c r="FF227" s="125"/>
      <c r="FP227" s="125"/>
      <c r="FZ227" s="125"/>
      <c r="GJ227" s="125"/>
      <c r="GT227" s="125"/>
      <c r="HD227" s="125"/>
      <c r="HN227" s="125"/>
      <c r="HX227" s="125"/>
    </row>
    <row xmlns:x14ac="http://schemas.microsoft.com/office/spreadsheetml/2009/9/ac" r="228" s="3" customFormat="true" x14ac:dyDescent="0.25">
      <c r="A228" s="375"/>
      <c r="B228" s="125"/>
      <c r="L228" s="125"/>
      <c r="V228" s="125"/>
      <c r="AF228" s="125"/>
      <c r="AP228" s="125"/>
      <c r="AZ228" s="125"/>
      <c r="BJ228" s="125"/>
      <c r="BT228" s="125"/>
      <c r="CD228" s="125"/>
      <c r="CN228" s="125"/>
      <c r="CX228" s="125"/>
      <c r="DH228" s="125"/>
      <c r="DR228" s="125"/>
      <c r="EB228" s="125"/>
      <c r="EL228" s="125"/>
      <c r="EV228" s="125"/>
      <c r="FF228" s="125"/>
      <c r="FP228" s="125"/>
      <c r="FZ228" s="125"/>
      <c r="GJ228" s="125"/>
      <c r="GT228" s="125"/>
      <c r="HD228" s="125"/>
      <c r="HN228" s="125"/>
      <c r="HX228" s="125"/>
    </row>
    <row xmlns:x14ac="http://schemas.microsoft.com/office/spreadsheetml/2009/9/ac" r="229" s="3" customFormat="true" x14ac:dyDescent="0.25">
      <c r="A229" s="375"/>
      <c r="B229" s="125"/>
      <c r="L229" s="125"/>
      <c r="V229" s="125"/>
      <c r="AF229" s="125"/>
      <c r="AP229" s="125"/>
      <c r="AZ229" s="125"/>
      <c r="BJ229" s="125"/>
      <c r="BT229" s="125"/>
      <c r="CD229" s="125"/>
      <c r="CN229" s="125"/>
      <c r="CX229" s="125"/>
      <c r="DH229" s="125"/>
      <c r="DR229" s="125"/>
      <c r="EB229" s="125"/>
      <c r="EL229" s="125"/>
      <c r="EV229" s="125"/>
      <c r="FF229" s="125"/>
      <c r="FP229" s="125"/>
      <c r="FZ229" s="125"/>
      <c r="GJ229" s="125"/>
      <c r="GT229" s="125"/>
      <c r="HD229" s="125"/>
      <c r="HN229" s="125"/>
      <c r="HX229" s="125"/>
    </row>
    <row xmlns:x14ac="http://schemas.microsoft.com/office/spreadsheetml/2009/9/ac" r="230" s="3" customFormat="true" x14ac:dyDescent="0.25">
      <c r="A230" s="375"/>
      <c r="B230" s="125"/>
      <c r="L230" s="125"/>
      <c r="V230" s="125"/>
      <c r="AF230" s="125"/>
      <c r="AP230" s="125"/>
      <c r="AZ230" s="125"/>
      <c r="BJ230" s="125"/>
      <c r="BT230" s="125"/>
      <c r="CD230" s="125"/>
      <c r="CN230" s="125"/>
      <c r="CX230" s="125"/>
      <c r="DH230" s="125"/>
      <c r="DR230" s="125"/>
      <c r="EB230" s="125"/>
      <c r="EL230" s="125"/>
      <c r="EV230" s="125"/>
      <c r="FF230" s="125"/>
      <c r="FP230" s="125"/>
      <c r="FZ230" s="125"/>
      <c r="GJ230" s="125"/>
      <c r="GT230" s="125"/>
      <c r="HD230" s="125"/>
      <c r="HN230" s="125"/>
      <c r="HX230" s="125"/>
    </row>
    <row xmlns:x14ac="http://schemas.microsoft.com/office/spreadsheetml/2009/9/ac" r="231" s="3" customFormat="true" x14ac:dyDescent="0.25">
      <c r="A231" s="375"/>
      <c r="B231" s="125"/>
      <c r="L231" s="125"/>
      <c r="V231" s="125"/>
      <c r="AF231" s="125"/>
      <c r="AP231" s="125"/>
      <c r="AZ231" s="125"/>
      <c r="BJ231" s="125"/>
      <c r="BT231" s="125"/>
      <c r="CD231" s="125"/>
      <c r="CN231" s="125"/>
      <c r="CX231" s="125"/>
      <c r="DH231" s="125"/>
      <c r="DR231" s="125"/>
      <c r="EB231" s="125"/>
      <c r="EL231" s="125"/>
      <c r="EV231" s="125"/>
      <c r="FF231" s="125"/>
      <c r="FP231" s="125"/>
      <c r="FZ231" s="125"/>
      <c r="GJ231" s="125"/>
      <c r="GT231" s="125"/>
      <c r="HD231" s="125"/>
      <c r="HN231" s="125"/>
      <c r="HX231" s="125"/>
    </row>
    <row xmlns:x14ac="http://schemas.microsoft.com/office/spreadsheetml/2009/9/ac" r="232" s="3" customFormat="true" x14ac:dyDescent="0.25">
      <c r="A232" s="375"/>
      <c r="B232" s="125"/>
      <c r="L232" s="125"/>
      <c r="V232" s="125"/>
      <c r="AF232" s="125"/>
      <c r="AP232" s="125"/>
      <c r="AZ232" s="125"/>
      <c r="BJ232" s="125"/>
      <c r="BT232" s="125"/>
      <c r="CD232" s="125"/>
      <c r="CN232" s="125"/>
      <c r="CX232" s="125"/>
      <c r="DH232" s="125"/>
      <c r="DR232" s="125"/>
      <c r="EB232" s="125"/>
      <c r="EL232" s="125"/>
      <c r="EV232" s="125"/>
      <c r="FF232" s="125"/>
      <c r="FP232" s="125"/>
      <c r="FZ232" s="125"/>
      <c r="GJ232" s="125"/>
      <c r="GT232" s="125"/>
      <c r="HD232" s="125"/>
      <c r="HN232" s="125"/>
      <c r="HX232" s="125"/>
    </row>
    <row xmlns:x14ac="http://schemas.microsoft.com/office/spreadsheetml/2009/9/ac" r="233" s="3" customFormat="true" x14ac:dyDescent="0.25">
      <c r="A233" s="375"/>
      <c r="B233" s="125"/>
      <c r="L233" s="125"/>
      <c r="V233" s="125"/>
      <c r="AF233" s="125"/>
      <c r="AP233" s="125"/>
      <c r="AZ233" s="125"/>
      <c r="BJ233" s="125"/>
      <c r="BT233" s="125"/>
      <c r="CD233" s="125"/>
      <c r="CN233" s="125"/>
      <c r="CX233" s="125"/>
      <c r="DH233" s="125"/>
      <c r="DR233" s="125"/>
      <c r="EB233" s="125"/>
      <c r="EL233" s="125"/>
      <c r="EV233" s="125"/>
      <c r="FF233" s="125"/>
      <c r="FP233" s="125"/>
      <c r="FZ233" s="125"/>
      <c r="GJ233" s="125"/>
      <c r="GT233" s="125"/>
      <c r="HD233" s="125"/>
      <c r="HN233" s="125"/>
      <c r="HX233" s="125"/>
    </row>
    <row xmlns:x14ac="http://schemas.microsoft.com/office/spreadsheetml/2009/9/ac" r="234" s="3" customFormat="true" x14ac:dyDescent="0.25">
      <c r="A234" s="375"/>
      <c r="B234" s="125"/>
      <c r="L234" s="125"/>
      <c r="V234" s="125"/>
      <c r="AF234" s="125"/>
      <c r="AP234" s="125"/>
      <c r="AZ234" s="125"/>
      <c r="BJ234" s="125"/>
      <c r="BT234" s="125"/>
      <c r="CD234" s="125"/>
      <c r="CN234" s="125"/>
      <c r="CX234" s="125"/>
      <c r="DH234" s="125"/>
      <c r="DR234" s="125"/>
      <c r="EB234" s="125"/>
      <c r="EL234" s="125"/>
      <c r="EV234" s="125"/>
      <c r="FF234" s="125"/>
      <c r="FP234" s="125"/>
      <c r="FZ234" s="125"/>
      <c r="GJ234" s="125"/>
      <c r="GT234" s="125"/>
      <c r="HD234" s="125"/>
      <c r="HN234" s="125"/>
      <c r="HX234" s="125"/>
    </row>
    <row xmlns:x14ac="http://schemas.microsoft.com/office/spreadsheetml/2009/9/ac" r="235" s="3" customFormat="true" x14ac:dyDescent="0.25">
      <c r="A235" s="375"/>
      <c r="B235" s="125"/>
      <c r="L235" s="125"/>
      <c r="V235" s="125"/>
      <c r="AF235" s="125"/>
      <c r="AP235" s="125"/>
      <c r="AZ235" s="125"/>
      <c r="BJ235" s="125"/>
      <c r="BT235" s="125"/>
      <c r="CD235" s="125"/>
      <c r="CN235" s="125"/>
      <c r="CX235" s="125"/>
      <c r="DH235" s="125"/>
      <c r="DR235" s="125"/>
      <c r="EB235" s="125"/>
      <c r="EL235" s="125"/>
      <c r="EV235" s="125"/>
      <c r="FF235" s="125"/>
      <c r="FP235" s="125"/>
      <c r="FZ235" s="125"/>
      <c r="GJ235" s="125"/>
      <c r="GT235" s="125"/>
      <c r="HD235" s="125"/>
      <c r="HN235" s="125"/>
      <c r="HX235" s="125"/>
    </row>
    <row xmlns:x14ac="http://schemas.microsoft.com/office/spreadsheetml/2009/9/ac" r="236" s="3" customFormat="true" x14ac:dyDescent="0.25">
      <c r="A236" s="375"/>
      <c r="B236" s="125"/>
      <c r="L236" s="125"/>
      <c r="V236" s="125"/>
      <c r="AF236" s="125"/>
      <c r="AP236" s="125"/>
      <c r="AZ236" s="125"/>
      <c r="BJ236" s="125"/>
      <c r="BT236" s="125"/>
      <c r="CD236" s="125"/>
      <c r="CN236" s="125"/>
      <c r="CX236" s="125"/>
      <c r="DH236" s="125"/>
      <c r="DR236" s="125"/>
      <c r="EB236" s="125"/>
      <c r="EL236" s="125"/>
      <c r="EV236" s="125"/>
      <c r="FF236" s="125"/>
      <c r="FP236" s="125"/>
      <c r="FZ236" s="125"/>
      <c r="GJ236" s="125"/>
      <c r="GT236" s="125"/>
      <c r="HD236" s="125"/>
      <c r="HN236" s="125"/>
      <c r="HX236" s="125"/>
    </row>
    <row xmlns:x14ac="http://schemas.microsoft.com/office/spreadsheetml/2009/9/ac" r="237" s="3" customFormat="true" x14ac:dyDescent="0.25">
      <c r="A237" s="375"/>
      <c r="B237" s="125"/>
      <c r="L237" s="125"/>
      <c r="V237" s="125"/>
      <c r="AF237" s="125"/>
      <c r="AP237" s="125"/>
      <c r="AZ237" s="125"/>
      <c r="BJ237" s="125"/>
      <c r="BT237" s="125"/>
      <c r="CD237" s="125"/>
      <c r="CN237" s="125"/>
      <c r="CX237" s="125"/>
      <c r="DH237" s="125"/>
      <c r="DR237" s="125"/>
      <c r="EB237" s="125"/>
      <c r="EL237" s="125"/>
      <c r="EV237" s="125"/>
      <c r="FF237" s="125"/>
      <c r="FP237" s="125"/>
      <c r="FZ237" s="125"/>
      <c r="GJ237" s="125"/>
      <c r="GT237" s="125"/>
      <c r="HD237" s="125"/>
      <c r="HN237" s="125"/>
      <c r="HX237" s="125"/>
    </row>
    <row xmlns:x14ac="http://schemas.microsoft.com/office/spreadsheetml/2009/9/ac" r="238" s="3" customFormat="true" x14ac:dyDescent="0.25">
      <c r="A238" s="375"/>
      <c r="B238" s="125"/>
      <c r="L238" s="125"/>
      <c r="V238" s="125"/>
      <c r="AF238" s="125"/>
      <c r="AP238" s="125"/>
      <c r="AZ238" s="125"/>
      <c r="BJ238" s="125"/>
      <c r="BT238" s="125"/>
      <c r="CD238" s="125"/>
      <c r="CN238" s="125"/>
      <c r="CX238" s="125"/>
      <c r="DH238" s="125"/>
      <c r="DR238" s="125"/>
      <c r="EB238" s="125"/>
      <c r="EL238" s="125"/>
      <c r="EV238" s="125"/>
      <c r="FF238" s="125"/>
      <c r="FP238" s="125"/>
      <c r="FZ238" s="125"/>
      <c r="GJ238" s="125"/>
      <c r="GT238" s="125"/>
      <c r="HD238" s="125"/>
      <c r="HN238" s="125"/>
      <c r="HX238" s="125"/>
    </row>
    <row xmlns:x14ac="http://schemas.microsoft.com/office/spreadsheetml/2009/9/ac" r="239" s="3" customFormat="true" x14ac:dyDescent="0.25">
      <c r="A239" s="375"/>
      <c r="B239" s="125"/>
      <c r="L239" s="125"/>
      <c r="V239" s="125"/>
      <c r="AF239" s="125"/>
      <c r="AP239" s="125"/>
      <c r="AZ239" s="125"/>
      <c r="BJ239" s="125"/>
      <c r="BT239" s="125"/>
      <c r="CD239" s="125"/>
      <c r="CN239" s="125"/>
      <c r="CX239" s="125"/>
      <c r="DH239" s="125"/>
      <c r="DR239" s="125"/>
      <c r="EB239" s="125"/>
      <c r="EL239" s="125"/>
      <c r="EV239" s="125"/>
      <c r="FF239" s="125"/>
      <c r="FP239" s="125"/>
      <c r="FZ239" s="125"/>
      <c r="GJ239" s="125"/>
      <c r="GT239" s="125"/>
      <c r="HD239" s="125"/>
      <c r="HN239" s="125"/>
      <c r="HX239" s="125"/>
    </row>
    <row xmlns:x14ac="http://schemas.microsoft.com/office/spreadsheetml/2009/9/ac" r="240" s="3" customFormat="true" x14ac:dyDescent="0.25">
      <c r="A240" s="375"/>
      <c r="B240" s="125"/>
      <c r="L240" s="125"/>
      <c r="V240" s="125"/>
      <c r="AF240" s="125"/>
      <c r="AP240" s="125"/>
      <c r="AZ240" s="125"/>
      <c r="BJ240" s="125"/>
      <c r="BT240" s="125"/>
      <c r="CD240" s="125"/>
      <c r="CN240" s="125"/>
      <c r="CX240" s="125"/>
      <c r="DH240" s="125"/>
      <c r="DR240" s="125"/>
      <c r="EB240" s="125"/>
      <c r="EL240" s="125"/>
      <c r="EV240" s="125"/>
      <c r="FF240" s="125"/>
      <c r="FP240" s="125"/>
      <c r="FZ240" s="125"/>
      <c r="GJ240" s="125"/>
      <c r="GT240" s="125"/>
      <c r="HD240" s="125"/>
      <c r="HN240" s="125"/>
      <c r="HX240" s="125"/>
    </row>
    <row xmlns:x14ac="http://schemas.microsoft.com/office/spreadsheetml/2009/9/ac" r="241" s="3" customFormat="true" x14ac:dyDescent="0.25">
      <c r="A241" s="375"/>
      <c r="B241" s="125"/>
      <c r="L241" s="125"/>
      <c r="V241" s="125"/>
      <c r="AF241" s="125"/>
      <c r="AP241" s="125"/>
      <c r="AZ241" s="125"/>
      <c r="BJ241" s="125"/>
      <c r="BT241" s="125"/>
      <c r="CD241" s="125"/>
      <c r="CN241" s="125"/>
      <c r="CX241" s="125"/>
      <c r="DH241" s="125"/>
      <c r="DR241" s="125"/>
      <c r="EB241" s="125"/>
      <c r="EL241" s="125"/>
      <c r="EV241" s="125"/>
      <c r="FF241" s="125"/>
      <c r="FP241" s="125"/>
      <c r="FZ241" s="125"/>
      <c r="GJ241" s="125"/>
      <c r="GT241" s="125"/>
      <c r="HD241" s="125"/>
      <c r="HN241" s="125"/>
      <c r="HX241" s="125"/>
    </row>
    <row xmlns:x14ac="http://schemas.microsoft.com/office/spreadsheetml/2009/9/ac" r="242" s="3" customFormat="true" x14ac:dyDescent="0.25">
      <c r="A242" s="375"/>
      <c r="B242" s="125"/>
      <c r="L242" s="125"/>
      <c r="V242" s="125"/>
      <c r="AF242" s="125"/>
      <c r="AP242" s="125"/>
      <c r="AZ242" s="125"/>
      <c r="BJ242" s="125"/>
      <c r="BT242" s="125"/>
      <c r="CD242" s="125"/>
      <c r="CN242" s="125"/>
      <c r="CX242" s="125"/>
      <c r="DH242" s="125"/>
      <c r="DR242" s="125"/>
      <c r="EB242" s="125"/>
      <c r="EL242" s="125"/>
      <c r="EV242" s="125"/>
      <c r="FF242" s="125"/>
      <c r="FP242" s="125"/>
      <c r="FZ242" s="125"/>
      <c r="GJ242" s="125"/>
      <c r="GT242" s="125"/>
      <c r="HD242" s="125"/>
      <c r="HN242" s="125"/>
      <c r="HX242" s="125"/>
    </row>
    <row xmlns:x14ac="http://schemas.microsoft.com/office/spreadsheetml/2009/9/ac" r="243" s="3" customFormat="true" x14ac:dyDescent="0.25">
      <c r="A243" s="375"/>
      <c r="B243" s="125"/>
      <c r="L243" s="125"/>
      <c r="V243" s="125"/>
      <c r="AF243" s="125"/>
      <c r="AP243" s="125"/>
      <c r="AZ243" s="125"/>
      <c r="BJ243" s="125"/>
      <c r="BT243" s="125"/>
      <c r="CD243" s="125"/>
      <c r="CN243" s="125"/>
      <c r="CX243" s="125"/>
      <c r="DH243" s="125"/>
      <c r="DR243" s="125"/>
      <c r="EB243" s="125"/>
      <c r="EL243" s="125"/>
      <c r="EV243" s="125"/>
      <c r="FF243" s="125"/>
      <c r="FP243" s="125"/>
      <c r="FZ243" s="125"/>
      <c r="GJ243" s="125"/>
      <c r="GT243" s="125"/>
      <c r="HD243" s="125"/>
      <c r="HN243" s="125"/>
      <c r="HX243" s="125"/>
    </row>
    <row xmlns:x14ac="http://schemas.microsoft.com/office/spreadsheetml/2009/9/ac" r="244" s="3" customFormat="true" x14ac:dyDescent="0.25">
      <c r="A244" s="375"/>
      <c r="B244" s="125"/>
      <c r="L244" s="125"/>
      <c r="V244" s="125"/>
      <c r="AF244" s="125"/>
      <c r="AP244" s="125"/>
      <c r="AZ244" s="125"/>
      <c r="BJ244" s="125"/>
      <c r="BT244" s="125"/>
      <c r="CD244" s="125"/>
      <c r="CN244" s="125"/>
      <c r="CX244" s="125"/>
      <c r="DH244" s="125"/>
      <c r="DR244" s="125"/>
      <c r="EB244" s="125"/>
      <c r="EL244" s="125"/>
      <c r="EV244" s="125"/>
      <c r="FF244" s="125"/>
      <c r="FP244" s="125"/>
      <c r="FZ244" s="125"/>
      <c r="GJ244" s="125"/>
      <c r="GT244" s="125"/>
      <c r="HD244" s="125"/>
      <c r="HN244" s="125"/>
      <c r="HX244" s="125"/>
    </row>
    <row xmlns:x14ac="http://schemas.microsoft.com/office/spreadsheetml/2009/9/ac" r="245" s="3" customFormat="true" x14ac:dyDescent="0.25">
      <c r="A245" s="375"/>
      <c r="B245" s="125"/>
      <c r="L245" s="125"/>
      <c r="V245" s="125"/>
      <c r="AF245" s="125"/>
      <c r="AP245" s="125"/>
      <c r="AZ245" s="125"/>
      <c r="BJ245" s="125"/>
      <c r="BT245" s="125"/>
      <c r="CD245" s="125"/>
      <c r="CN245" s="125"/>
      <c r="CX245" s="125"/>
      <c r="DH245" s="125"/>
      <c r="DR245" s="125"/>
      <c r="EB245" s="125"/>
      <c r="EL245" s="125"/>
      <c r="EV245" s="125"/>
      <c r="FF245" s="125"/>
      <c r="FP245" s="125"/>
      <c r="FZ245" s="125"/>
      <c r="GJ245" s="125"/>
      <c r="GT245" s="125"/>
      <c r="HD245" s="125"/>
      <c r="HN245" s="125"/>
      <c r="HX245" s="125"/>
    </row>
    <row xmlns:x14ac="http://schemas.microsoft.com/office/spreadsheetml/2009/9/ac" r="246" s="3" customFormat="true" x14ac:dyDescent="0.25">
      <c r="A246" s="375"/>
      <c r="B246" s="125"/>
      <c r="L246" s="125"/>
      <c r="V246" s="125"/>
      <c r="AF246" s="125"/>
      <c r="AP246" s="125"/>
      <c r="AZ246" s="125"/>
      <c r="BJ246" s="125"/>
      <c r="BT246" s="125"/>
      <c r="CD246" s="125"/>
      <c r="CN246" s="125"/>
      <c r="CX246" s="125"/>
      <c r="DH246" s="125"/>
      <c r="DR246" s="125"/>
      <c r="EB246" s="125"/>
      <c r="EL246" s="125"/>
      <c r="EV246" s="125"/>
      <c r="FF246" s="125"/>
      <c r="FP246" s="125"/>
      <c r="FZ246" s="125"/>
      <c r="GJ246" s="125"/>
      <c r="GT246" s="125"/>
      <c r="HD246" s="125"/>
      <c r="HN246" s="125"/>
      <c r="HX246" s="125"/>
    </row>
    <row xmlns:x14ac="http://schemas.microsoft.com/office/spreadsheetml/2009/9/ac" r="247" s="3" customFormat="true" x14ac:dyDescent="0.25">
      <c r="A247" s="375"/>
      <c r="B247" s="125"/>
      <c r="L247" s="125"/>
      <c r="V247" s="125"/>
      <c r="AF247" s="125"/>
      <c r="AP247" s="125"/>
      <c r="AZ247" s="125"/>
      <c r="BJ247" s="125"/>
      <c r="BT247" s="125"/>
      <c r="CD247" s="125"/>
      <c r="CN247" s="125"/>
      <c r="CX247" s="125"/>
      <c r="DH247" s="125"/>
      <c r="DR247" s="125"/>
      <c r="EB247" s="125"/>
      <c r="EL247" s="125"/>
      <c r="EV247" s="125"/>
      <c r="FF247" s="125"/>
      <c r="FP247" s="125"/>
      <c r="FZ247" s="125"/>
      <c r="GJ247" s="125"/>
      <c r="GT247" s="125"/>
      <c r="HD247" s="125"/>
      <c r="HN247" s="125"/>
      <c r="HX247" s="125"/>
    </row>
    <row xmlns:x14ac="http://schemas.microsoft.com/office/spreadsheetml/2009/9/ac" r="248" s="3" customFormat="true" x14ac:dyDescent="0.25">
      <c r="A248" s="375"/>
      <c r="B248" s="125"/>
      <c r="L248" s="125"/>
      <c r="V248" s="125"/>
      <c r="AF248" s="125"/>
      <c r="AP248" s="125"/>
      <c r="AZ248" s="125"/>
      <c r="BJ248" s="125"/>
      <c r="BT248" s="125"/>
      <c r="CD248" s="125"/>
      <c r="CN248" s="125"/>
      <c r="CX248" s="125"/>
      <c r="DH248" s="125"/>
      <c r="DR248" s="125"/>
      <c r="EB248" s="125"/>
      <c r="EL248" s="125"/>
      <c r="EV248" s="125"/>
      <c r="FF248" s="125"/>
      <c r="FP248" s="125"/>
      <c r="FZ248" s="125"/>
      <c r="GJ248" s="125"/>
      <c r="GT248" s="125"/>
      <c r="HD248" s="125"/>
      <c r="HN248" s="125"/>
      <c r="HX248" s="125"/>
    </row>
    <row xmlns:x14ac="http://schemas.microsoft.com/office/spreadsheetml/2009/9/ac" r="249" s="3" customFormat="true" x14ac:dyDescent="0.25">
      <c r="A249" s="375"/>
      <c r="B249" s="125"/>
      <c r="L249" s="125"/>
      <c r="V249" s="125"/>
      <c r="AF249" s="125"/>
      <c r="AP249" s="125"/>
      <c r="AZ249" s="125"/>
      <c r="BJ249" s="125"/>
      <c r="BT249" s="125"/>
      <c r="CD249" s="125"/>
      <c r="CN249" s="125"/>
      <c r="CX249" s="125"/>
      <c r="DH249" s="125"/>
      <c r="DR249" s="125"/>
      <c r="EB249" s="125"/>
      <c r="EL249" s="125"/>
      <c r="EV249" s="125"/>
      <c r="FF249" s="125"/>
      <c r="FP249" s="125"/>
      <c r="FZ249" s="125"/>
      <c r="GJ249" s="125"/>
      <c r="GT249" s="125"/>
      <c r="HD249" s="125"/>
      <c r="HN249" s="125"/>
      <c r="HX249" s="125"/>
    </row>
    <row xmlns:x14ac="http://schemas.microsoft.com/office/spreadsheetml/2009/9/ac" r="250" s="3" customFormat="true" x14ac:dyDescent="0.25">
      <c r="A250" s="375"/>
      <c r="B250" s="125"/>
      <c r="L250" s="125"/>
      <c r="V250" s="125"/>
      <c r="AF250" s="125"/>
      <c r="AP250" s="125"/>
      <c r="AZ250" s="125"/>
      <c r="BJ250" s="125"/>
      <c r="BT250" s="125"/>
      <c r="CD250" s="125"/>
      <c r="CN250" s="125"/>
      <c r="CX250" s="125"/>
      <c r="DH250" s="125"/>
      <c r="DR250" s="125"/>
      <c r="EB250" s="125"/>
      <c r="EL250" s="125"/>
      <c r="EV250" s="125"/>
      <c r="FF250" s="125"/>
      <c r="FP250" s="125"/>
      <c r="FZ250" s="125"/>
      <c r="GJ250" s="125"/>
      <c r="GT250" s="125"/>
      <c r="HD250" s="125"/>
      <c r="HN250" s="125"/>
      <c r="HX250" s="125"/>
    </row>
    <row xmlns:x14ac="http://schemas.microsoft.com/office/spreadsheetml/2009/9/ac" r="251" s="3" customFormat="true" x14ac:dyDescent="0.25">
      <c r="A251" s="375"/>
      <c r="B251" s="125"/>
      <c r="L251" s="125"/>
      <c r="V251" s="125"/>
      <c r="AF251" s="125"/>
      <c r="AP251" s="125"/>
      <c r="AZ251" s="125"/>
      <c r="BJ251" s="125"/>
      <c r="BT251" s="125"/>
      <c r="CD251" s="125"/>
      <c r="CN251" s="125"/>
      <c r="CX251" s="125"/>
      <c r="DH251" s="125"/>
      <c r="DR251" s="125"/>
      <c r="EB251" s="125"/>
      <c r="EL251" s="125"/>
      <c r="EV251" s="125"/>
      <c r="FF251" s="125"/>
      <c r="FP251" s="125"/>
      <c r="FZ251" s="125"/>
      <c r="GJ251" s="125"/>
      <c r="GT251" s="125"/>
      <c r="HD251" s="125"/>
      <c r="HN251" s="125"/>
      <c r="HX251" s="125"/>
    </row>
    <row xmlns:x14ac="http://schemas.microsoft.com/office/spreadsheetml/2009/9/ac" r="252" s="3" customFormat="true" x14ac:dyDescent="0.25">
      <c r="A252" s="375"/>
      <c r="B252" s="125"/>
      <c r="L252" s="125"/>
      <c r="V252" s="125"/>
      <c r="AF252" s="125"/>
      <c r="AP252" s="125"/>
      <c r="AZ252" s="125"/>
      <c r="BJ252" s="125"/>
      <c r="BT252" s="125"/>
      <c r="CD252" s="125"/>
      <c r="CN252" s="125"/>
      <c r="CX252" s="125"/>
      <c r="DH252" s="125"/>
      <c r="DR252" s="125"/>
      <c r="EB252" s="125"/>
      <c r="EL252" s="125"/>
      <c r="EV252" s="125"/>
      <c r="FF252" s="125"/>
      <c r="FP252" s="125"/>
      <c r="FZ252" s="125"/>
      <c r="GJ252" s="125"/>
      <c r="GT252" s="125"/>
      <c r="HD252" s="125"/>
      <c r="HN252" s="125"/>
      <c r="HX252" s="125"/>
    </row>
    <row xmlns:x14ac="http://schemas.microsoft.com/office/spreadsheetml/2009/9/ac" r="253" s="3" customFormat="true" x14ac:dyDescent="0.25">
      <c r="A253" s="375"/>
      <c r="B253" s="125"/>
      <c r="L253" s="125"/>
      <c r="V253" s="125"/>
      <c r="AF253" s="125"/>
      <c r="AP253" s="125"/>
      <c r="AZ253" s="125"/>
      <c r="BJ253" s="125"/>
      <c r="BT253" s="125"/>
      <c r="CD253" s="125"/>
      <c r="CN253" s="125"/>
      <c r="CX253" s="125"/>
      <c r="DH253" s="125"/>
      <c r="DR253" s="125"/>
      <c r="EB253" s="125"/>
      <c r="EL253" s="125"/>
      <c r="EV253" s="125"/>
      <c r="FF253" s="125"/>
      <c r="FP253" s="125"/>
      <c r="FZ253" s="125"/>
      <c r="GJ253" s="125"/>
      <c r="GT253" s="125"/>
      <c r="HD253" s="125"/>
      <c r="HN253" s="125"/>
      <c r="HX253" s="125"/>
    </row>
    <row xmlns:x14ac="http://schemas.microsoft.com/office/spreadsheetml/2009/9/ac" r="254" s="3" customFormat="true" x14ac:dyDescent="0.25">
      <c r="A254" s="375"/>
      <c r="B254" s="125"/>
      <c r="L254" s="125"/>
      <c r="V254" s="125"/>
      <c r="AF254" s="125"/>
      <c r="AP254" s="125"/>
      <c r="AZ254" s="125"/>
      <c r="BJ254" s="125"/>
      <c r="BT254" s="125"/>
      <c r="CD254" s="125"/>
      <c r="CN254" s="125"/>
      <c r="CX254" s="125"/>
      <c r="DH254" s="125"/>
      <c r="DR254" s="125"/>
      <c r="EB254" s="125"/>
      <c r="EL254" s="125"/>
      <c r="EV254" s="125"/>
      <c r="FF254" s="125"/>
      <c r="FP254" s="125"/>
      <c r="FZ254" s="125"/>
      <c r="GJ254" s="125"/>
      <c r="GT254" s="125"/>
      <c r="HD254" s="125"/>
      <c r="HN254" s="125"/>
      <c r="HX254" s="125"/>
    </row>
    <row xmlns:x14ac="http://schemas.microsoft.com/office/spreadsheetml/2009/9/ac" r="255" s="3" customFormat="true" x14ac:dyDescent="0.25">
      <c r="A255" s="375"/>
      <c r="B255" s="125"/>
      <c r="L255" s="125"/>
      <c r="V255" s="125"/>
      <c r="AF255" s="125"/>
      <c r="AP255" s="125"/>
      <c r="AZ255" s="125"/>
      <c r="BJ255" s="125"/>
      <c r="BT255" s="125"/>
      <c r="CD255" s="125"/>
      <c r="CN255" s="125"/>
      <c r="CX255" s="125"/>
      <c r="DH255" s="125"/>
      <c r="DR255" s="125"/>
      <c r="EB255" s="125"/>
      <c r="EL255" s="125"/>
      <c r="EV255" s="125"/>
      <c r="FF255" s="125"/>
      <c r="FP255" s="125"/>
      <c r="FZ255" s="125"/>
      <c r="GJ255" s="125"/>
      <c r="GT255" s="125"/>
      <c r="HD255" s="125"/>
      <c r="HN255" s="125"/>
      <c r="HX255" s="125"/>
    </row>
    <row xmlns:x14ac="http://schemas.microsoft.com/office/spreadsheetml/2009/9/ac" r="256" s="3" customFormat="true" x14ac:dyDescent="0.25">
      <c r="A256" s="375"/>
      <c r="B256" s="125"/>
      <c r="L256" s="125"/>
      <c r="V256" s="125"/>
      <c r="AF256" s="125"/>
      <c r="AP256" s="125"/>
      <c r="AZ256" s="125"/>
      <c r="BJ256" s="125"/>
      <c r="BT256" s="125"/>
      <c r="CD256" s="125"/>
      <c r="CN256" s="125"/>
      <c r="CX256" s="125"/>
      <c r="DH256" s="125"/>
      <c r="DR256" s="125"/>
      <c r="EB256" s="125"/>
      <c r="EL256" s="125"/>
      <c r="EV256" s="125"/>
      <c r="FF256" s="125"/>
      <c r="FP256" s="125"/>
      <c r="FZ256" s="125"/>
      <c r="GJ256" s="125"/>
      <c r="GT256" s="125"/>
      <c r="HD256" s="125"/>
      <c r="HN256" s="125"/>
      <c r="HX256" s="125"/>
    </row>
    <row xmlns:x14ac="http://schemas.microsoft.com/office/spreadsheetml/2009/9/ac" r="257" s="3" customFormat="true" x14ac:dyDescent="0.25">
      <c r="A257" s="375"/>
      <c r="B257" s="125"/>
      <c r="L257" s="125"/>
      <c r="V257" s="125"/>
      <c r="AF257" s="125"/>
      <c r="AP257" s="125"/>
      <c r="AZ257" s="125"/>
      <c r="BJ257" s="125"/>
      <c r="BT257" s="125"/>
      <c r="CD257" s="125"/>
      <c r="CN257" s="125"/>
      <c r="CX257" s="125"/>
      <c r="DH257" s="125"/>
      <c r="DR257" s="125"/>
      <c r="EB257" s="125"/>
      <c r="EL257" s="125"/>
      <c r="EV257" s="125"/>
      <c r="FF257" s="125"/>
      <c r="FP257" s="125"/>
      <c r="FZ257" s="125"/>
      <c r="GJ257" s="125"/>
      <c r="GT257" s="125"/>
      <c r="HD257" s="125"/>
      <c r="HN257" s="125"/>
      <c r="HX257" s="125"/>
    </row>
    <row xmlns:x14ac="http://schemas.microsoft.com/office/spreadsheetml/2009/9/ac" r="258" s="3" customFormat="true" x14ac:dyDescent="0.25">
      <c r="A258" s="375"/>
      <c r="B258" s="125"/>
      <c r="L258" s="125"/>
      <c r="V258" s="125"/>
      <c r="AF258" s="125"/>
      <c r="AP258" s="125"/>
      <c r="AZ258" s="125"/>
      <c r="BJ258" s="125"/>
      <c r="BT258" s="125"/>
      <c r="CD258" s="125"/>
      <c r="CN258" s="125"/>
      <c r="CX258" s="125"/>
      <c r="DH258" s="125"/>
      <c r="DR258" s="125"/>
      <c r="EB258" s="125"/>
      <c r="EL258" s="125"/>
      <c r="EV258" s="125"/>
      <c r="FF258" s="125"/>
      <c r="FP258" s="125"/>
      <c r="FZ258" s="125"/>
      <c r="GJ258" s="125"/>
      <c r="GT258" s="125"/>
      <c r="HD258" s="125"/>
      <c r="HN258" s="125"/>
      <c r="HX258" s="125"/>
    </row>
    <row xmlns:x14ac="http://schemas.microsoft.com/office/spreadsheetml/2009/9/ac" r="259" s="3" customFormat="true" x14ac:dyDescent="0.25">
      <c r="A259" s="375"/>
      <c r="B259" s="125"/>
      <c r="L259" s="125"/>
      <c r="V259" s="125"/>
      <c r="AF259" s="125"/>
      <c r="AP259" s="125"/>
      <c r="AZ259" s="125"/>
      <c r="BJ259" s="125"/>
      <c r="BT259" s="125"/>
      <c r="CD259" s="125"/>
      <c r="CN259" s="125"/>
      <c r="CX259" s="125"/>
      <c r="DH259" s="125"/>
      <c r="DR259" s="125"/>
      <c r="EB259" s="125"/>
      <c r="EL259" s="125"/>
      <c r="EV259" s="125"/>
      <c r="FF259" s="125"/>
      <c r="FP259" s="125"/>
      <c r="FZ259" s="125"/>
      <c r="GJ259" s="125"/>
      <c r="GT259" s="125"/>
      <c r="HD259" s="125"/>
      <c r="HN259" s="125"/>
      <c r="HX259" s="125"/>
    </row>
    <row xmlns:x14ac="http://schemas.microsoft.com/office/spreadsheetml/2009/9/ac" r="260" s="3" customFormat="true" x14ac:dyDescent="0.25">
      <c r="A260" s="375"/>
      <c r="B260" s="125"/>
      <c r="L260" s="125"/>
      <c r="V260" s="125"/>
      <c r="AF260" s="125"/>
      <c r="AP260" s="125"/>
      <c r="AZ260" s="125"/>
      <c r="BJ260" s="125"/>
      <c r="BT260" s="125"/>
      <c r="CD260" s="125"/>
      <c r="CN260" s="125"/>
      <c r="CX260" s="125"/>
      <c r="DH260" s="125"/>
      <c r="DR260" s="125"/>
      <c r="EB260" s="125"/>
      <c r="EL260" s="125"/>
      <c r="EV260" s="125"/>
      <c r="FF260" s="125"/>
      <c r="FP260" s="125"/>
      <c r="FZ260" s="125"/>
      <c r="GJ260" s="125"/>
      <c r="GT260" s="125"/>
      <c r="HD260" s="125"/>
      <c r="HN260" s="125"/>
      <c r="HX260" s="125"/>
    </row>
    <row xmlns:x14ac="http://schemas.microsoft.com/office/spreadsheetml/2009/9/ac" r="261" s="3" customFormat="true" x14ac:dyDescent="0.25">
      <c r="A261" s="375"/>
      <c r="B261" s="125"/>
      <c r="L261" s="125"/>
      <c r="V261" s="125"/>
      <c r="AF261" s="125"/>
      <c r="AP261" s="125"/>
      <c r="AZ261" s="125"/>
      <c r="BJ261" s="125"/>
      <c r="BT261" s="125"/>
      <c r="CD261" s="125"/>
      <c r="CN261" s="125"/>
      <c r="CX261" s="125"/>
      <c r="DH261" s="125"/>
      <c r="DR261" s="125"/>
      <c r="EB261" s="125"/>
      <c r="EL261" s="125"/>
      <c r="EV261" s="125"/>
      <c r="FF261" s="125"/>
      <c r="FP261" s="125"/>
      <c r="FZ261" s="125"/>
      <c r="GJ261" s="125"/>
      <c r="GT261" s="125"/>
      <c r="HD261" s="125"/>
      <c r="HN261" s="125"/>
      <c r="HX261" s="125"/>
    </row>
    <row xmlns:x14ac="http://schemas.microsoft.com/office/spreadsheetml/2009/9/ac" r="262" s="3" customFormat="true" x14ac:dyDescent="0.25">
      <c r="A262" s="375"/>
      <c r="B262" s="125"/>
      <c r="L262" s="125"/>
      <c r="V262" s="125"/>
      <c r="AF262" s="125"/>
      <c r="AP262" s="125"/>
      <c r="AZ262" s="125"/>
      <c r="BJ262" s="125"/>
      <c r="BT262" s="125"/>
      <c r="CD262" s="125"/>
      <c r="CN262" s="125"/>
      <c r="CX262" s="125"/>
      <c r="DH262" s="125"/>
      <c r="DR262" s="125"/>
      <c r="EB262" s="125"/>
      <c r="EL262" s="125"/>
      <c r="EV262" s="125"/>
      <c r="FF262" s="125"/>
      <c r="FP262" s="125"/>
      <c r="FZ262" s="125"/>
      <c r="GJ262" s="125"/>
      <c r="GT262" s="125"/>
      <c r="HD262" s="125"/>
      <c r="HN262" s="125"/>
      <c r="HX262" s="125"/>
    </row>
    <row xmlns:x14ac="http://schemas.microsoft.com/office/spreadsheetml/2009/9/ac" r="263" s="3" customFormat="true" x14ac:dyDescent="0.25">
      <c r="A263" s="375"/>
      <c r="B263" s="125"/>
      <c r="L263" s="125"/>
      <c r="V263" s="125"/>
      <c r="AF263" s="125"/>
      <c r="AP263" s="125"/>
      <c r="AZ263" s="125"/>
      <c r="BJ263" s="125"/>
      <c r="BT263" s="125"/>
      <c r="CD263" s="125"/>
      <c r="CN263" s="125"/>
      <c r="CX263" s="125"/>
      <c r="DH263" s="125"/>
      <c r="DR263" s="125"/>
      <c r="EB263" s="125"/>
      <c r="EL263" s="125"/>
      <c r="EV263" s="125"/>
      <c r="FF263" s="125"/>
      <c r="FP263" s="125"/>
      <c r="FZ263" s="125"/>
      <c r="GJ263" s="125"/>
      <c r="GT263" s="125"/>
      <c r="HD263" s="125"/>
      <c r="HN263" s="125"/>
      <c r="HX263" s="125"/>
    </row>
    <row xmlns:x14ac="http://schemas.microsoft.com/office/spreadsheetml/2009/9/ac" r="264" s="3" customFormat="true" x14ac:dyDescent="0.25">
      <c r="A264" s="375"/>
      <c r="B264" s="125"/>
      <c r="L264" s="125"/>
      <c r="V264" s="125"/>
      <c r="AF264" s="125"/>
      <c r="AP264" s="125"/>
      <c r="AZ264" s="125"/>
      <c r="BJ264" s="125"/>
      <c r="BT264" s="125"/>
      <c r="CD264" s="125"/>
      <c r="CN264" s="125"/>
      <c r="CX264" s="125"/>
      <c r="DH264" s="125"/>
      <c r="DR264" s="125"/>
      <c r="EB264" s="125"/>
      <c r="EL264" s="125"/>
      <c r="EV264" s="125"/>
      <c r="FF264" s="125"/>
      <c r="FP264" s="125"/>
      <c r="FZ264" s="125"/>
      <c r="GJ264" s="125"/>
      <c r="GT264" s="125"/>
      <c r="HD264" s="125"/>
      <c r="HN264" s="125"/>
      <c r="HX264" s="125"/>
    </row>
    <row xmlns:x14ac="http://schemas.microsoft.com/office/spreadsheetml/2009/9/ac" r="265" s="3" customFormat="true" x14ac:dyDescent="0.25">
      <c r="A265" s="375"/>
      <c r="B265" s="125"/>
      <c r="L265" s="125"/>
      <c r="V265" s="125"/>
      <c r="AF265" s="125"/>
      <c r="AP265" s="125"/>
      <c r="AZ265" s="125"/>
      <c r="BJ265" s="125"/>
      <c r="BT265" s="125"/>
      <c r="CD265" s="125"/>
      <c r="CN265" s="125"/>
      <c r="CX265" s="125"/>
      <c r="DH265" s="125"/>
      <c r="DR265" s="125"/>
      <c r="EB265" s="125"/>
      <c r="EL265" s="125"/>
      <c r="EV265" s="125"/>
      <c r="FF265" s="125"/>
      <c r="FP265" s="125"/>
      <c r="FZ265" s="125"/>
      <c r="GJ265" s="125"/>
      <c r="GT265" s="125"/>
      <c r="HD265" s="125"/>
      <c r="HN265" s="125"/>
      <c r="HX265" s="125"/>
    </row>
    <row xmlns:x14ac="http://schemas.microsoft.com/office/spreadsheetml/2009/9/ac" r="266" s="3" customFormat="true" x14ac:dyDescent="0.25">
      <c r="A266" s="375"/>
      <c r="B266" s="125"/>
      <c r="L266" s="125"/>
      <c r="V266" s="125"/>
      <c r="AF266" s="125"/>
      <c r="AP266" s="125"/>
      <c r="AZ266" s="125"/>
      <c r="BJ266" s="125"/>
      <c r="BT266" s="125"/>
      <c r="CD266" s="125"/>
      <c r="CN266" s="125"/>
      <c r="CX266" s="125"/>
      <c r="DH266" s="125"/>
      <c r="DR266" s="125"/>
      <c r="EB266" s="125"/>
      <c r="EL266" s="125"/>
      <c r="EV266" s="125"/>
      <c r="FF266" s="125"/>
      <c r="FP266" s="125"/>
      <c r="FZ266" s="125"/>
      <c r="GJ266" s="125"/>
      <c r="GT266" s="125"/>
      <c r="HD266" s="125"/>
      <c r="HN266" s="125"/>
      <c r="HX266" s="125"/>
    </row>
    <row xmlns:x14ac="http://schemas.microsoft.com/office/spreadsheetml/2009/9/ac" r="267" s="3" customFormat="true" x14ac:dyDescent="0.25">
      <c r="A267" s="375"/>
      <c r="B267" s="125"/>
      <c r="L267" s="125"/>
      <c r="V267" s="125"/>
      <c r="AF267" s="125"/>
      <c r="AP267" s="125"/>
      <c r="AZ267" s="125"/>
      <c r="BJ267" s="125"/>
      <c r="BT267" s="125"/>
      <c r="CD267" s="125"/>
      <c r="CN267" s="125"/>
      <c r="CX267" s="125"/>
      <c r="DH267" s="125"/>
      <c r="DR267" s="125"/>
      <c r="EB267" s="125"/>
      <c r="EL267" s="125"/>
      <c r="EV267" s="125"/>
      <c r="FF267" s="125"/>
      <c r="FP267" s="125"/>
      <c r="FZ267" s="125"/>
      <c r="GJ267" s="125"/>
      <c r="GT267" s="125"/>
      <c r="HD267" s="125"/>
      <c r="HN267" s="125"/>
      <c r="HX267" s="125"/>
    </row>
    <row xmlns:x14ac="http://schemas.microsoft.com/office/spreadsheetml/2009/9/ac" r="268" s="3" customFormat="true" x14ac:dyDescent="0.25">
      <c r="A268" s="375"/>
      <c r="B268" s="125"/>
      <c r="L268" s="125"/>
      <c r="V268" s="125"/>
      <c r="AF268" s="125"/>
      <c r="AP268" s="125"/>
      <c r="AZ268" s="125"/>
      <c r="BJ268" s="125"/>
      <c r="BT268" s="125"/>
      <c r="CD268" s="125"/>
      <c r="CN268" s="125"/>
      <c r="CX268" s="125"/>
      <c r="DH268" s="125"/>
      <c r="DR268" s="125"/>
      <c r="EB268" s="125"/>
      <c r="EL268" s="125"/>
      <c r="EV268" s="125"/>
      <c r="FF268" s="125"/>
      <c r="FP268" s="125"/>
      <c r="FZ268" s="125"/>
      <c r="GJ268" s="125"/>
      <c r="GT268" s="125"/>
      <c r="HD268" s="125"/>
      <c r="HN268" s="125"/>
      <c r="HX268" s="125"/>
    </row>
    <row xmlns:x14ac="http://schemas.microsoft.com/office/spreadsheetml/2009/9/ac" r="269" s="3" customFormat="true" x14ac:dyDescent="0.25">
      <c r="A269" s="375"/>
      <c r="B269" s="125"/>
      <c r="L269" s="125"/>
      <c r="V269" s="125"/>
      <c r="AF269" s="125"/>
      <c r="AP269" s="125"/>
      <c r="AZ269" s="125"/>
      <c r="BJ269" s="125"/>
      <c r="BT269" s="125"/>
      <c r="CD269" s="125"/>
      <c r="CN269" s="125"/>
      <c r="CX269" s="125"/>
      <c r="DH269" s="125"/>
      <c r="DR269" s="125"/>
      <c r="EB269" s="125"/>
      <c r="EL269" s="125"/>
      <c r="EV269" s="125"/>
      <c r="FF269" s="125"/>
      <c r="FP269" s="125"/>
      <c r="FZ269" s="125"/>
      <c r="GJ269" s="125"/>
      <c r="GT269" s="125"/>
      <c r="HD269" s="125"/>
      <c r="HN269" s="125"/>
      <c r="HX269" s="125"/>
    </row>
    <row xmlns:x14ac="http://schemas.microsoft.com/office/spreadsheetml/2009/9/ac" r="270" s="3" customFormat="true" x14ac:dyDescent="0.25">
      <c r="A270" s="375"/>
      <c r="B270" s="125"/>
      <c r="L270" s="125"/>
      <c r="V270" s="125"/>
      <c r="AF270" s="125"/>
      <c r="AP270" s="125"/>
      <c r="AZ270" s="125"/>
      <c r="BJ270" s="125"/>
      <c r="BT270" s="125"/>
      <c r="CD270" s="125"/>
      <c r="CN270" s="125"/>
      <c r="CX270" s="125"/>
      <c r="DH270" s="125"/>
      <c r="DR270" s="125"/>
      <c r="EB270" s="125"/>
      <c r="EL270" s="125"/>
      <c r="EV270" s="125"/>
      <c r="FF270" s="125"/>
      <c r="FP270" s="125"/>
      <c r="FZ270" s="125"/>
      <c r="GJ270" s="125"/>
      <c r="GT270" s="125"/>
      <c r="HD270" s="125"/>
      <c r="HN270" s="125"/>
      <c r="HX270" s="125"/>
    </row>
    <row xmlns:x14ac="http://schemas.microsoft.com/office/spreadsheetml/2009/9/ac" r="271" s="3" customFormat="true" x14ac:dyDescent="0.25">
      <c r="A271" s="375"/>
      <c r="B271" s="125"/>
      <c r="L271" s="125"/>
      <c r="V271" s="125"/>
      <c r="AF271" s="125"/>
      <c r="AP271" s="125"/>
      <c r="AZ271" s="125"/>
      <c r="BJ271" s="125"/>
      <c r="BT271" s="125"/>
      <c r="CD271" s="125"/>
      <c r="CN271" s="125"/>
      <c r="CX271" s="125"/>
      <c r="DH271" s="125"/>
      <c r="DR271" s="125"/>
      <c r="EB271" s="125"/>
      <c r="EL271" s="125"/>
      <c r="EV271" s="125"/>
      <c r="FF271" s="125"/>
      <c r="FP271" s="125"/>
      <c r="FZ271" s="125"/>
      <c r="GJ271" s="125"/>
      <c r="GT271" s="125"/>
      <c r="HD271" s="125"/>
      <c r="HN271" s="125"/>
      <c r="HX271" s="125"/>
    </row>
    <row xmlns:x14ac="http://schemas.microsoft.com/office/spreadsheetml/2009/9/ac" r="272" s="3" customFormat="true" x14ac:dyDescent="0.25">
      <c r="A272" s="375"/>
      <c r="B272" s="125"/>
      <c r="L272" s="125"/>
      <c r="V272" s="125"/>
      <c r="AF272" s="125"/>
      <c r="AP272" s="125"/>
      <c r="AZ272" s="125"/>
      <c r="BJ272" s="125"/>
      <c r="BT272" s="125"/>
      <c r="CD272" s="125"/>
      <c r="CN272" s="125"/>
      <c r="CX272" s="125"/>
      <c r="DH272" s="125"/>
      <c r="DR272" s="125"/>
      <c r="EB272" s="125"/>
      <c r="EL272" s="125"/>
      <c r="EV272" s="125"/>
      <c r="FF272" s="125"/>
      <c r="FP272" s="125"/>
      <c r="FZ272" s="125"/>
      <c r="GJ272" s="125"/>
      <c r="GT272" s="125"/>
      <c r="HD272" s="125"/>
      <c r="HN272" s="125"/>
      <c r="HX272" s="125"/>
    </row>
    <row xmlns:x14ac="http://schemas.microsoft.com/office/spreadsheetml/2009/9/ac" r="273" s="3" customFormat="true" x14ac:dyDescent="0.25">
      <c r="A273" s="375"/>
      <c r="B273" s="125"/>
      <c r="L273" s="125"/>
      <c r="V273" s="125"/>
      <c r="AF273" s="125"/>
      <c r="AP273" s="125"/>
      <c r="AZ273" s="125"/>
      <c r="BJ273" s="125"/>
      <c r="BT273" s="125"/>
      <c r="CD273" s="125"/>
      <c r="CN273" s="125"/>
      <c r="CX273" s="125"/>
      <c r="DH273" s="125"/>
      <c r="DR273" s="125"/>
      <c r="EB273" s="125"/>
      <c r="EL273" s="125"/>
      <c r="EV273" s="125"/>
      <c r="FF273" s="125"/>
      <c r="FP273" s="125"/>
      <c r="FZ273" s="125"/>
      <c r="GJ273" s="125"/>
      <c r="GT273" s="125"/>
      <c r="HD273" s="125"/>
      <c r="HN273" s="125"/>
      <c r="HX273" s="125"/>
    </row>
    <row xmlns:x14ac="http://schemas.microsoft.com/office/spreadsheetml/2009/9/ac" r="274" s="3" customFormat="true" x14ac:dyDescent="0.25">
      <c r="A274" s="375"/>
      <c r="B274" s="125"/>
      <c r="L274" s="125"/>
      <c r="V274" s="125"/>
      <c r="AF274" s="125"/>
      <c r="AP274" s="125"/>
      <c r="AZ274" s="125"/>
      <c r="BJ274" s="125"/>
      <c r="BT274" s="125"/>
      <c r="CD274" s="125"/>
      <c r="CN274" s="125"/>
      <c r="CX274" s="125"/>
      <c r="DH274" s="125"/>
      <c r="DR274" s="125"/>
      <c r="EB274" s="125"/>
      <c r="EL274" s="125"/>
      <c r="EV274" s="125"/>
      <c r="FF274" s="125"/>
      <c r="FP274" s="125"/>
      <c r="FZ274" s="125"/>
      <c r="GJ274" s="125"/>
      <c r="GT274" s="125"/>
      <c r="HD274" s="125"/>
      <c r="HN274" s="125"/>
      <c r="HX274" s="125"/>
    </row>
    <row xmlns:x14ac="http://schemas.microsoft.com/office/spreadsheetml/2009/9/ac" r="275" s="3" customFormat="true" x14ac:dyDescent="0.25">
      <c r="A275" s="375"/>
      <c r="B275" s="125"/>
      <c r="L275" s="125"/>
      <c r="V275" s="125"/>
      <c r="AF275" s="125"/>
      <c r="AP275" s="125"/>
      <c r="AZ275" s="125"/>
      <c r="BJ275" s="125"/>
      <c r="BT275" s="125"/>
      <c r="CD275" s="125"/>
      <c r="CN275" s="125"/>
      <c r="CX275" s="125"/>
      <c r="DH275" s="125"/>
      <c r="DR275" s="125"/>
      <c r="EB275" s="125"/>
      <c r="EL275" s="125"/>
      <c r="EV275" s="125"/>
      <c r="FF275" s="125"/>
      <c r="FP275" s="125"/>
      <c r="FZ275" s="125"/>
      <c r="GJ275" s="125"/>
      <c r="GT275" s="125"/>
      <c r="HD275" s="125"/>
      <c r="HN275" s="125"/>
      <c r="HX275" s="125"/>
    </row>
    <row xmlns:x14ac="http://schemas.microsoft.com/office/spreadsheetml/2009/9/ac" r="276" s="3" customFormat="true" x14ac:dyDescent="0.25">
      <c r="A276" s="375"/>
      <c r="B276" s="125"/>
      <c r="L276" s="125"/>
      <c r="V276" s="125"/>
      <c r="AF276" s="125"/>
      <c r="AP276" s="125"/>
      <c r="AZ276" s="125"/>
      <c r="BJ276" s="125"/>
      <c r="BT276" s="125"/>
      <c r="CD276" s="125"/>
      <c r="CN276" s="125"/>
      <c r="CX276" s="125"/>
      <c r="DH276" s="125"/>
      <c r="DR276" s="125"/>
      <c r="EB276" s="125"/>
      <c r="EL276" s="125"/>
      <c r="EV276" s="125"/>
      <c r="FF276" s="125"/>
      <c r="FP276" s="125"/>
      <c r="FZ276" s="125"/>
      <c r="GJ276" s="125"/>
      <c r="GT276" s="125"/>
      <c r="HD276" s="125"/>
      <c r="HN276" s="125"/>
      <c r="HX276" s="125"/>
    </row>
    <row xmlns:x14ac="http://schemas.microsoft.com/office/spreadsheetml/2009/9/ac" r="277" s="3" customFormat="true" x14ac:dyDescent="0.25">
      <c r="A277" s="375"/>
      <c r="B277" s="125"/>
      <c r="L277" s="125"/>
      <c r="V277" s="125"/>
      <c r="AF277" s="125"/>
      <c r="AP277" s="125"/>
      <c r="AZ277" s="125"/>
      <c r="BJ277" s="125"/>
      <c r="BT277" s="125"/>
      <c r="CD277" s="125"/>
      <c r="CN277" s="125"/>
      <c r="CX277" s="125"/>
      <c r="DH277" s="125"/>
      <c r="DR277" s="125"/>
      <c r="EB277" s="125"/>
      <c r="EL277" s="125"/>
      <c r="EV277" s="125"/>
      <c r="FF277" s="125"/>
      <c r="FP277" s="125"/>
      <c r="FZ277" s="125"/>
      <c r="GJ277" s="125"/>
      <c r="GT277" s="125"/>
      <c r="HD277" s="125"/>
      <c r="HN277" s="125"/>
      <c r="HX277" s="125"/>
    </row>
    <row xmlns:x14ac="http://schemas.microsoft.com/office/spreadsheetml/2009/9/ac" r="278" s="3" customFormat="true" x14ac:dyDescent="0.25">
      <c r="A278" s="375"/>
      <c r="B278" s="125"/>
      <c r="L278" s="125"/>
      <c r="V278" s="125"/>
      <c r="AF278" s="125"/>
      <c r="AP278" s="125"/>
      <c r="AZ278" s="125"/>
      <c r="BJ278" s="125"/>
      <c r="BT278" s="125"/>
      <c r="CD278" s="125"/>
      <c r="CN278" s="125"/>
      <c r="CX278" s="125"/>
      <c r="DH278" s="125"/>
      <c r="DR278" s="125"/>
      <c r="EB278" s="125"/>
      <c r="EL278" s="125"/>
      <c r="EV278" s="125"/>
      <c r="FF278" s="125"/>
      <c r="FP278" s="125"/>
      <c r="FZ278" s="125"/>
      <c r="GJ278" s="125"/>
      <c r="GT278" s="125"/>
      <c r="HD278" s="125"/>
      <c r="HN278" s="125"/>
      <c r="HX278" s="125"/>
    </row>
    <row xmlns:x14ac="http://schemas.microsoft.com/office/spreadsheetml/2009/9/ac" r="279" s="3" customFormat="true" x14ac:dyDescent="0.25">
      <c r="A279" s="375"/>
      <c r="B279" s="125"/>
      <c r="L279" s="125"/>
      <c r="V279" s="125"/>
      <c r="AF279" s="125"/>
      <c r="AP279" s="125"/>
      <c r="AZ279" s="125"/>
      <c r="BJ279" s="125"/>
      <c r="BT279" s="125"/>
      <c r="CD279" s="125"/>
      <c r="CN279" s="125"/>
      <c r="CX279" s="125"/>
      <c r="DH279" s="125"/>
      <c r="DR279" s="125"/>
      <c r="EB279" s="125"/>
      <c r="EL279" s="125"/>
      <c r="EV279" s="125"/>
      <c r="FF279" s="125"/>
      <c r="FP279" s="125"/>
      <c r="FZ279" s="125"/>
      <c r="GJ279" s="125"/>
      <c r="GT279" s="125"/>
      <c r="HD279" s="125"/>
      <c r="HN279" s="125"/>
      <c r="HX279" s="125"/>
    </row>
    <row xmlns:x14ac="http://schemas.microsoft.com/office/spreadsheetml/2009/9/ac" r="280" s="3" customFormat="true" x14ac:dyDescent="0.25">
      <c r="A280" s="375"/>
      <c r="B280" s="125"/>
      <c r="L280" s="125"/>
      <c r="V280" s="125"/>
      <c r="AF280" s="125"/>
      <c r="AP280" s="125"/>
      <c r="AZ280" s="125"/>
      <c r="BJ280" s="125"/>
      <c r="BT280" s="125"/>
      <c r="CD280" s="125"/>
      <c r="CN280" s="125"/>
      <c r="CX280" s="125"/>
      <c r="DH280" s="125"/>
      <c r="DR280" s="125"/>
      <c r="EB280" s="125"/>
      <c r="EL280" s="125"/>
      <c r="EV280" s="125"/>
      <c r="FF280" s="125"/>
      <c r="FP280" s="125"/>
      <c r="FZ280" s="125"/>
      <c r="GJ280" s="125"/>
      <c r="GT280" s="125"/>
      <c r="HD280" s="125"/>
      <c r="HN280" s="125"/>
      <c r="HX280" s="125"/>
    </row>
    <row xmlns:x14ac="http://schemas.microsoft.com/office/spreadsheetml/2009/9/ac" r="281" s="3" customFormat="true" x14ac:dyDescent="0.25">
      <c r="A281" s="375"/>
      <c r="B281" s="125"/>
      <c r="L281" s="125"/>
      <c r="V281" s="125"/>
      <c r="AF281" s="125"/>
      <c r="AP281" s="125"/>
      <c r="AZ281" s="125"/>
      <c r="BJ281" s="125"/>
      <c r="BT281" s="125"/>
      <c r="CD281" s="125"/>
      <c r="CN281" s="125"/>
      <c r="CX281" s="125"/>
      <c r="DH281" s="125"/>
      <c r="DR281" s="125"/>
      <c r="EB281" s="125"/>
      <c r="EL281" s="125"/>
      <c r="EV281" s="125"/>
      <c r="FF281" s="125"/>
      <c r="FP281" s="125"/>
      <c r="FZ281" s="125"/>
      <c r="GJ281" s="125"/>
      <c r="GT281" s="125"/>
      <c r="HD281" s="125"/>
      <c r="HN281" s="125"/>
      <c r="HX281" s="125"/>
    </row>
    <row xmlns:x14ac="http://schemas.microsoft.com/office/spreadsheetml/2009/9/ac" r="282" s="3" customFormat="true" x14ac:dyDescent="0.25">
      <c r="A282" s="375"/>
      <c r="B282" s="125"/>
      <c r="L282" s="125"/>
      <c r="V282" s="125"/>
      <c r="AF282" s="125"/>
      <c r="AP282" s="125"/>
      <c r="AZ282" s="125"/>
      <c r="BJ282" s="125"/>
      <c r="BT282" s="125"/>
      <c r="CD282" s="125"/>
      <c r="CN282" s="125"/>
      <c r="CX282" s="125"/>
      <c r="DH282" s="125"/>
      <c r="DR282" s="125"/>
      <c r="EB282" s="125"/>
      <c r="EL282" s="125"/>
      <c r="EV282" s="125"/>
      <c r="FF282" s="125"/>
      <c r="FP282" s="125"/>
      <c r="FZ282" s="125"/>
      <c r="GJ282" s="125"/>
      <c r="GT282" s="125"/>
      <c r="HD282" s="125"/>
      <c r="HN282" s="125"/>
      <c r="HX282" s="125"/>
    </row>
    <row xmlns:x14ac="http://schemas.microsoft.com/office/spreadsheetml/2009/9/ac" r="283" s="3" customFormat="true" x14ac:dyDescent="0.25">
      <c r="A283" s="375"/>
      <c r="B283" s="125"/>
      <c r="L283" s="125"/>
      <c r="V283" s="125"/>
      <c r="AF283" s="125"/>
      <c r="AP283" s="125"/>
      <c r="AZ283" s="125"/>
      <c r="BJ283" s="125"/>
      <c r="BT283" s="125"/>
      <c r="CD283" s="125"/>
      <c r="CN283" s="125"/>
      <c r="CX283" s="125"/>
      <c r="DH283" s="125"/>
      <c r="DR283" s="125"/>
      <c r="EB283" s="125"/>
      <c r="EL283" s="125"/>
      <c r="EV283" s="125"/>
      <c r="FF283" s="125"/>
      <c r="FP283" s="125"/>
      <c r="FZ283" s="125"/>
      <c r="GJ283" s="125"/>
      <c r="GT283" s="125"/>
      <c r="HD283" s="125"/>
      <c r="HN283" s="125"/>
      <c r="HX283" s="125"/>
    </row>
    <row xmlns:x14ac="http://schemas.microsoft.com/office/spreadsheetml/2009/9/ac" r="284" s="3" customFormat="true" x14ac:dyDescent="0.25">
      <c r="A284" s="375"/>
      <c r="B284" s="125"/>
      <c r="L284" s="125"/>
      <c r="V284" s="125"/>
      <c r="AF284" s="125"/>
      <c r="AP284" s="125"/>
      <c r="AZ284" s="125"/>
      <c r="BJ284" s="125"/>
      <c r="BT284" s="125"/>
      <c r="CD284" s="125"/>
      <c r="CN284" s="125"/>
      <c r="CX284" s="125"/>
      <c r="DH284" s="125"/>
      <c r="DR284" s="125"/>
      <c r="EB284" s="125"/>
      <c r="EL284" s="125"/>
      <c r="EV284" s="125"/>
      <c r="FF284" s="125"/>
      <c r="FP284" s="125"/>
      <c r="FZ284" s="125"/>
      <c r="GJ284" s="125"/>
      <c r="GT284" s="125"/>
      <c r="HD284" s="125"/>
      <c r="HN284" s="125"/>
      <c r="HX284" s="125"/>
    </row>
    <row xmlns:x14ac="http://schemas.microsoft.com/office/spreadsheetml/2009/9/ac" r="285" s="3" customFormat="true" x14ac:dyDescent="0.25">
      <c r="A285" s="375"/>
      <c r="B285" s="125"/>
      <c r="L285" s="125"/>
      <c r="V285" s="125"/>
      <c r="AF285" s="125"/>
      <c r="AP285" s="125"/>
      <c r="AZ285" s="125"/>
      <c r="BJ285" s="125"/>
      <c r="BT285" s="125"/>
      <c r="CD285" s="125"/>
      <c r="CN285" s="125"/>
      <c r="CX285" s="125"/>
      <c r="DH285" s="125"/>
      <c r="DR285" s="125"/>
      <c r="EB285" s="125"/>
      <c r="EL285" s="125"/>
      <c r="EV285" s="125"/>
      <c r="FF285" s="125"/>
      <c r="FP285" s="125"/>
      <c r="FZ285" s="125"/>
      <c r="GJ285" s="125"/>
      <c r="GT285" s="125"/>
      <c r="HD285" s="125"/>
      <c r="HN285" s="125"/>
      <c r="HX285" s="125"/>
    </row>
    <row xmlns:x14ac="http://schemas.microsoft.com/office/spreadsheetml/2009/9/ac" r="286" s="3" customFormat="true" x14ac:dyDescent="0.25">
      <c r="A286" s="375"/>
      <c r="B286" s="125"/>
      <c r="L286" s="125"/>
      <c r="V286" s="125"/>
      <c r="AF286" s="125"/>
      <c r="AP286" s="125"/>
      <c r="AZ286" s="125"/>
      <c r="BJ286" s="125"/>
      <c r="BT286" s="125"/>
      <c r="CD286" s="125"/>
      <c r="CN286" s="125"/>
      <c r="CX286" s="125"/>
      <c r="DH286" s="125"/>
      <c r="DR286" s="125"/>
      <c r="EB286" s="125"/>
      <c r="EL286" s="125"/>
      <c r="EV286" s="125"/>
      <c r="FF286" s="125"/>
      <c r="FP286" s="125"/>
      <c r="FZ286" s="125"/>
      <c r="GJ286" s="125"/>
      <c r="GT286" s="125"/>
      <c r="HD286" s="125"/>
      <c r="HN286" s="125"/>
      <c r="HX286" s="125"/>
    </row>
    <row xmlns:x14ac="http://schemas.microsoft.com/office/spreadsheetml/2009/9/ac" r="287" s="3" customFormat="true" x14ac:dyDescent="0.25">
      <c r="A287" s="375"/>
      <c r="B287" s="125"/>
      <c r="L287" s="125"/>
      <c r="V287" s="125"/>
      <c r="AF287" s="125"/>
      <c r="AP287" s="125"/>
      <c r="AZ287" s="125"/>
      <c r="BJ287" s="125"/>
      <c r="BT287" s="125"/>
      <c r="CD287" s="125"/>
      <c r="CN287" s="125"/>
      <c r="CX287" s="125"/>
      <c r="DH287" s="125"/>
      <c r="DR287" s="125"/>
      <c r="EB287" s="125"/>
      <c r="EL287" s="125"/>
      <c r="EV287" s="125"/>
      <c r="FF287" s="125"/>
      <c r="FP287" s="125"/>
      <c r="FZ287" s="125"/>
      <c r="GJ287" s="125"/>
      <c r="GT287" s="125"/>
      <c r="HD287" s="125"/>
      <c r="HN287" s="125"/>
      <c r="HX287" s="125"/>
    </row>
    <row xmlns:x14ac="http://schemas.microsoft.com/office/spreadsheetml/2009/9/ac" r="288" s="3" customFormat="true" x14ac:dyDescent="0.25">
      <c r="A288" s="375"/>
      <c r="B288" s="125"/>
      <c r="L288" s="125"/>
      <c r="V288" s="125"/>
      <c r="AF288" s="125"/>
      <c r="AP288" s="125"/>
      <c r="AZ288" s="125"/>
      <c r="BJ288" s="125"/>
      <c r="BT288" s="125"/>
      <c r="CD288" s="125"/>
      <c r="CN288" s="125"/>
      <c r="CX288" s="125"/>
      <c r="DH288" s="125"/>
      <c r="DR288" s="125"/>
      <c r="EB288" s="125"/>
      <c r="EL288" s="125"/>
      <c r="EV288" s="125"/>
      <c r="FF288" s="125"/>
      <c r="FP288" s="125"/>
      <c r="FZ288" s="125"/>
      <c r="GJ288" s="125"/>
      <c r="GT288" s="125"/>
      <c r="HD288" s="125"/>
      <c r="HN288" s="125"/>
      <c r="HX288" s="125"/>
    </row>
    <row xmlns:x14ac="http://schemas.microsoft.com/office/spreadsheetml/2009/9/ac" r="289" s="3" customFormat="true" x14ac:dyDescent="0.25">
      <c r="A289" s="375"/>
      <c r="B289" s="125"/>
      <c r="L289" s="125"/>
      <c r="V289" s="125"/>
      <c r="AF289" s="125"/>
      <c r="AP289" s="125"/>
      <c r="AZ289" s="125"/>
      <c r="BJ289" s="125"/>
      <c r="BT289" s="125"/>
      <c r="CD289" s="125"/>
      <c r="CN289" s="125"/>
      <c r="CX289" s="125"/>
      <c r="DH289" s="125"/>
      <c r="DR289" s="125"/>
      <c r="EB289" s="125"/>
      <c r="EL289" s="125"/>
      <c r="EV289" s="125"/>
      <c r="FF289" s="125"/>
      <c r="FP289" s="125"/>
      <c r="FZ289" s="125"/>
      <c r="GJ289" s="125"/>
      <c r="GT289" s="125"/>
      <c r="HD289" s="125"/>
      <c r="HN289" s="125"/>
      <c r="HX289" s="125"/>
    </row>
    <row xmlns:x14ac="http://schemas.microsoft.com/office/spreadsheetml/2009/9/ac" r="290" s="3" customFormat="true" x14ac:dyDescent="0.25">
      <c r="A290" s="375"/>
      <c r="B290" s="125"/>
      <c r="L290" s="125"/>
      <c r="V290" s="125"/>
      <c r="AF290" s="125"/>
      <c r="AP290" s="125"/>
      <c r="AZ290" s="125"/>
      <c r="BJ290" s="125"/>
      <c r="BT290" s="125"/>
      <c r="CD290" s="125"/>
      <c r="CN290" s="125"/>
      <c r="CX290" s="125"/>
      <c r="DH290" s="125"/>
      <c r="DR290" s="125"/>
      <c r="EB290" s="125"/>
      <c r="EL290" s="125"/>
      <c r="EV290" s="125"/>
      <c r="FF290" s="125"/>
      <c r="FP290" s="125"/>
      <c r="FZ290" s="125"/>
      <c r="GJ290" s="125"/>
      <c r="GT290" s="125"/>
      <c r="HD290" s="125"/>
      <c r="HN290" s="125"/>
      <c r="HX290" s="125"/>
    </row>
    <row xmlns:x14ac="http://schemas.microsoft.com/office/spreadsheetml/2009/9/ac" r="291" s="3" customFormat="true" x14ac:dyDescent="0.25">
      <c r="A291" s="375"/>
      <c r="B291" s="125"/>
      <c r="L291" s="125"/>
      <c r="V291" s="125"/>
      <c r="AF291" s="125"/>
      <c r="AP291" s="125"/>
      <c r="AZ291" s="125"/>
      <c r="BJ291" s="125"/>
      <c r="BT291" s="125"/>
      <c r="CD291" s="125"/>
      <c r="CN291" s="125"/>
      <c r="CX291" s="125"/>
      <c r="DH291" s="125"/>
      <c r="DR291" s="125"/>
      <c r="EB291" s="125"/>
      <c r="EL291" s="125"/>
      <c r="EV291" s="125"/>
      <c r="FF291" s="125"/>
      <c r="FP291" s="125"/>
      <c r="FZ291" s="125"/>
      <c r="GJ291" s="125"/>
      <c r="GT291" s="125"/>
      <c r="HD291" s="125"/>
      <c r="HN291" s="125"/>
      <c r="HX291" s="125"/>
    </row>
    <row xmlns:x14ac="http://schemas.microsoft.com/office/spreadsheetml/2009/9/ac" r="292" s="3" customFormat="true" x14ac:dyDescent="0.25">
      <c r="A292" s="375"/>
      <c r="B292" s="125"/>
      <c r="L292" s="125"/>
      <c r="V292" s="125"/>
      <c r="AF292" s="125"/>
      <c r="AP292" s="125"/>
      <c r="AZ292" s="125"/>
      <c r="BJ292" s="125"/>
      <c r="BT292" s="125"/>
      <c r="CD292" s="125"/>
      <c r="CN292" s="125"/>
      <c r="CX292" s="125"/>
      <c r="DH292" s="125"/>
      <c r="DR292" s="125"/>
      <c r="EB292" s="125"/>
      <c r="EL292" s="125"/>
      <c r="EV292" s="125"/>
      <c r="FF292" s="125"/>
      <c r="FP292" s="125"/>
      <c r="FZ292" s="125"/>
      <c r="GJ292" s="125"/>
      <c r="GT292" s="125"/>
      <c r="HD292" s="125"/>
      <c r="HN292" s="125"/>
      <c r="HX292" s="125"/>
    </row>
    <row xmlns:x14ac="http://schemas.microsoft.com/office/spreadsheetml/2009/9/ac" r="293" s="3" customFormat="true" x14ac:dyDescent="0.25">
      <c r="A293" s="375"/>
      <c r="B293" s="125"/>
      <c r="L293" s="125"/>
      <c r="V293" s="125"/>
      <c r="AF293" s="125"/>
      <c r="AP293" s="125"/>
      <c r="AZ293" s="125"/>
      <c r="BJ293" s="125"/>
      <c r="BT293" s="125"/>
      <c r="CD293" s="125"/>
      <c r="CN293" s="125"/>
      <c r="CX293" s="125"/>
      <c r="DH293" s="125"/>
      <c r="DR293" s="125"/>
      <c r="EB293" s="125"/>
      <c r="EL293" s="125"/>
      <c r="EV293" s="125"/>
      <c r="FF293" s="125"/>
      <c r="FP293" s="125"/>
      <c r="FZ293" s="125"/>
      <c r="GJ293" s="125"/>
      <c r="GT293" s="125"/>
      <c r="HD293" s="125"/>
      <c r="HN293" s="125"/>
      <c r="HX293" s="125"/>
    </row>
    <row xmlns:x14ac="http://schemas.microsoft.com/office/spreadsheetml/2009/9/ac" r="294" s="3" customFormat="true" x14ac:dyDescent="0.25">
      <c r="A294" s="375"/>
      <c r="B294" s="125"/>
      <c r="L294" s="125"/>
      <c r="V294" s="125"/>
      <c r="AF294" s="125"/>
      <c r="AP294" s="125"/>
      <c r="AZ294" s="125"/>
      <c r="BJ294" s="125"/>
      <c r="BT294" s="125"/>
      <c r="CD294" s="125"/>
      <c r="CN294" s="125"/>
      <c r="CX294" s="125"/>
      <c r="DH294" s="125"/>
      <c r="DR294" s="125"/>
      <c r="EB294" s="125"/>
      <c r="EL294" s="125"/>
      <c r="EV294" s="125"/>
      <c r="FF294" s="125"/>
      <c r="FP294" s="125"/>
      <c r="FZ294" s="125"/>
      <c r="GJ294" s="125"/>
      <c r="GT294" s="125"/>
      <c r="HD294" s="125"/>
      <c r="HN294" s="125"/>
      <c r="HX294" s="125"/>
    </row>
    <row xmlns:x14ac="http://schemas.microsoft.com/office/spreadsheetml/2009/9/ac" r="295" s="3" customFormat="true" x14ac:dyDescent="0.25">
      <c r="A295" s="375"/>
      <c r="B295" s="125"/>
      <c r="L295" s="125"/>
      <c r="V295" s="125"/>
      <c r="AF295" s="125"/>
      <c r="AP295" s="125"/>
      <c r="AZ295" s="125"/>
      <c r="BJ295" s="125"/>
      <c r="BT295" s="125"/>
      <c r="CD295" s="125"/>
      <c r="CN295" s="125"/>
      <c r="CX295" s="125"/>
      <c r="DH295" s="125"/>
      <c r="DR295" s="125"/>
      <c r="EB295" s="125"/>
      <c r="EL295" s="125"/>
      <c r="EV295" s="125"/>
      <c r="FF295" s="125"/>
      <c r="FP295" s="125"/>
      <c r="FZ295" s="125"/>
      <c r="GJ295" s="125"/>
      <c r="GT295" s="125"/>
      <c r="HD295" s="125"/>
      <c r="HN295" s="125"/>
      <c r="HX295" s="125"/>
    </row>
    <row xmlns:x14ac="http://schemas.microsoft.com/office/spreadsheetml/2009/9/ac" r="296" s="3" customFormat="true" x14ac:dyDescent="0.25">
      <c r="A296" s="375"/>
      <c r="B296" s="125"/>
      <c r="L296" s="125"/>
      <c r="V296" s="125"/>
      <c r="AF296" s="125"/>
      <c r="AP296" s="125"/>
      <c r="AZ296" s="125"/>
      <c r="BJ296" s="125"/>
      <c r="BT296" s="125"/>
      <c r="CD296" s="125"/>
      <c r="CN296" s="125"/>
      <c r="CX296" s="125"/>
      <c r="DH296" s="125"/>
      <c r="DR296" s="125"/>
      <c r="EB296" s="125"/>
      <c r="EL296" s="125"/>
      <c r="EV296" s="125"/>
      <c r="FF296" s="125"/>
      <c r="FP296" s="125"/>
      <c r="FZ296" s="125"/>
      <c r="GJ296" s="125"/>
      <c r="GT296" s="125"/>
      <c r="HD296" s="125"/>
      <c r="HN296" s="125"/>
      <c r="HX296" s="125"/>
    </row>
    <row xmlns:x14ac="http://schemas.microsoft.com/office/spreadsheetml/2009/9/ac" r="297" s="3" customFormat="true" x14ac:dyDescent="0.25">
      <c r="A297" s="375"/>
      <c r="B297" s="125"/>
      <c r="L297" s="125"/>
      <c r="V297" s="125"/>
      <c r="AF297" s="125"/>
      <c r="AP297" s="125"/>
      <c r="AZ297" s="125"/>
      <c r="BJ297" s="125"/>
      <c r="BT297" s="125"/>
      <c r="CD297" s="125"/>
      <c r="CN297" s="125"/>
      <c r="CX297" s="125"/>
      <c r="DH297" s="125"/>
      <c r="DR297" s="125"/>
      <c r="EB297" s="125"/>
      <c r="EL297" s="125"/>
      <c r="EV297" s="125"/>
      <c r="FF297" s="125"/>
      <c r="FP297" s="125"/>
      <c r="FZ297" s="125"/>
      <c r="GJ297" s="125"/>
      <c r="GT297" s="125"/>
      <c r="HD297" s="125"/>
      <c r="HN297" s="125"/>
      <c r="HX297" s="125"/>
    </row>
    <row xmlns:x14ac="http://schemas.microsoft.com/office/spreadsheetml/2009/9/ac" r="298" s="3" customFormat="true" x14ac:dyDescent="0.25">
      <c r="A298" s="375"/>
      <c r="B298" s="125"/>
      <c r="L298" s="125"/>
      <c r="V298" s="125"/>
      <c r="AF298" s="125"/>
      <c r="AP298" s="125"/>
      <c r="AZ298" s="125"/>
      <c r="BJ298" s="125"/>
      <c r="BT298" s="125"/>
      <c r="CD298" s="125"/>
      <c r="CN298" s="125"/>
      <c r="CX298" s="125"/>
      <c r="DH298" s="125"/>
      <c r="DR298" s="125"/>
      <c r="EB298" s="125"/>
      <c r="EL298" s="125"/>
      <c r="EV298" s="125"/>
      <c r="FF298" s="125"/>
      <c r="FP298" s="125"/>
      <c r="FZ298" s="125"/>
      <c r="GJ298" s="125"/>
      <c r="GT298" s="125"/>
      <c r="HD298" s="125"/>
      <c r="HN298" s="125"/>
      <c r="HX298" s="125"/>
    </row>
    <row xmlns:x14ac="http://schemas.microsoft.com/office/spreadsheetml/2009/9/ac" r="299" s="3" customFormat="true" x14ac:dyDescent="0.25">
      <c r="A299" s="375"/>
      <c r="B299" s="125"/>
      <c r="L299" s="125"/>
      <c r="V299" s="125"/>
      <c r="AF299" s="125"/>
      <c r="AP299" s="125"/>
      <c r="AZ299" s="125"/>
      <c r="BJ299" s="125"/>
      <c r="BT299" s="125"/>
      <c r="CD299" s="125"/>
      <c r="CN299" s="125"/>
      <c r="CX299" s="125"/>
      <c r="DH299" s="125"/>
      <c r="DR299" s="125"/>
      <c r="EB299" s="125"/>
      <c r="EL299" s="125"/>
      <c r="EV299" s="125"/>
      <c r="FF299" s="125"/>
      <c r="FP299" s="125"/>
      <c r="FZ299" s="125"/>
      <c r="GJ299" s="125"/>
      <c r="GT299" s="125"/>
      <c r="HD299" s="125"/>
      <c r="HN299" s="125"/>
      <c r="HX299" s="125"/>
    </row>
    <row xmlns:x14ac="http://schemas.microsoft.com/office/spreadsheetml/2009/9/ac" r="300" s="3" customFormat="true" x14ac:dyDescent="0.25">
      <c r="A300" s="375"/>
      <c r="B300" s="125"/>
      <c r="L300" s="125"/>
      <c r="V300" s="125"/>
      <c r="AF300" s="125"/>
      <c r="AP300" s="125"/>
      <c r="AZ300" s="125"/>
      <c r="BJ300" s="125"/>
      <c r="BT300" s="125"/>
      <c r="CD300" s="125"/>
      <c r="CN300" s="125"/>
      <c r="CX300" s="125"/>
      <c r="DH300" s="125"/>
      <c r="DR300" s="125"/>
      <c r="EB300" s="125"/>
      <c r="EL300" s="125"/>
      <c r="EV300" s="125"/>
      <c r="FF300" s="125"/>
      <c r="FP300" s="125"/>
      <c r="FZ300" s="125"/>
      <c r="GJ300" s="125"/>
      <c r="GT300" s="125"/>
      <c r="HD300" s="125"/>
      <c r="HN300" s="125"/>
      <c r="HX300" s="125"/>
    </row>
    <row xmlns:x14ac="http://schemas.microsoft.com/office/spreadsheetml/2009/9/ac" r="301" s="3" customFormat="true" x14ac:dyDescent="0.25">
      <c r="A301" s="375"/>
      <c r="B301" s="125"/>
      <c r="L301" s="125"/>
      <c r="V301" s="125"/>
      <c r="AF301" s="125"/>
      <c r="AP301" s="125"/>
      <c r="AZ301" s="125"/>
      <c r="BJ301" s="125"/>
      <c r="BT301" s="125"/>
      <c r="CD301" s="125"/>
      <c r="CN301" s="125"/>
      <c r="CX301" s="125"/>
      <c r="DH301" s="125"/>
      <c r="DR301" s="125"/>
      <c r="EB301" s="125"/>
      <c r="EL301" s="125"/>
      <c r="EV301" s="125"/>
      <c r="FF301" s="125"/>
      <c r="FP301" s="125"/>
      <c r="FZ301" s="125"/>
      <c r="GJ301" s="125"/>
      <c r="GT301" s="125"/>
      <c r="HD301" s="125"/>
      <c r="HN301" s="125"/>
      <c r="HX301" s="125"/>
    </row>
    <row xmlns:x14ac="http://schemas.microsoft.com/office/spreadsheetml/2009/9/ac" r="302" s="3" customFormat="true" x14ac:dyDescent="0.25">
      <c r="A302" s="375"/>
      <c r="B302" s="125"/>
      <c r="L302" s="125"/>
      <c r="V302" s="125"/>
      <c r="AF302" s="125"/>
      <c r="AP302" s="125"/>
      <c r="AZ302" s="125"/>
      <c r="BJ302" s="125"/>
      <c r="BT302" s="125"/>
      <c r="CD302" s="125"/>
      <c r="CN302" s="125"/>
      <c r="CX302" s="125"/>
      <c r="DH302" s="125"/>
      <c r="DR302" s="125"/>
      <c r="EB302" s="125"/>
      <c r="EL302" s="125"/>
      <c r="EV302" s="125"/>
      <c r="FF302" s="125"/>
      <c r="FP302" s="125"/>
      <c r="FZ302" s="125"/>
      <c r="GJ302" s="125"/>
      <c r="GT302" s="125"/>
      <c r="HD302" s="125"/>
      <c r="HN302" s="125"/>
      <c r="HX302" s="125"/>
    </row>
    <row xmlns:x14ac="http://schemas.microsoft.com/office/spreadsheetml/2009/9/ac" r="303" s="3" customFormat="true" x14ac:dyDescent="0.25">
      <c r="A303" s="375"/>
      <c r="B303" s="125"/>
      <c r="L303" s="125"/>
      <c r="V303" s="125"/>
      <c r="AF303" s="125"/>
      <c r="AP303" s="125"/>
      <c r="AZ303" s="125"/>
      <c r="BJ303" s="125"/>
      <c r="BT303" s="125"/>
      <c r="CD303" s="125"/>
      <c r="CN303" s="125"/>
      <c r="CX303" s="125"/>
      <c r="DH303" s="125"/>
      <c r="DR303" s="125"/>
      <c r="EB303" s="125"/>
      <c r="EL303" s="125"/>
      <c r="EV303" s="125"/>
      <c r="FF303" s="125"/>
      <c r="FP303" s="125"/>
      <c r="FZ303" s="125"/>
      <c r="GJ303" s="125"/>
      <c r="GT303" s="125"/>
      <c r="HD303" s="125"/>
      <c r="HN303" s="125"/>
      <c r="HX303" s="125"/>
    </row>
    <row xmlns:x14ac="http://schemas.microsoft.com/office/spreadsheetml/2009/9/ac" r="304" s="3" customFormat="true" x14ac:dyDescent="0.25">
      <c r="A304" s="375"/>
      <c r="B304" s="125"/>
      <c r="L304" s="125"/>
      <c r="V304" s="125"/>
      <c r="AF304" s="125"/>
      <c r="AP304" s="125"/>
      <c r="AZ304" s="125"/>
      <c r="BJ304" s="125"/>
      <c r="BT304" s="125"/>
      <c r="CD304" s="125"/>
      <c r="CN304" s="125"/>
      <c r="CX304" s="125"/>
      <c r="DH304" s="125"/>
      <c r="DR304" s="125"/>
      <c r="EB304" s="125"/>
      <c r="EL304" s="125"/>
      <c r="EV304" s="125"/>
      <c r="FF304" s="125"/>
      <c r="FP304" s="125"/>
      <c r="FZ304" s="125"/>
      <c r="GJ304" s="125"/>
      <c r="GT304" s="125"/>
      <c r="HD304" s="125"/>
      <c r="HN304" s="125"/>
      <c r="HX304" s="125"/>
    </row>
    <row xmlns:x14ac="http://schemas.microsoft.com/office/spreadsheetml/2009/9/ac" r="305" s="3" customFormat="true" x14ac:dyDescent="0.25">
      <c r="A305" s="375"/>
      <c r="B305" s="125"/>
      <c r="L305" s="125"/>
      <c r="V305" s="125"/>
      <c r="AF305" s="125"/>
      <c r="AP305" s="125"/>
      <c r="AZ305" s="125"/>
      <c r="BJ305" s="125"/>
      <c r="BT305" s="125"/>
      <c r="CD305" s="125"/>
      <c r="CN305" s="125"/>
      <c r="CX305" s="125"/>
      <c r="DH305" s="125"/>
      <c r="DR305" s="125"/>
      <c r="EB305" s="125"/>
      <c r="EL305" s="125"/>
      <c r="EV305" s="125"/>
      <c r="FF305" s="125"/>
      <c r="FP305" s="125"/>
      <c r="FZ305" s="125"/>
      <c r="GJ305" s="125"/>
      <c r="GT305" s="125"/>
      <c r="HD305" s="125"/>
      <c r="HN305" s="125"/>
      <c r="HX305" s="125"/>
    </row>
    <row xmlns:x14ac="http://schemas.microsoft.com/office/spreadsheetml/2009/9/ac" r="306" s="3" customFormat="true" x14ac:dyDescent="0.25">
      <c r="A306" s="375"/>
      <c r="B306" s="125"/>
      <c r="L306" s="125"/>
      <c r="V306" s="125"/>
      <c r="AF306" s="125"/>
      <c r="AP306" s="125"/>
      <c r="AZ306" s="125"/>
      <c r="BJ306" s="125"/>
      <c r="BT306" s="125"/>
      <c r="CD306" s="125"/>
      <c r="CN306" s="125"/>
      <c r="CX306" s="125"/>
      <c r="DH306" s="125"/>
      <c r="DR306" s="125"/>
      <c r="EB306" s="125"/>
      <c r="EL306" s="125"/>
      <c r="EV306" s="125"/>
      <c r="FF306" s="125"/>
      <c r="FP306" s="125"/>
      <c r="FZ306" s="125"/>
      <c r="GJ306" s="125"/>
      <c r="GT306" s="125"/>
      <c r="HD306" s="125"/>
      <c r="HN306" s="125"/>
      <c r="HX306" s="125"/>
    </row>
    <row xmlns:x14ac="http://schemas.microsoft.com/office/spreadsheetml/2009/9/ac" r="307" s="3" customFormat="true" x14ac:dyDescent="0.25">
      <c r="A307" s="375"/>
      <c r="B307" s="125"/>
      <c r="L307" s="125"/>
      <c r="V307" s="125"/>
      <c r="AF307" s="125"/>
      <c r="AP307" s="125"/>
      <c r="AZ307" s="125"/>
      <c r="BJ307" s="125"/>
      <c r="BT307" s="125"/>
      <c r="CD307" s="125"/>
      <c r="CN307" s="125"/>
      <c r="CX307" s="125"/>
      <c r="DH307" s="125"/>
      <c r="DR307" s="125"/>
      <c r="EB307" s="125"/>
      <c r="EL307" s="125"/>
      <c r="EV307" s="125"/>
      <c r="FF307" s="125"/>
      <c r="FP307" s="125"/>
      <c r="FZ307" s="125"/>
      <c r="GJ307" s="125"/>
      <c r="GT307" s="125"/>
      <c r="HD307" s="125"/>
      <c r="HN307" s="125"/>
      <c r="HX307" s="125"/>
    </row>
    <row xmlns:x14ac="http://schemas.microsoft.com/office/spreadsheetml/2009/9/ac" r="308" s="3" customFormat="true" x14ac:dyDescent="0.25">
      <c r="A308" s="375"/>
      <c r="B308" s="125"/>
      <c r="L308" s="125"/>
      <c r="V308" s="125"/>
      <c r="AF308" s="125"/>
      <c r="AP308" s="125"/>
      <c r="AZ308" s="125"/>
      <c r="BJ308" s="125"/>
      <c r="BT308" s="125"/>
      <c r="CD308" s="125"/>
      <c r="CN308" s="125"/>
      <c r="CX308" s="125"/>
      <c r="DH308" s="125"/>
      <c r="DR308" s="125"/>
      <c r="EB308" s="125"/>
      <c r="EL308" s="125"/>
      <c r="EV308" s="125"/>
      <c r="FF308" s="125"/>
      <c r="FP308" s="125"/>
      <c r="FZ308" s="125"/>
      <c r="GJ308" s="125"/>
      <c r="GT308" s="125"/>
      <c r="HD308" s="125"/>
      <c r="HN308" s="125"/>
      <c r="HX308" s="125"/>
    </row>
    <row xmlns:x14ac="http://schemas.microsoft.com/office/spreadsheetml/2009/9/ac" r="309" s="3" customFormat="true" x14ac:dyDescent="0.25">
      <c r="A309" s="375"/>
      <c r="B309" s="125"/>
      <c r="L309" s="125"/>
      <c r="V309" s="125"/>
      <c r="AF309" s="125"/>
      <c r="AP309" s="125"/>
      <c r="AZ309" s="125"/>
      <c r="BJ309" s="125"/>
      <c r="BT309" s="125"/>
      <c r="CD309" s="125"/>
      <c r="CN309" s="125"/>
      <c r="CX309" s="125"/>
      <c r="DH309" s="125"/>
      <c r="DR309" s="125"/>
      <c r="EB309" s="125"/>
      <c r="EL309" s="125"/>
      <c r="EV309" s="125"/>
      <c r="FF309" s="125"/>
      <c r="FP309" s="125"/>
      <c r="FZ309" s="125"/>
      <c r="GJ309" s="125"/>
      <c r="GT309" s="125"/>
      <c r="HD309" s="125"/>
      <c r="HN309" s="125"/>
      <c r="HX309" s="125"/>
    </row>
    <row xmlns:x14ac="http://schemas.microsoft.com/office/spreadsheetml/2009/9/ac" r="310" s="3" customFormat="true" x14ac:dyDescent="0.25">
      <c r="A310" s="375"/>
      <c r="B310" s="125"/>
      <c r="L310" s="125"/>
      <c r="V310" s="125"/>
      <c r="AF310" s="125"/>
      <c r="AP310" s="125"/>
      <c r="AZ310" s="125"/>
      <c r="BJ310" s="125"/>
      <c r="BT310" s="125"/>
      <c r="CD310" s="125"/>
      <c r="CN310" s="125"/>
      <c r="CX310" s="125"/>
      <c r="DH310" s="125"/>
      <c r="DR310" s="125"/>
      <c r="EB310" s="125"/>
      <c r="EL310" s="125"/>
      <c r="EV310" s="125"/>
      <c r="FF310" s="125"/>
      <c r="FP310" s="125"/>
      <c r="FZ310" s="125"/>
      <c r="GJ310" s="125"/>
      <c r="GT310" s="125"/>
      <c r="HD310" s="125"/>
      <c r="HN310" s="125"/>
      <c r="HX310" s="125"/>
    </row>
    <row xmlns:x14ac="http://schemas.microsoft.com/office/spreadsheetml/2009/9/ac" r="311" s="3" customFormat="true" x14ac:dyDescent="0.25">
      <c r="A311" s="375"/>
      <c r="B311" s="125"/>
      <c r="L311" s="125"/>
      <c r="V311" s="125"/>
      <c r="AF311" s="125"/>
      <c r="AP311" s="125"/>
      <c r="AZ311" s="125"/>
      <c r="BJ311" s="125"/>
      <c r="BT311" s="125"/>
      <c r="CD311" s="125"/>
      <c r="CN311" s="125"/>
      <c r="CX311" s="125"/>
      <c r="DH311" s="125"/>
      <c r="DR311" s="125"/>
      <c r="EB311" s="125"/>
      <c r="EL311" s="125"/>
      <c r="EV311" s="125"/>
      <c r="FF311" s="125"/>
      <c r="FP311" s="125"/>
      <c r="FZ311" s="125"/>
      <c r="GJ311" s="125"/>
      <c r="GT311" s="125"/>
      <c r="HD311" s="125"/>
      <c r="HN311" s="125"/>
      <c r="HX311" s="125"/>
    </row>
    <row xmlns:x14ac="http://schemas.microsoft.com/office/spreadsheetml/2009/9/ac" r="312" s="3" customFormat="true" x14ac:dyDescent="0.25">
      <c r="A312" s="375"/>
      <c r="B312" s="125"/>
      <c r="L312" s="125"/>
      <c r="V312" s="125"/>
      <c r="AF312" s="125"/>
      <c r="AP312" s="125"/>
      <c r="AZ312" s="125"/>
      <c r="BJ312" s="125"/>
      <c r="BT312" s="125"/>
      <c r="CD312" s="125"/>
      <c r="CN312" s="125"/>
      <c r="CX312" s="125"/>
      <c r="DH312" s="125"/>
      <c r="DR312" s="125"/>
      <c r="EB312" s="125"/>
      <c r="EL312" s="125"/>
      <c r="EV312" s="125"/>
      <c r="FF312" s="125"/>
      <c r="FP312" s="125"/>
      <c r="FZ312" s="125"/>
      <c r="GJ312" s="125"/>
      <c r="GT312" s="125"/>
      <c r="HD312" s="125"/>
      <c r="HN312" s="125"/>
      <c r="HX312" s="125"/>
    </row>
    <row xmlns:x14ac="http://schemas.microsoft.com/office/spreadsheetml/2009/9/ac" r="313" s="3" customFormat="true" x14ac:dyDescent="0.25">
      <c r="A313" s="375"/>
      <c r="B313" s="125"/>
      <c r="L313" s="125"/>
      <c r="V313" s="125"/>
      <c r="AF313" s="125"/>
      <c r="AP313" s="125"/>
      <c r="AZ313" s="125"/>
      <c r="BJ313" s="125"/>
      <c r="BT313" s="125"/>
      <c r="CD313" s="125"/>
      <c r="CN313" s="125"/>
      <c r="CX313" s="125"/>
      <c r="DH313" s="125"/>
      <c r="DR313" s="125"/>
      <c r="EB313" s="125"/>
      <c r="EL313" s="125"/>
      <c r="EV313" s="125"/>
      <c r="FF313" s="125"/>
      <c r="FP313" s="125"/>
      <c r="FZ313" s="125"/>
      <c r="GJ313" s="125"/>
      <c r="GT313" s="125"/>
      <c r="HD313" s="125"/>
      <c r="HN313" s="125"/>
      <c r="HX313" s="125"/>
    </row>
    <row xmlns:x14ac="http://schemas.microsoft.com/office/spreadsheetml/2009/9/ac" r="314" s="3" customFormat="true" x14ac:dyDescent="0.25">
      <c r="A314" s="375"/>
      <c r="B314" s="125"/>
      <c r="L314" s="125"/>
      <c r="V314" s="125"/>
      <c r="AF314" s="125"/>
      <c r="AP314" s="125"/>
      <c r="AZ314" s="125"/>
      <c r="BJ314" s="125"/>
      <c r="BT314" s="125"/>
      <c r="CD314" s="125"/>
      <c r="CN314" s="125"/>
      <c r="CX314" s="125"/>
      <c r="DH314" s="125"/>
      <c r="DR314" s="125"/>
      <c r="EB314" s="125"/>
      <c r="EL314" s="125"/>
      <c r="EV314" s="125"/>
      <c r="FF314" s="125"/>
      <c r="FP314" s="125"/>
      <c r="FZ314" s="125"/>
      <c r="GJ314" s="125"/>
      <c r="GT314" s="125"/>
      <c r="HD314" s="125"/>
      <c r="HN314" s="125"/>
      <c r="HX314" s="125"/>
    </row>
    <row xmlns:x14ac="http://schemas.microsoft.com/office/spreadsheetml/2009/9/ac" r="315" s="3" customFormat="true" x14ac:dyDescent="0.25">
      <c r="A315" s="375"/>
      <c r="B315" s="125"/>
      <c r="L315" s="125"/>
      <c r="V315" s="125"/>
      <c r="AF315" s="125"/>
      <c r="AP315" s="125"/>
      <c r="AZ315" s="125"/>
      <c r="BJ315" s="125"/>
      <c r="BT315" s="125"/>
      <c r="CD315" s="125"/>
      <c r="CN315" s="125"/>
      <c r="CX315" s="125"/>
      <c r="DH315" s="125"/>
      <c r="DR315" s="125"/>
      <c r="EB315" s="125"/>
      <c r="EL315" s="125"/>
      <c r="EV315" s="125"/>
      <c r="FF315" s="125"/>
      <c r="FP315" s="125"/>
      <c r="FZ315" s="125"/>
      <c r="GJ315" s="125"/>
      <c r="GT315" s="125"/>
      <c r="HD315" s="125"/>
      <c r="HN315" s="125"/>
      <c r="HX315" s="125"/>
    </row>
    <row xmlns:x14ac="http://schemas.microsoft.com/office/spreadsheetml/2009/9/ac" r="316" s="3" customFormat="true" x14ac:dyDescent="0.25">
      <c r="A316" s="375"/>
      <c r="B316" s="125"/>
      <c r="L316" s="125"/>
      <c r="V316" s="125"/>
      <c r="AF316" s="125"/>
      <c r="AP316" s="125"/>
      <c r="AZ316" s="125"/>
      <c r="BJ316" s="125"/>
      <c r="BT316" s="125"/>
      <c r="CD316" s="125"/>
      <c r="CN316" s="125"/>
      <c r="CX316" s="125"/>
      <c r="DH316" s="125"/>
      <c r="DR316" s="125"/>
      <c r="EB316" s="125"/>
      <c r="EL316" s="125"/>
      <c r="EV316" s="125"/>
      <c r="FF316" s="125"/>
      <c r="FP316" s="125"/>
      <c r="FZ316" s="125"/>
      <c r="GJ316" s="125"/>
      <c r="GT316" s="125"/>
      <c r="HD316" s="125"/>
      <c r="HN316" s="125"/>
      <c r="HX316" s="125"/>
    </row>
    <row xmlns:x14ac="http://schemas.microsoft.com/office/spreadsheetml/2009/9/ac" r="317" s="3" customFormat="true" x14ac:dyDescent="0.25">
      <c r="A317" s="375"/>
      <c r="B317" s="125"/>
      <c r="L317" s="125"/>
      <c r="V317" s="125"/>
      <c r="AF317" s="125"/>
      <c r="AP317" s="125"/>
      <c r="AZ317" s="125"/>
      <c r="BJ317" s="125"/>
      <c r="BT317" s="125"/>
      <c r="CD317" s="125"/>
      <c r="CN317" s="125"/>
      <c r="CX317" s="125"/>
      <c r="DH317" s="125"/>
      <c r="DR317" s="125"/>
      <c r="EB317" s="125"/>
      <c r="EL317" s="125"/>
      <c r="EV317" s="125"/>
      <c r="FF317" s="125"/>
      <c r="FP317" s="125"/>
      <c r="FZ317" s="125"/>
      <c r="GJ317" s="125"/>
      <c r="GT317" s="125"/>
      <c r="HD317" s="125"/>
      <c r="HN317" s="125"/>
      <c r="HX317" s="125"/>
    </row>
    <row xmlns:x14ac="http://schemas.microsoft.com/office/spreadsheetml/2009/9/ac" r="318" s="3" customFormat="true" x14ac:dyDescent="0.25">
      <c r="A318" s="375"/>
      <c r="B318" s="125"/>
      <c r="L318" s="125"/>
      <c r="V318" s="125"/>
      <c r="AF318" s="125"/>
      <c r="AP318" s="125"/>
      <c r="AZ318" s="125"/>
      <c r="BJ318" s="125"/>
      <c r="BT318" s="125"/>
      <c r="CD318" s="125"/>
      <c r="CN318" s="125"/>
      <c r="CX318" s="125"/>
      <c r="DH318" s="125"/>
      <c r="DR318" s="125"/>
      <c r="EB318" s="125"/>
      <c r="EL318" s="125"/>
      <c r="EV318" s="125"/>
      <c r="FF318" s="125"/>
      <c r="FP318" s="125"/>
      <c r="FZ318" s="125"/>
      <c r="GJ318" s="125"/>
      <c r="GT318" s="125"/>
      <c r="HD318" s="125"/>
      <c r="HN318" s="125"/>
      <c r="HX318" s="125"/>
    </row>
    <row xmlns:x14ac="http://schemas.microsoft.com/office/spreadsheetml/2009/9/ac" r="319" s="3" customFormat="true" x14ac:dyDescent="0.25">
      <c r="A319" s="375"/>
      <c r="B319" s="125"/>
      <c r="L319" s="125"/>
      <c r="V319" s="125"/>
      <c r="AF319" s="125"/>
      <c r="AP319" s="125"/>
      <c r="AZ319" s="125"/>
      <c r="BJ319" s="125"/>
      <c r="BT319" s="125"/>
      <c r="CD319" s="125"/>
      <c r="CN319" s="125"/>
      <c r="CX319" s="125"/>
      <c r="DH319" s="125"/>
      <c r="DR319" s="125"/>
      <c r="EB319" s="125"/>
      <c r="EL319" s="125"/>
      <c r="EV319" s="125"/>
      <c r="FF319" s="125"/>
      <c r="FP319" s="125"/>
      <c r="FZ319" s="125"/>
      <c r="GJ319" s="125"/>
      <c r="GT319" s="125"/>
      <c r="HD319" s="125"/>
      <c r="HN319" s="125"/>
      <c r="HX319" s="125"/>
    </row>
    <row xmlns:x14ac="http://schemas.microsoft.com/office/spreadsheetml/2009/9/ac" r="320" s="3" customFormat="true" x14ac:dyDescent="0.25">
      <c r="A320" s="375"/>
      <c r="B320" s="125"/>
      <c r="L320" s="125"/>
      <c r="V320" s="125"/>
      <c r="AF320" s="125"/>
      <c r="AP320" s="125"/>
      <c r="AZ320" s="125"/>
      <c r="BJ320" s="125"/>
      <c r="BT320" s="125"/>
      <c r="CD320" s="125"/>
      <c r="CN320" s="125"/>
      <c r="CX320" s="125"/>
      <c r="DH320" s="125"/>
      <c r="DR320" s="125"/>
      <c r="EB320" s="125"/>
      <c r="EL320" s="125"/>
      <c r="EV320" s="125"/>
      <c r="FF320" s="125"/>
      <c r="FP320" s="125"/>
      <c r="FZ320" s="125"/>
      <c r="GJ320" s="125"/>
      <c r="GT320" s="125"/>
      <c r="HD320" s="125"/>
      <c r="HN320" s="125"/>
      <c r="HX320" s="125"/>
    </row>
    <row xmlns:x14ac="http://schemas.microsoft.com/office/spreadsheetml/2009/9/ac" r="321" s="3" customFormat="true" x14ac:dyDescent="0.25">
      <c r="A321" s="375"/>
      <c r="B321" s="125"/>
      <c r="L321" s="125"/>
      <c r="V321" s="125"/>
      <c r="AF321" s="125"/>
      <c r="AP321" s="125"/>
      <c r="AZ321" s="125"/>
      <c r="BJ321" s="125"/>
      <c r="BT321" s="125"/>
      <c r="CD321" s="125"/>
      <c r="CN321" s="125"/>
      <c r="CX321" s="125"/>
      <c r="DH321" s="125"/>
      <c r="DR321" s="125"/>
      <c r="EB321" s="125"/>
      <c r="EL321" s="125"/>
      <c r="EV321" s="125"/>
      <c r="FF321" s="125"/>
      <c r="FP321" s="125"/>
      <c r="FZ321" s="125"/>
      <c r="GJ321" s="125"/>
      <c r="GT321" s="125"/>
      <c r="HD321" s="125"/>
      <c r="HN321" s="125"/>
      <c r="HX321" s="125"/>
    </row>
    <row xmlns:x14ac="http://schemas.microsoft.com/office/spreadsheetml/2009/9/ac" r="322" s="3" customFormat="true" x14ac:dyDescent="0.25">
      <c r="A322" s="375"/>
      <c r="B322" s="125"/>
      <c r="L322" s="125"/>
      <c r="V322" s="125"/>
      <c r="AF322" s="125"/>
      <c r="AP322" s="125"/>
      <c r="AZ322" s="125"/>
      <c r="BJ322" s="125"/>
      <c r="BT322" s="125"/>
      <c r="CD322" s="125"/>
      <c r="CN322" s="125"/>
      <c r="CX322" s="125"/>
      <c r="DH322" s="125"/>
      <c r="DR322" s="125"/>
      <c r="EB322" s="125"/>
      <c r="EL322" s="125"/>
      <c r="EV322" s="125"/>
      <c r="FF322" s="125"/>
      <c r="FP322" s="125"/>
      <c r="FZ322" s="125"/>
      <c r="GJ322" s="125"/>
      <c r="GT322" s="125"/>
      <c r="HD322" s="125"/>
      <c r="HN322" s="125"/>
      <c r="HX322" s="125"/>
    </row>
    <row xmlns:x14ac="http://schemas.microsoft.com/office/spreadsheetml/2009/9/ac" r="323" s="3" customFormat="true" x14ac:dyDescent="0.25">
      <c r="A323" s="375"/>
      <c r="B323" s="125"/>
      <c r="L323" s="125"/>
      <c r="V323" s="125"/>
      <c r="AF323" s="125"/>
      <c r="AP323" s="125"/>
      <c r="AZ323" s="125"/>
      <c r="BJ323" s="125"/>
      <c r="BT323" s="125"/>
      <c r="CD323" s="125"/>
      <c r="CN323" s="125"/>
      <c r="CX323" s="125"/>
      <c r="DH323" s="125"/>
      <c r="DR323" s="125"/>
      <c r="EB323" s="125"/>
      <c r="EL323" s="125"/>
      <c r="EV323" s="125"/>
      <c r="FF323" s="125"/>
      <c r="FP323" s="125"/>
      <c r="FZ323" s="125"/>
      <c r="GJ323" s="125"/>
      <c r="GT323" s="125"/>
      <c r="HD323" s="125"/>
      <c r="HN323" s="125"/>
      <c r="HX323" s="125"/>
    </row>
    <row xmlns:x14ac="http://schemas.microsoft.com/office/spreadsheetml/2009/9/ac" r="324" s="3" customFormat="true" x14ac:dyDescent="0.25">
      <c r="A324" s="375"/>
      <c r="B324" s="125"/>
      <c r="L324" s="125"/>
      <c r="V324" s="125"/>
      <c r="AF324" s="125"/>
      <c r="AP324" s="125"/>
      <c r="AZ324" s="125"/>
      <c r="BJ324" s="125"/>
      <c r="BT324" s="125"/>
      <c r="CD324" s="125"/>
      <c r="CN324" s="125"/>
      <c r="CX324" s="125"/>
      <c r="DH324" s="125"/>
      <c r="DR324" s="125"/>
      <c r="EB324" s="125"/>
      <c r="EL324" s="125"/>
      <c r="EV324" s="125"/>
      <c r="FF324" s="125"/>
      <c r="FP324" s="125"/>
      <c r="FZ324" s="125"/>
      <c r="GJ324" s="125"/>
      <c r="GT324" s="125"/>
      <c r="HD324" s="125"/>
      <c r="HN324" s="125"/>
      <c r="HX324" s="125"/>
    </row>
    <row xmlns:x14ac="http://schemas.microsoft.com/office/spreadsheetml/2009/9/ac" r="325" s="3" customFormat="true" x14ac:dyDescent="0.25">
      <c r="A325" s="375"/>
      <c r="B325" s="125"/>
      <c r="L325" s="125"/>
      <c r="V325" s="125"/>
      <c r="AF325" s="125"/>
      <c r="AP325" s="125"/>
      <c r="AZ325" s="125"/>
      <c r="BJ325" s="125"/>
      <c r="BT325" s="125"/>
      <c r="CD325" s="125"/>
      <c r="CN325" s="125"/>
      <c r="CX325" s="125"/>
      <c r="DH325" s="125"/>
      <c r="DR325" s="125"/>
      <c r="EB325" s="125"/>
      <c r="EL325" s="125"/>
      <c r="EV325" s="125"/>
      <c r="FF325" s="125"/>
      <c r="FP325" s="125"/>
      <c r="FZ325" s="125"/>
      <c r="GJ325" s="125"/>
      <c r="GT325" s="125"/>
      <c r="HD325" s="125"/>
      <c r="HN325" s="125"/>
      <c r="HX325" s="125"/>
    </row>
    <row xmlns:x14ac="http://schemas.microsoft.com/office/spreadsheetml/2009/9/ac" r="326" s="3" customFormat="true" x14ac:dyDescent="0.25">
      <c r="A326" s="375"/>
      <c r="B326" s="125"/>
      <c r="L326" s="125"/>
      <c r="V326" s="125"/>
      <c r="AF326" s="125"/>
      <c r="AP326" s="125"/>
      <c r="AZ326" s="125"/>
      <c r="BJ326" s="125"/>
      <c r="BT326" s="125"/>
      <c r="CD326" s="125"/>
      <c r="CN326" s="125"/>
      <c r="CX326" s="125"/>
      <c r="DH326" s="125"/>
      <c r="DR326" s="125"/>
      <c r="EB326" s="125"/>
      <c r="EL326" s="125"/>
      <c r="EV326" s="125"/>
      <c r="FF326" s="125"/>
      <c r="FP326" s="125"/>
      <c r="FZ326" s="125"/>
      <c r="GJ326" s="125"/>
      <c r="GT326" s="125"/>
      <c r="HD326" s="125"/>
      <c r="HN326" s="125"/>
      <c r="HX326" s="125"/>
    </row>
    <row xmlns:x14ac="http://schemas.microsoft.com/office/spreadsheetml/2009/9/ac" r="327" s="3" customFormat="true" x14ac:dyDescent="0.25">
      <c r="A327" s="375"/>
      <c r="B327" s="125"/>
      <c r="L327" s="125"/>
      <c r="V327" s="125"/>
      <c r="AF327" s="125"/>
      <c r="AP327" s="125"/>
      <c r="AZ327" s="125"/>
      <c r="BJ327" s="125"/>
      <c r="BT327" s="125"/>
      <c r="CD327" s="125"/>
      <c r="CN327" s="125"/>
      <c r="CX327" s="125"/>
      <c r="DH327" s="125"/>
      <c r="DR327" s="125"/>
      <c r="EB327" s="125"/>
      <c r="EL327" s="125"/>
      <c r="EV327" s="125"/>
      <c r="FF327" s="125"/>
      <c r="FP327" s="125"/>
      <c r="FZ327" s="125"/>
      <c r="GJ327" s="125"/>
      <c r="GT327" s="125"/>
      <c r="HD327" s="125"/>
      <c r="HN327" s="125"/>
      <c r="HX327" s="125"/>
    </row>
    <row xmlns:x14ac="http://schemas.microsoft.com/office/spreadsheetml/2009/9/ac" r="328" s="3" customFormat="true" x14ac:dyDescent="0.25">
      <c r="A328" s="375"/>
      <c r="B328" s="125"/>
      <c r="L328" s="125"/>
      <c r="V328" s="125"/>
      <c r="AF328" s="125"/>
      <c r="AP328" s="125"/>
      <c r="AZ328" s="125"/>
      <c r="BJ328" s="125"/>
      <c r="BT328" s="125"/>
      <c r="CD328" s="125"/>
      <c r="CN328" s="125"/>
      <c r="CX328" s="125"/>
      <c r="DH328" s="125"/>
      <c r="DR328" s="125"/>
      <c r="EB328" s="125"/>
      <c r="EL328" s="125"/>
      <c r="EV328" s="125"/>
      <c r="FF328" s="125"/>
      <c r="FP328" s="125"/>
      <c r="FZ328" s="125"/>
      <c r="GJ328" s="125"/>
      <c r="GT328" s="125"/>
      <c r="HD328" s="125"/>
      <c r="HN328" s="125"/>
      <c r="HX328" s="125"/>
    </row>
    <row xmlns:x14ac="http://schemas.microsoft.com/office/spreadsheetml/2009/9/ac" r="329" s="3" customFormat="true" x14ac:dyDescent="0.25">
      <c r="A329" s="375"/>
      <c r="B329" s="125"/>
      <c r="L329" s="125"/>
      <c r="V329" s="125"/>
      <c r="AF329" s="125"/>
      <c r="AP329" s="125"/>
      <c r="AZ329" s="125"/>
      <c r="BJ329" s="125"/>
      <c r="BT329" s="125"/>
      <c r="CD329" s="125"/>
      <c r="CN329" s="125"/>
      <c r="CX329" s="125"/>
      <c r="DH329" s="125"/>
      <c r="DR329" s="125"/>
      <c r="EB329" s="125"/>
      <c r="EL329" s="125"/>
      <c r="EV329" s="125"/>
      <c r="FF329" s="125"/>
      <c r="FP329" s="125"/>
      <c r="FZ329" s="125"/>
      <c r="GJ329" s="125"/>
      <c r="GT329" s="125"/>
      <c r="HD329" s="125"/>
      <c r="HN329" s="125"/>
      <c r="HX329" s="125"/>
    </row>
    <row xmlns:x14ac="http://schemas.microsoft.com/office/spreadsheetml/2009/9/ac" r="330" s="3" customFormat="true" x14ac:dyDescent="0.25">
      <c r="A330" s="375"/>
      <c r="B330" s="125"/>
      <c r="L330" s="125"/>
      <c r="V330" s="125"/>
      <c r="AF330" s="125"/>
      <c r="AP330" s="125"/>
      <c r="AZ330" s="125"/>
      <c r="BJ330" s="125"/>
      <c r="BT330" s="125"/>
      <c r="CD330" s="125"/>
      <c r="CN330" s="125"/>
      <c r="CX330" s="125"/>
      <c r="DH330" s="125"/>
      <c r="DR330" s="125"/>
      <c r="EB330" s="125"/>
      <c r="EL330" s="125"/>
      <c r="EV330" s="125"/>
      <c r="FF330" s="125"/>
      <c r="FP330" s="125"/>
      <c r="FZ330" s="125"/>
      <c r="GJ330" s="125"/>
      <c r="GT330" s="125"/>
      <c r="HD330" s="125"/>
      <c r="HN330" s="125"/>
      <c r="HX330" s="125"/>
    </row>
    <row xmlns:x14ac="http://schemas.microsoft.com/office/spreadsheetml/2009/9/ac" r="331" s="3" customFormat="true" x14ac:dyDescent="0.25">
      <c r="A331" s="375"/>
      <c r="B331" s="125"/>
      <c r="L331" s="125"/>
      <c r="V331" s="125"/>
      <c r="AF331" s="125"/>
      <c r="AP331" s="125"/>
      <c r="AZ331" s="125"/>
      <c r="BJ331" s="125"/>
      <c r="BT331" s="125"/>
      <c r="CD331" s="125"/>
      <c r="CN331" s="125"/>
      <c r="CX331" s="125"/>
      <c r="DH331" s="125"/>
      <c r="DR331" s="125"/>
      <c r="EB331" s="125"/>
      <c r="EL331" s="125"/>
      <c r="EV331" s="125"/>
      <c r="FF331" s="125"/>
      <c r="FP331" s="125"/>
      <c r="FZ331" s="125"/>
      <c r="GJ331" s="125"/>
      <c r="GT331" s="125"/>
      <c r="HD331" s="125"/>
      <c r="HN331" s="125"/>
      <c r="HX331" s="125"/>
    </row>
    <row xmlns:x14ac="http://schemas.microsoft.com/office/spreadsheetml/2009/9/ac" r="332" s="3" customFormat="true" x14ac:dyDescent="0.25">
      <c r="A332" s="375"/>
      <c r="B332" s="125"/>
      <c r="L332" s="125"/>
      <c r="V332" s="125"/>
      <c r="AF332" s="125"/>
      <c r="AP332" s="125"/>
      <c r="AZ332" s="125"/>
      <c r="BJ332" s="125"/>
      <c r="BT332" s="125"/>
      <c r="CD332" s="125"/>
      <c r="CN332" s="125"/>
      <c r="CX332" s="125"/>
      <c r="DH332" s="125"/>
      <c r="DR332" s="125"/>
      <c r="EB332" s="125"/>
      <c r="EL332" s="125"/>
      <c r="EV332" s="125"/>
      <c r="FF332" s="125"/>
      <c r="FP332" s="125"/>
      <c r="FZ332" s="125"/>
      <c r="GJ332" s="125"/>
      <c r="GT332" s="125"/>
      <c r="HD332" s="125"/>
      <c r="HN332" s="125"/>
      <c r="HX332" s="125"/>
    </row>
    <row xmlns:x14ac="http://schemas.microsoft.com/office/spreadsheetml/2009/9/ac" r="333" s="3" customFormat="true" x14ac:dyDescent="0.25">
      <c r="A333" s="375"/>
      <c r="B333" s="125"/>
      <c r="L333" s="125"/>
      <c r="V333" s="125"/>
      <c r="AF333" s="125"/>
      <c r="AP333" s="125"/>
      <c r="AZ333" s="125"/>
      <c r="BJ333" s="125"/>
      <c r="BT333" s="125"/>
      <c r="CD333" s="125"/>
      <c r="CN333" s="125"/>
      <c r="CX333" s="125"/>
      <c r="DH333" s="125"/>
      <c r="DR333" s="125"/>
      <c r="EB333" s="125"/>
      <c r="EL333" s="125"/>
      <c r="EV333" s="125"/>
      <c r="FF333" s="125"/>
      <c r="FP333" s="125"/>
      <c r="FZ333" s="125"/>
      <c r="GJ333" s="125"/>
      <c r="GT333" s="125"/>
      <c r="HD333" s="125"/>
      <c r="HN333" s="125"/>
      <c r="HX333" s="125"/>
    </row>
    <row xmlns:x14ac="http://schemas.microsoft.com/office/spreadsheetml/2009/9/ac" r="334" s="3" customFormat="true" x14ac:dyDescent="0.25">
      <c r="A334" s="375"/>
      <c r="B334" s="125"/>
      <c r="L334" s="125"/>
      <c r="V334" s="125"/>
      <c r="AF334" s="125"/>
      <c r="AP334" s="125"/>
      <c r="AZ334" s="125"/>
      <c r="BJ334" s="125"/>
      <c r="BT334" s="125"/>
      <c r="CD334" s="125"/>
      <c r="CN334" s="125"/>
      <c r="CX334" s="125"/>
      <c r="DH334" s="125"/>
      <c r="DR334" s="125"/>
      <c r="EB334" s="125"/>
      <c r="EL334" s="125"/>
      <c r="EV334" s="125"/>
      <c r="FF334" s="125"/>
      <c r="FP334" s="125"/>
      <c r="FZ334" s="125"/>
      <c r="GJ334" s="125"/>
      <c r="GT334" s="125"/>
      <c r="HD334" s="125"/>
      <c r="HN334" s="125"/>
      <c r="HX334" s="125"/>
    </row>
    <row xmlns:x14ac="http://schemas.microsoft.com/office/spreadsheetml/2009/9/ac" r="335" s="3" customFormat="true" x14ac:dyDescent="0.25">
      <c r="A335" s="375"/>
      <c r="B335" s="125"/>
      <c r="L335" s="125"/>
      <c r="V335" s="125"/>
      <c r="AF335" s="125"/>
      <c r="AP335" s="125"/>
      <c r="AZ335" s="125"/>
      <c r="BJ335" s="125"/>
      <c r="BT335" s="125"/>
      <c r="CD335" s="125"/>
      <c r="CN335" s="125"/>
      <c r="CX335" s="125"/>
      <c r="DH335" s="125"/>
      <c r="DR335" s="125"/>
      <c r="EB335" s="125"/>
      <c r="EL335" s="125"/>
      <c r="EV335" s="125"/>
      <c r="FF335" s="125"/>
      <c r="FP335" s="125"/>
      <c r="FZ335" s="125"/>
      <c r="GJ335" s="125"/>
      <c r="GT335" s="125"/>
      <c r="HD335" s="125"/>
      <c r="HN335" s="125"/>
      <c r="HX335" s="125"/>
    </row>
    <row xmlns:x14ac="http://schemas.microsoft.com/office/spreadsheetml/2009/9/ac" r="336" s="3" customFormat="true" x14ac:dyDescent="0.25">
      <c r="A336" s="375"/>
      <c r="B336" s="125"/>
      <c r="L336" s="125"/>
      <c r="V336" s="125"/>
      <c r="AF336" s="125"/>
      <c r="AP336" s="125"/>
      <c r="AZ336" s="125"/>
      <c r="BJ336" s="125"/>
      <c r="BT336" s="125"/>
      <c r="CD336" s="125"/>
      <c r="CN336" s="125"/>
      <c r="CX336" s="125"/>
      <c r="DH336" s="125"/>
      <c r="DR336" s="125"/>
      <c r="EB336" s="125"/>
      <c r="EL336" s="125"/>
      <c r="EV336" s="125"/>
      <c r="FF336" s="125"/>
      <c r="FP336" s="125"/>
      <c r="FZ336" s="125"/>
      <c r="GJ336" s="125"/>
      <c r="GT336" s="125"/>
      <c r="HD336" s="125"/>
      <c r="HN336" s="125"/>
      <c r="HX336" s="125"/>
    </row>
    <row xmlns:x14ac="http://schemas.microsoft.com/office/spreadsheetml/2009/9/ac" r="337" s="3" customFormat="true" x14ac:dyDescent="0.25">
      <c r="A337" s="375"/>
      <c r="B337" s="125"/>
      <c r="L337" s="125"/>
      <c r="V337" s="125"/>
      <c r="AF337" s="125"/>
      <c r="AP337" s="125"/>
      <c r="AZ337" s="125"/>
      <c r="BJ337" s="125"/>
      <c r="BT337" s="125"/>
      <c r="CD337" s="125"/>
      <c r="CN337" s="125"/>
      <c r="CX337" s="125"/>
      <c r="DH337" s="125"/>
      <c r="DR337" s="125"/>
      <c r="EB337" s="125"/>
      <c r="EL337" s="125"/>
      <c r="EV337" s="125"/>
      <c r="FF337" s="125"/>
      <c r="FP337" s="125"/>
      <c r="FZ337" s="125"/>
      <c r="GJ337" s="125"/>
      <c r="GT337" s="125"/>
      <c r="HD337" s="125"/>
      <c r="HN337" s="125"/>
      <c r="HX337" s="125"/>
    </row>
    <row xmlns:x14ac="http://schemas.microsoft.com/office/spreadsheetml/2009/9/ac" r="338" s="3" customFormat="true" x14ac:dyDescent="0.25">
      <c r="A338" s="375"/>
      <c r="B338" s="125"/>
      <c r="L338" s="125"/>
      <c r="V338" s="125"/>
      <c r="AF338" s="125"/>
      <c r="AP338" s="125"/>
      <c r="AZ338" s="125"/>
      <c r="BJ338" s="125"/>
      <c r="BT338" s="125"/>
      <c r="CD338" s="125"/>
      <c r="CN338" s="125"/>
      <c r="CX338" s="125"/>
      <c r="DH338" s="125"/>
      <c r="DR338" s="125"/>
      <c r="EB338" s="125"/>
      <c r="EL338" s="125"/>
      <c r="EV338" s="125"/>
      <c r="FF338" s="125"/>
      <c r="FP338" s="125"/>
      <c r="FZ338" s="125"/>
      <c r="GJ338" s="125"/>
      <c r="GT338" s="125"/>
      <c r="HD338" s="125"/>
      <c r="HN338" s="125"/>
      <c r="HX338" s="125"/>
    </row>
    <row xmlns:x14ac="http://schemas.microsoft.com/office/spreadsheetml/2009/9/ac" r="339" s="3" customFormat="true" x14ac:dyDescent="0.25">
      <c r="A339" s="375"/>
      <c r="B339" s="125"/>
      <c r="L339" s="125"/>
      <c r="V339" s="125"/>
      <c r="AF339" s="125"/>
      <c r="AP339" s="125"/>
      <c r="AZ339" s="125"/>
      <c r="BJ339" s="125"/>
      <c r="BT339" s="125"/>
      <c r="CD339" s="125"/>
      <c r="CN339" s="125"/>
      <c r="CX339" s="125"/>
      <c r="DH339" s="125"/>
      <c r="DR339" s="125"/>
      <c r="EB339" s="125"/>
      <c r="EL339" s="125"/>
      <c r="EV339" s="125"/>
      <c r="FF339" s="125"/>
      <c r="FP339" s="125"/>
      <c r="FZ339" s="125"/>
      <c r="GJ339" s="125"/>
      <c r="GT339" s="125"/>
      <c r="HD339" s="125"/>
      <c r="HN339" s="125"/>
      <c r="HX339" s="125"/>
    </row>
    <row xmlns:x14ac="http://schemas.microsoft.com/office/spreadsheetml/2009/9/ac" r="340" s="3" customFormat="true" x14ac:dyDescent="0.25">
      <c r="A340" s="375"/>
      <c r="B340" s="125"/>
      <c r="L340" s="125"/>
      <c r="V340" s="125"/>
      <c r="AF340" s="125"/>
      <c r="AP340" s="125"/>
      <c r="AZ340" s="125"/>
      <c r="BJ340" s="125"/>
      <c r="BT340" s="125"/>
      <c r="CD340" s="125"/>
      <c r="CN340" s="125"/>
      <c r="CX340" s="125"/>
      <c r="DH340" s="125"/>
      <c r="DR340" s="125"/>
      <c r="EB340" s="125"/>
      <c r="EL340" s="125"/>
      <c r="EV340" s="125"/>
      <c r="FF340" s="125"/>
      <c r="FP340" s="125"/>
      <c r="FZ340" s="125"/>
      <c r="GJ340" s="125"/>
      <c r="GT340" s="125"/>
      <c r="HD340" s="125"/>
      <c r="HN340" s="125"/>
      <c r="HX340" s="125"/>
    </row>
    <row xmlns:x14ac="http://schemas.microsoft.com/office/spreadsheetml/2009/9/ac" r="341" s="3" customFormat="true" x14ac:dyDescent="0.25">
      <c r="A341" s="375"/>
      <c r="B341" s="125"/>
      <c r="L341" s="125"/>
      <c r="V341" s="125"/>
      <c r="AF341" s="125"/>
      <c r="AP341" s="125"/>
      <c r="AZ341" s="125"/>
      <c r="BJ341" s="125"/>
      <c r="BT341" s="125"/>
      <c r="CD341" s="125"/>
      <c r="CN341" s="125"/>
      <c r="CX341" s="125"/>
      <c r="DH341" s="125"/>
      <c r="DR341" s="125"/>
      <c r="EB341" s="125"/>
      <c r="EL341" s="125"/>
      <c r="EV341" s="125"/>
      <c r="FF341" s="125"/>
      <c r="FP341" s="125"/>
      <c r="FZ341" s="125"/>
      <c r="GJ341" s="125"/>
      <c r="GT341" s="125"/>
      <c r="HD341" s="125"/>
      <c r="HN341" s="125"/>
      <c r="HX341" s="125"/>
    </row>
    <row xmlns:x14ac="http://schemas.microsoft.com/office/spreadsheetml/2009/9/ac" r="342" s="3" customFormat="true" x14ac:dyDescent="0.25">
      <c r="A342" s="375"/>
      <c r="B342" s="125"/>
      <c r="L342" s="125"/>
      <c r="V342" s="125"/>
      <c r="AF342" s="125"/>
      <c r="AP342" s="125"/>
      <c r="AZ342" s="125"/>
      <c r="BJ342" s="125"/>
      <c r="BT342" s="125"/>
      <c r="CD342" s="125"/>
      <c r="CN342" s="125"/>
      <c r="CX342" s="125"/>
      <c r="DH342" s="125"/>
      <c r="DR342" s="125"/>
      <c r="EB342" s="125"/>
      <c r="EL342" s="125"/>
      <c r="EV342" s="125"/>
      <c r="FF342" s="125"/>
      <c r="FP342" s="125"/>
      <c r="FZ342" s="125"/>
      <c r="GJ342" s="125"/>
      <c r="GT342" s="125"/>
      <c r="HD342" s="125"/>
      <c r="HN342" s="125"/>
      <c r="HX342" s="125"/>
    </row>
    <row xmlns:x14ac="http://schemas.microsoft.com/office/spreadsheetml/2009/9/ac" r="343" s="3" customFormat="true" x14ac:dyDescent="0.25">
      <c r="A343" s="375"/>
      <c r="B343" s="125"/>
      <c r="L343" s="125"/>
      <c r="V343" s="125"/>
      <c r="AF343" s="125"/>
      <c r="AP343" s="125"/>
      <c r="AZ343" s="125"/>
      <c r="BJ343" s="125"/>
      <c r="BT343" s="125"/>
      <c r="CD343" s="125"/>
      <c r="CN343" s="125"/>
      <c r="CX343" s="125"/>
      <c r="DH343" s="125"/>
      <c r="DR343" s="125"/>
      <c r="EB343" s="125"/>
      <c r="EL343" s="125"/>
      <c r="EV343" s="125"/>
      <c r="FF343" s="125"/>
      <c r="FP343" s="125"/>
      <c r="FZ343" s="125"/>
      <c r="GJ343" s="125"/>
      <c r="GT343" s="125"/>
      <c r="HD343" s="125"/>
      <c r="HN343" s="125"/>
      <c r="HX343" s="125"/>
    </row>
    <row xmlns:x14ac="http://schemas.microsoft.com/office/spreadsheetml/2009/9/ac" r="344" s="3" customFormat="true" x14ac:dyDescent="0.25">
      <c r="A344" s="375"/>
      <c r="B344" s="125"/>
      <c r="L344" s="125"/>
      <c r="V344" s="125"/>
      <c r="AF344" s="125"/>
      <c r="AP344" s="125"/>
      <c r="AZ344" s="125"/>
      <c r="BJ344" s="125"/>
      <c r="BT344" s="125"/>
      <c r="CD344" s="125"/>
      <c r="CN344" s="125"/>
      <c r="CX344" s="125"/>
      <c r="DH344" s="125"/>
      <c r="DR344" s="125"/>
      <c r="EB344" s="125"/>
      <c r="EL344" s="125"/>
      <c r="EV344" s="125"/>
      <c r="FF344" s="125"/>
      <c r="FP344" s="125"/>
      <c r="FZ344" s="125"/>
      <c r="GJ344" s="125"/>
      <c r="GT344" s="125"/>
      <c r="HD344" s="125"/>
      <c r="HN344" s="125"/>
      <c r="HX344" s="125"/>
    </row>
    <row xmlns:x14ac="http://schemas.microsoft.com/office/spreadsheetml/2009/9/ac" r="345" s="3" customFormat="true" x14ac:dyDescent="0.25">
      <c r="A345" s="375"/>
      <c r="B345" s="125"/>
      <c r="L345" s="125"/>
      <c r="V345" s="125"/>
      <c r="AF345" s="125"/>
      <c r="AP345" s="125"/>
      <c r="AZ345" s="125"/>
      <c r="BJ345" s="125"/>
      <c r="BT345" s="125"/>
      <c r="CD345" s="125"/>
      <c r="CN345" s="125"/>
      <c r="CX345" s="125"/>
      <c r="DH345" s="125"/>
      <c r="DR345" s="125"/>
      <c r="EB345" s="125"/>
      <c r="EL345" s="125"/>
      <c r="EV345" s="125"/>
      <c r="FF345" s="125"/>
      <c r="FP345" s="125"/>
      <c r="FZ345" s="125"/>
      <c r="GJ345" s="125"/>
      <c r="GT345" s="125"/>
      <c r="HD345" s="125"/>
      <c r="HN345" s="125"/>
      <c r="HX345" s="125"/>
    </row>
    <row xmlns:x14ac="http://schemas.microsoft.com/office/spreadsheetml/2009/9/ac" r="346" s="3" customFormat="true" x14ac:dyDescent="0.25">
      <c r="A346" s="375"/>
      <c r="B346" s="125"/>
      <c r="L346" s="125"/>
      <c r="V346" s="125"/>
      <c r="AF346" s="125"/>
      <c r="AP346" s="125"/>
      <c r="AZ346" s="125"/>
      <c r="BJ346" s="125"/>
      <c r="BT346" s="125"/>
      <c r="CD346" s="125"/>
      <c r="CN346" s="125"/>
      <c r="CX346" s="125"/>
      <c r="DH346" s="125"/>
      <c r="DR346" s="125"/>
      <c r="EB346" s="125"/>
      <c r="EL346" s="125"/>
      <c r="EV346" s="125"/>
      <c r="FF346" s="125"/>
      <c r="FP346" s="125"/>
      <c r="FZ346" s="125"/>
      <c r="GJ346" s="125"/>
      <c r="GT346" s="125"/>
      <c r="HD346" s="125"/>
      <c r="HN346" s="125"/>
      <c r="HX346" s="125"/>
    </row>
    <row xmlns:x14ac="http://schemas.microsoft.com/office/spreadsheetml/2009/9/ac" r="347" s="3" customFormat="true" x14ac:dyDescent="0.25">
      <c r="A347" s="375"/>
      <c r="B347" s="125"/>
      <c r="L347" s="125"/>
      <c r="V347" s="125"/>
      <c r="AF347" s="125"/>
      <c r="AP347" s="125"/>
      <c r="AZ347" s="125"/>
      <c r="BJ347" s="125"/>
      <c r="BT347" s="125"/>
      <c r="CD347" s="125"/>
      <c r="CN347" s="125"/>
      <c r="CX347" s="125"/>
      <c r="DH347" s="125"/>
      <c r="DR347" s="125"/>
      <c r="EB347" s="125"/>
      <c r="EL347" s="125"/>
      <c r="EV347" s="125"/>
      <c r="FF347" s="125"/>
      <c r="FP347" s="125"/>
      <c r="FZ347" s="125"/>
      <c r="GJ347" s="125"/>
      <c r="GT347" s="125"/>
      <c r="HD347" s="125"/>
      <c r="HN347" s="125"/>
      <c r="HX347" s="125"/>
    </row>
    <row xmlns:x14ac="http://schemas.microsoft.com/office/spreadsheetml/2009/9/ac" r="348" s="3" customFormat="true" x14ac:dyDescent="0.25">
      <c r="A348" s="375"/>
      <c r="B348" s="125"/>
      <c r="L348" s="125"/>
      <c r="V348" s="125"/>
      <c r="AF348" s="125"/>
      <c r="AP348" s="125"/>
      <c r="AZ348" s="125"/>
      <c r="BJ348" s="125"/>
      <c r="BT348" s="125"/>
      <c r="CD348" s="125"/>
      <c r="CN348" s="125"/>
      <c r="CX348" s="125"/>
      <c r="DH348" s="125"/>
      <c r="DR348" s="125"/>
      <c r="EB348" s="125"/>
      <c r="EL348" s="125"/>
      <c r="EV348" s="125"/>
      <c r="FF348" s="125"/>
      <c r="FP348" s="125"/>
      <c r="FZ348" s="125"/>
      <c r="GJ348" s="125"/>
      <c r="GT348" s="125"/>
      <c r="HD348" s="125"/>
      <c r="HN348" s="125"/>
      <c r="HX348" s="125"/>
    </row>
    <row xmlns:x14ac="http://schemas.microsoft.com/office/spreadsheetml/2009/9/ac" r="349" s="3" customFormat="true" x14ac:dyDescent="0.25">
      <c r="A349" s="375"/>
      <c r="B349" s="125"/>
      <c r="L349" s="125"/>
      <c r="V349" s="125"/>
      <c r="AF349" s="125"/>
      <c r="AP349" s="125"/>
      <c r="AZ349" s="125"/>
      <c r="BJ349" s="125"/>
      <c r="BT349" s="125"/>
      <c r="CD349" s="125"/>
      <c r="CN349" s="125"/>
      <c r="CX349" s="125"/>
      <c r="DH349" s="125"/>
      <c r="DR349" s="125"/>
      <c r="EB349" s="125"/>
      <c r="EL349" s="125"/>
      <c r="EV349" s="125"/>
      <c r="FF349" s="125"/>
      <c r="FP349" s="125"/>
      <c r="FZ349" s="125"/>
      <c r="GJ349" s="125"/>
      <c r="GT349" s="125"/>
      <c r="HD349" s="125"/>
      <c r="HN349" s="125"/>
      <c r="HX349" s="125"/>
    </row>
    <row xmlns:x14ac="http://schemas.microsoft.com/office/spreadsheetml/2009/9/ac" r="350" s="3" customFormat="true" x14ac:dyDescent="0.25">
      <c r="A350" s="375"/>
      <c r="B350" s="125"/>
      <c r="L350" s="125"/>
      <c r="V350" s="125"/>
      <c r="AF350" s="125"/>
      <c r="AP350" s="125"/>
      <c r="AZ350" s="125"/>
      <c r="BJ350" s="125"/>
      <c r="BT350" s="125"/>
      <c r="CD350" s="125"/>
      <c r="CN350" s="125"/>
      <c r="CX350" s="125"/>
      <c r="DH350" s="125"/>
      <c r="DR350" s="125"/>
      <c r="EB350" s="125"/>
      <c r="EL350" s="125"/>
      <c r="EV350" s="125"/>
      <c r="FF350" s="125"/>
      <c r="FP350" s="125"/>
      <c r="FZ350" s="125"/>
      <c r="GJ350" s="125"/>
      <c r="GT350" s="125"/>
      <c r="HD350" s="125"/>
      <c r="HN350" s="125"/>
      <c r="HX350" s="125"/>
    </row>
    <row xmlns:x14ac="http://schemas.microsoft.com/office/spreadsheetml/2009/9/ac" r="351" s="3" customFormat="true" x14ac:dyDescent="0.25">
      <c r="A351" s="375"/>
      <c r="B351" s="125"/>
      <c r="L351" s="125"/>
      <c r="V351" s="125"/>
      <c r="AF351" s="125"/>
      <c r="AP351" s="125"/>
      <c r="AZ351" s="125"/>
      <c r="BJ351" s="125"/>
      <c r="BT351" s="125"/>
      <c r="CD351" s="125"/>
      <c r="CN351" s="125"/>
      <c r="CX351" s="125"/>
      <c r="DH351" s="125"/>
      <c r="DR351" s="125"/>
      <c r="EB351" s="125"/>
      <c r="EL351" s="125"/>
      <c r="EV351" s="125"/>
      <c r="FF351" s="125"/>
      <c r="FP351" s="125"/>
      <c r="FZ351" s="125"/>
      <c r="GJ351" s="125"/>
      <c r="GT351" s="125"/>
      <c r="HD351" s="125"/>
      <c r="HN351" s="125"/>
      <c r="HX351" s="125"/>
    </row>
    <row xmlns:x14ac="http://schemas.microsoft.com/office/spreadsheetml/2009/9/ac" r="352" s="3" customFormat="true" x14ac:dyDescent="0.25">
      <c r="A352" s="375"/>
      <c r="B352" s="125"/>
      <c r="L352" s="125"/>
      <c r="V352" s="125"/>
      <c r="AF352" s="125"/>
      <c r="AP352" s="125"/>
      <c r="AZ352" s="125"/>
      <c r="BJ352" s="125"/>
      <c r="BT352" s="125"/>
      <c r="CD352" s="125"/>
      <c r="CN352" s="125"/>
      <c r="CX352" s="125"/>
      <c r="DH352" s="125"/>
      <c r="DR352" s="125"/>
      <c r="EB352" s="125"/>
      <c r="EL352" s="125"/>
      <c r="EV352" s="125"/>
      <c r="FF352" s="125"/>
      <c r="FP352" s="125"/>
      <c r="FZ352" s="125"/>
      <c r="GJ352" s="125"/>
      <c r="GT352" s="125"/>
      <c r="HD352" s="125"/>
      <c r="HN352" s="125"/>
      <c r="HX352" s="125"/>
    </row>
    <row xmlns:x14ac="http://schemas.microsoft.com/office/spreadsheetml/2009/9/ac" r="353" s="3" customFormat="true" x14ac:dyDescent="0.25">
      <c r="A353" s="375"/>
      <c r="B353" s="125"/>
      <c r="L353" s="125"/>
      <c r="V353" s="125"/>
      <c r="AF353" s="125"/>
      <c r="AP353" s="125"/>
      <c r="AZ353" s="125"/>
      <c r="BJ353" s="125"/>
      <c r="BT353" s="125"/>
      <c r="CD353" s="125"/>
      <c r="CN353" s="125"/>
      <c r="CX353" s="125"/>
      <c r="DH353" s="125"/>
      <c r="DR353" s="125"/>
      <c r="EB353" s="125"/>
      <c r="EL353" s="125"/>
      <c r="EV353" s="125"/>
      <c r="FF353" s="125"/>
      <c r="FP353" s="125"/>
      <c r="FZ353" s="125"/>
      <c r="GJ353" s="125"/>
      <c r="GT353" s="125"/>
      <c r="HD353" s="125"/>
      <c r="HN353" s="125"/>
      <c r="HX353" s="125"/>
    </row>
    <row xmlns:x14ac="http://schemas.microsoft.com/office/spreadsheetml/2009/9/ac" r="354" s="3" customFormat="true" x14ac:dyDescent="0.25">
      <c r="A354" s="375"/>
      <c r="B354" s="125"/>
      <c r="L354" s="125"/>
      <c r="V354" s="125"/>
      <c r="AF354" s="125"/>
      <c r="AP354" s="125"/>
      <c r="AZ354" s="125"/>
      <c r="BJ354" s="125"/>
      <c r="BT354" s="125"/>
      <c r="CD354" s="125"/>
      <c r="CN354" s="125"/>
      <c r="CX354" s="125"/>
      <c r="DH354" s="125"/>
      <c r="DR354" s="125"/>
      <c r="EB354" s="125"/>
      <c r="EL354" s="125"/>
      <c r="EV354" s="125"/>
      <c r="FF354" s="125"/>
      <c r="FP354" s="125"/>
      <c r="FZ354" s="125"/>
      <c r="GJ354" s="125"/>
      <c r="GT354" s="125"/>
      <c r="HD354" s="125"/>
      <c r="HN354" s="125"/>
      <c r="HX354" s="125"/>
    </row>
    <row xmlns:x14ac="http://schemas.microsoft.com/office/spreadsheetml/2009/9/ac" r="355" s="3" customFormat="true" x14ac:dyDescent="0.25">
      <c r="A355" s="375"/>
      <c r="B355" s="125"/>
      <c r="L355" s="125"/>
      <c r="V355" s="125"/>
      <c r="AF355" s="125"/>
      <c r="AP355" s="125"/>
      <c r="AZ355" s="125"/>
      <c r="BJ355" s="125"/>
      <c r="BT355" s="125"/>
      <c r="CD355" s="125"/>
      <c r="CN355" s="125"/>
      <c r="CX355" s="125"/>
      <c r="DH355" s="125"/>
      <c r="DR355" s="125"/>
      <c r="EB355" s="125"/>
      <c r="EL355" s="125"/>
      <c r="EV355" s="125"/>
      <c r="FF355" s="125"/>
      <c r="FP355" s="125"/>
      <c r="FZ355" s="125"/>
      <c r="GJ355" s="125"/>
      <c r="GT355" s="125"/>
      <c r="HD355" s="125"/>
      <c r="HN355" s="125"/>
      <c r="HX355" s="125"/>
    </row>
    <row xmlns:x14ac="http://schemas.microsoft.com/office/spreadsheetml/2009/9/ac" r="356" s="3" customFormat="true" x14ac:dyDescent="0.25">
      <c r="A356" s="375"/>
      <c r="B356" s="125"/>
      <c r="L356" s="125"/>
      <c r="V356" s="125"/>
      <c r="AF356" s="125"/>
      <c r="AP356" s="125"/>
      <c r="AZ356" s="125"/>
      <c r="BJ356" s="125"/>
      <c r="BT356" s="125"/>
      <c r="CD356" s="125"/>
      <c r="CN356" s="125"/>
      <c r="CX356" s="125"/>
      <c r="DH356" s="125"/>
      <c r="DR356" s="125"/>
      <c r="EB356" s="125"/>
      <c r="EL356" s="125"/>
      <c r="EV356" s="125"/>
      <c r="FF356" s="125"/>
      <c r="FP356" s="125"/>
      <c r="FZ356" s="125"/>
      <c r="GJ356" s="125"/>
      <c r="GT356" s="125"/>
      <c r="HD356" s="125"/>
      <c r="HN356" s="125"/>
      <c r="HX356" s="125"/>
    </row>
    <row xmlns:x14ac="http://schemas.microsoft.com/office/spreadsheetml/2009/9/ac" r="357" s="3" customFormat="true" x14ac:dyDescent="0.25">
      <c r="A357" s="375"/>
      <c r="B357" s="125"/>
      <c r="L357" s="125"/>
      <c r="V357" s="125"/>
      <c r="AF357" s="125"/>
      <c r="AP357" s="125"/>
      <c r="AZ357" s="125"/>
      <c r="BJ357" s="125"/>
      <c r="BT357" s="125"/>
      <c r="CD357" s="125"/>
      <c r="CN357" s="125"/>
      <c r="CX357" s="125"/>
      <c r="DH357" s="125"/>
      <c r="DR357" s="125"/>
      <c r="EB357" s="125"/>
      <c r="EL357" s="125"/>
      <c r="EV357" s="125"/>
      <c r="FF357" s="125"/>
      <c r="FP357" s="125"/>
      <c r="FZ357" s="125"/>
      <c r="GJ357" s="125"/>
      <c r="GT357" s="125"/>
      <c r="HD357" s="125"/>
      <c r="HN357" s="125"/>
      <c r="HX357" s="125"/>
    </row>
    <row xmlns:x14ac="http://schemas.microsoft.com/office/spreadsheetml/2009/9/ac" r="358" s="3" customFormat="true" x14ac:dyDescent="0.25">
      <c r="A358" s="375"/>
      <c r="B358" s="125"/>
      <c r="L358" s="125"/>
      <c r="V358" s="125"/>
      <c r="AF358" s="125"/>
      <c r="AP358" s="125"/>
      <c r="AZ358" s="125"/>
      <c r="BJ358" s="125"/>
      <c r="BT358" s="125"/>
      <c r="CD358" s="125"/>
      <c r="CN358" s="125"/>
      <c r="CX358" s="125"/>
      <c r="DH358" s="125"/>
      <c r="DR358" s="125"/>
      <c r="EB358" s="125"/>
      <c r="EL358" s="125"/>
      <c r="EV358" s="125"/>
      <c r="FF358" s="125"/>
      <c r="FP358" s="125"/>
      <c r="FZ358" s="125"/>
      <c r="GJ358" s="125"/>
      <c r="GT358" s="125"/>
      <c r="HD358" s="125"/>
      <c r="HN358" s="125"/>
      <c r="HX358" s="125"/>
    </row>
    <row xmlns:x14ac="http://schemas.microsoft.com/office/spreadsheetml/2009/9/ac" r="359" s="3" customFormat="true" x14ac:dyDescent="0.25">
      <c r="A359" s="375"/>
      <c r="B359" s="125"/>
      <c r="L359" s="125"/>
      <c r="V359" s="125"/>
      <c r="AF359" s="125"/>
      <c r="AP359" s="125"/>
      <c r="AZ359" s="125"/>
      <c r="BJ359" s="125"/>
      <c r="BT359" s="125"/>
      <c r="CD359" s="125"/>
      <c r="CN359" s="125"/>
      <c r="CX359" s="125"/>
      <c r="DH359" s="125"/>
      <c r="DR359" s="125"/>
      <c r="EB359" s="125"/>
      <c r="EL359" s="125"/>
      <c r="EV359" s="125"/>
      <c r="FF359" s="125"/>
      <c r="FP359" s="125"/>
      <c r="FZ359" s="125"/>
      <c r="GJ359" s="125"/>
      <c r="GT359" s="125"/>
      <c r="HD359" s="125"/>
      <c r="HN359" s="125"/>
      <c r="HX359" s="125"/>
    </row>
    <row xmlns:x14ac="http://schemas.microsoft.com/office/spreadsheetml/2009/9/ac" r="360" s="3" customFormat="true" x14ac:dyDescent="0.25">
      <c r="A360" s="375"/>
      <c r="B360" s="125"/>
      <c r="L360" s="125"/>
      <c r="V360" s="125"/>
      <c r="AF360" s="125"/>
      <c r="AP360" s="125"/>
      <c r="AZ360" s="125"/>
      <c r="BJ360" s="125"/>
      <c r="BT360" s="125"/>
      <c r="CD360" s="125"/>
      <c r="CN360" s="125"/>
      <c r="CX360" s="125"/>
      <c r="DH360" s="125"/>
      <c r="DR360" s="125"/>
      <c r="EB360" s="125"/>
      <c r="EL360" s="125"/>
      <c r="EV360" s="125"/>
      <c r="FF360" s="125"/>
      <c r="FP360" s="125"/>
      <c r="FZ360" s="125"/>
      <c r="GJ360" s="125"/>
      <c r="GT360" s="125"/>
      <c r="HD360" s="125"/>
      <c r="HN360" s="125"/>
      <c r="HX360" s="125"/>
    </row>
    <row xmlns:x14ac="http://schemas.microsoft.com/office/spreadsheetml/2009/9/ac" r="361" s="3" customFormat="true" x14ac:dyDescent="0.25">
      <c r="A361" s="375"/>
      <c r="B361" s="125"/>
      <c r="L361" s="125"/>
      <c r="V361" s="125"/>
      <c r="AF361" s="125"/>
      <c r="AP361" s="125"/>
      <c r="AZ361" s="125"/>
      <c r="BJ361" s="125"/>
      <c r="BT361" s="125"/>
      <c r="CD361" s="125"/>
      <c r="CN361" s="125"/>
      <c r="CX361" s="125"/>
      <c r="DH361" s="125"/>
      <c r="DR361" s="125"/>
      <c r="EB361" s="125"/>
      <c r="EL361" s="125"/>
      <c r="EV361" s="125"/>
      <c r="FF361" s="125"/>
      <c r="FP361" s="125"/>
      <c r="FZ361" s="125"/>
      <c r="GJ361" s="125"/>
      <c r="GT361" s="125"/>
      <c r="HD361" s="125"/>
      <c r="HN361" s="125"/>
      <c r="HX361" s="125"/>
    </row>
    <row xmlns:x14ac="http://schemas.microsoft.com/office/spreadsheetml/2009/9/ac" r="362" s="3" customFormat="true" x14ac:dyDescent="0.25">
      <c r="A362" s="375"/>
      <c r="B362" s="125"/>
      <c r="L362" s="125"/>
      <c r="V362" s="125"/>
      <c r="AF362" s="125"/>
      <c r="AP362" s="125"/>
      <c r="AZ362" s="125"/>
      <c r="BJ362" s="125"/>
      <c r="BT362" s="125"/>
      <c r="CD362" s="125"/>
      <c r="CN362" s="125"/>
      <c r="CX362" s="125"/>
      <c r="DH362" s="125"/>
      <c r="DR362" s="125"/>
      <c r="EB362" s="125"/>
      <c r="EL362" s="125"/>
      <c r="EV362" s="125"/>
      <c r="FF362" s="125"/>
      <c r="FP362" s="125"/>
      <c r="FZ362" s="125"/>
      <c r="GJ362" s="125"/>
      <c r="GT362" s="125"/>
      <c r="HD362" s="125"/>
      <c r="HN362" s="125"/>
      <c r="HX362" s="125"/>
    </row>
    <row xmlns:x14ac="http://schemas.microsoft.com/office/spreadsheetml/2009/9/ac" r="363" s="3" customFormat="true" x14ac:dyDescent="0.25">
      <c r="A363" s="375"/>
      <c r="B363" s="125"/>
      <c r="L363" s="125"/>
      <c r="V363" s="125"/>
      <c r="AF363" s="125"/>
      <c r="AP363" s="125"/>
      <c r="AZ363" s="125"/>
      <c r="BJ363" s="125"/>
      <c r="BT363" s="125"/>
      <c r="CD363" s="125"/>
      <c r="CN363" s="125"/>
      <c r="CX363" s="125"/>
      <c r="DH363" s="125"/>
      <c r="DR363" s="125"/>
      <c r="EB363" s="125"/>
      <c r="EL363" s="125"/>
      <c r="EV363" s="125"/>
      <c r="FF363" s="125"/>
      <c r="FP363" s="125"/>
      <c r="FZ363" s="125"/>
      <c r="GJ363" s="125"/>
      <c r="GT363" s="125"/>
      <c r="HD363" s="125"/>
      <c r="HN363" s="125"/>
      <c r="HX363" s="125"/>
    </row>
    <row xmlns:x14ac="http://schemas.microsoft.com/office/spreadsheetml/2009/9/ac" r="364" s="3" customFormat="true" x14ac:dyDescent="0.25">
      <c r="A364" s="375"/>
      <c r="B364" s="125"/>
      <c r="L364" s="125"/>
      <c r="V364" s="125"/>
      <c r="AF364" s="125"/>
      <c r="AP364" s="125"/>
      <c r="AZ364" s="125"/>
      <c r="BJ364" s="125"/>
      <c r="BT364" s="125"/>
      <c r="CD364" s="125"/>
      <c r="CN364" s="125"/>
      <c r="CX364" s="125"/>
      <c r="DH364" s="125"/>
      <c r="DR364" s="125"/>
      <c r="EB364" s="125"/>
      <c r="EL364" s="125"/>
      <c r="EV364" s="125"/>
      <c r="FF364" s="125"/>
      <c r="FP364" s="125"/>
      <c r="FZ364" s="125"/>
      <c r="GJ364" s="125"/>
      <c r="GT364" s="125"/>
      <c r="HD364" s="125"/>
      <c r="HN364" s="125"/>
      <c r="HX364" s="125"/>
    </row>
    <row xmlns:x14ac="http://schemas.microsoft.com/office/spreadsheetml/2009/9/ac" r="365" s="3" customFormat="true" x14ac:dyDescent="0.25">
      <c r="A365" s="375"/>
      <c r="B365" s="125"/>
      <c r="L365" s="125"/>
      <c r="V365" s="125"/>
      <c r="AF365" s="125"/>
      <c r="AP365" s="125"/>
      <c r="AZ365" s="125"/>
      <c r="BJ365" s="125"/>
      <c r="BT365" s="125"/>
      <c r="CD365" s="125"/>
      <c r="CN365" s="125"/>
      <c r="CX365" s="125"/>
      <c r="DH365" s="125"/>
      <c r="DR365" s="125"/>
      <c r="EB365" s="125"/>
      <c r="EL365" s="125"/>
      <c r="EV365" s="125"/>
      <c r="FF365" s="125"/>
      <c r="FP365" s="125"/>
      <c r="FZ365" s="125"/>
      <c r="GJ365" s="125"/>
      <c r="GT365" s="125"/>
      <c r="HD365" s="125"/>
      <c r="HN365" s="125"/>
      <c r="HX365" s="125"/>
    </row>
    <row xmlns:x14ac="http://schemas.microsoft.com/office/spreadsheetml/2009/9/ac" r="366" s="3" customFormat="true" x14ac:dyDescent="0.25">
      <c r="A366" s="375"/>
      <c r="B366" s="125"/>
      <c r="L366" s="125"/>
      <c r="V366" s="125"/>
      <c r="AF366" s="125"/>
      <c r="AP366" s="125"/>
      <c r="AZ366" s="125"/>
      <c r="BJ366" s="125"/>
      <c r="BT366" s="125"/>
      <c r="CD366" s="125"/>
      <c r="CN366" s="125"/>
      <c r="CX366" s="125"/>
      <c r="DH366" s="125"/>
      <c r="DR366" s="125"/>
      <c r="EB366" s="125"/>
      <c r="EL366" s="125"/>
      <c r="EV366" s="125"/>
      <c r="FF366" s="125"/>
      <c r="FP366" s="125"/>
      <c r="FZ366" s="125"/>
      <c r="GJ366" s="125"/>
      <c r="GT366" s="125"/>
      <c r="HD366" s="125"/>
      <c r="HN366" s="125"/>
      <c r="HX366" s="125"/>
    </row>
    <row xmlns:x14ac="http://schemas.microsoft.com/office/spreadsheetml/2009/9/ac" r="367" s="3" customFormat="true" x14ac:dyDescent="0.25">
      <c r="A367" s="375"/>
      <c r="B367" s="125"/>
      <c r="L367" s="125"/>
      <c r="V367" s="125"/>
      <c r="AF367" s="125"/>
      <c r="AP367" s="125"/>
      <c r="AZ367" s="125"/>
      <c r="BJ367" s="125"/>
      <c r="BT367" s="125"/>
      <c r="CD367" s="125"/>
      <c r="CN367" s="125"/>
      <c r="CX367" s="125"/>
      <c r="DH367" s="125"/>
      <c r="DR367" s="125"/>
      <c r="EB367" s="125"/>
      <c r="EL367" s="125"/>
      <c r="EV367" s="125"/>
      <c r="FF367" s="125"/>
      <c r="FP367" s="125"/>
      <c r="FZ367" s="125"/>
      <c r="GJ367" s="125"/>
      <c r="GT367" s="125"/>
      <c r="HD367" s="125"/>
      <c r="HN367" s="125"/>
      <c r="HX367" s="125"/>
    </row>
    <row xmlns:x14ac="http://schemas.microsoft.com/office/spreadsheetml/2009/9/ac" r="368" s="3" customFormat="true" x14ac:dyDescent="0.25">
      <c r="A368" s="375"/>
      <c r="B368" s="125"/>
      <c r="L368" s="125"/>
      <c r="V368" s="125"/>
      <c r="AF368" s="125"/>
      <c r="AP368" s="125"/>
      <c r="AZ368" s="125"/>
      <c r="BJ368" s="125"/>
      <c r="BT368" s="125"/>
      <c r="CD368" s="125"/>
      <c r="CN368" s="125"/>
      <c r="CX368" s="125"/>
      <c r="DH368" s="125"/>
      <c r="DR368" s="125"/>
      <c r="EB368" s="125"/>
      <c r="EL368" s="125"/>
      <c r="EV368" s="125"/>
      <c r="FF368" s="125"/>
      <c r="FP368" s="125"/>
      <c r="FZ368" s="125"/>
      <c r="GJ368" s="125"/>
      <c r="GT368" s="125"/>
      <c r="HD368" s="125"/>
      <c r="HN368" s="125"/>
      <c r="HX368" s="125"/>
    </row>
    <row xmlns:x14ac="http://schemas.microsoft.com/office/spreadsheetml/2009/9/ac" r="369" s="3" customFormat="true" x14ac:dyDescent="0.25">
      <c r="A369" s="375"/>
      <c r="B369" s="125"/>
      <c r="L369" s="125"/>
      <c r="V369" s="125"/>
      <c r="AF369" s="125"/>
      <c r="AP369" s="125"/>
      <c r="AZ369" s="125"/>
      <c r="BJ369" s="125"/>
      <c r="BT369" s="125"/>
      <c r="CD369" s="125"/>
      <c r="CN369" s="125"/>
      <c r="CX369" s="125"/>
      <c r="DH369" s="125"/>
      <c r="DR369" s="125"/>
      <c r="EB369" s="125"/>
      <c r="EL369" s="125"/>
      <c r="EV369" s="125"/>
      <c r="FF369" s="125"/>
      <c r="FP369" s="125"/>
      <c r="FZ369" s="125"/>
      <c r="GJ369" s="125"/>
      <c r="GT369" s="125"/>
      <c r="HD369" s="125"/>
      <c r="HN369" s="125"/>
      <c r="HX369" s="125"/>
    </row>
    <row xmlns:x14ac="http://schemas.microsoft.com/office/spreadsheetml/2009/9/ac" r="370" s="3" customFormat="true" x14ac:dyDescent="0.25">
      <c r="A370" s="375"/>
      <c r="B370" s="125"/>
      <c r="L370" s="125"/>
      <c r="V370" s="125"/>
      <c r="AF370" s="125"/>
      <c r="AP370" s="125"/>
      <c r="AZ370" s="125"/>
      <c r="BJ370" s="125"/>
      <c r="BT370" s="125"/>
      <c r="CD370" s="125"/>
      <c r="CN370" s="125"/>
      <c r="CX370" s="125"/>
      <c r="DH370" s="125"/>
      <c r="DR370" s="125"/>
      <c r="EB370" s="125"/>
      <c r="EL370" s="125"/>
      <c r="EV370" s="125"/>
      <c r="FF370" s="125"/>
      <c r="FP370" s="125"/>
      <c r="FZ370" s="125"/>
      <c r="GJ370" s="125"/>
      <c r="GT370" s="125"/>
      <c r="HD370" s="125"/>
      <c r="HN370" s="125"/>
      <c r="HX370" s="125"/>
    </row>
    <row xmlns:x14ac="http://schemas.microsoft.com/office/spreadsheetml/2009/9/ac" r="371" s="3" customFormat="true" x14ac:dyDescent="0.25">
      <c r="A371" s="375"/>
      <c r="B371" s="125"/>
      <c r="L371" s="125"/>
      <c r="V371" s="125"/>
      <c r="AF371" s="125"/>
      <c r="AP371" s="125"/>
      <c r="AZ371" s="125"/>
      <c r="BJ371" s="125"/>
      <c r="BT371" s="125"/>
      <c r="CD371" s="125"/>
      <c r="CN371" s="125"/>
      <c r="CX371" s="125"/>
      <c r="DH371" s="125"/>
      <c r="DR371" s="125"/>
      <c r="EB371" s="125"/>
      <c r="EL371" s="125"/>
      <c r="EV371" s="125"/>
      <c r="FF371" s="125"/>
      <c r="FP371" s="125"/>
      <c r="FZ371" s="125"/>
      <c r="GJ371" s="125"/>
      <c r="GT371" s="125"/>
      <c r="HD371" s="125"/>
      <c r="HN371" s="125"/>
      <c r="HX371" s="125"/>
    </row>
    <row xmlns:x14ac="http://schemas.microsoft.com/office/spreadsheetml/2009/9/ac" r="372" s="3" customFormat="true" x14ac:dyDescent="0.25">
      <c r="A372" s="375"/>
      <c r="B372" s="125"/>
      <c r="L372" s="125"/>
      <c r="V372" s="125"/>
      <c r="AF372" s="125"/>
      <c r="AP372" s="125"/>
      <c r="AZ372" s="125"/>
      <c r="BJ372" s="125"/>
      <c r="BT372" s="125"/>
      <c r="CD372" s="125"/>
      <c r="CN372" s="125"/>
      <c r="CX372" s="125"/>
      <c r="DH372" s="125"/>
      <c r="DR372" s="125"/>
      <c r="EB372" s="125"/>
      <c r="EL372" s="125"/>
      <c r="EV372" s="125"/>
      <c r="FF372" s="125"/>
      <c r="FP372" s="125"/>
      <c r="FZ372" s="125"/>
      <c r="GJ372" s="125"/>
      <c r="GT372" s="125"/>
      <c r="HD372" s="125"/>
      <c r="HN372" s="125"/>
      <c r="HX372" s="125"/>
    </row>
    <row xmlns:x14ac="http://schemas.microsoft.com/office/spreadsheetml/2009/9/ac" r="373" s="3" customFormat="true" x14ac:dyDescent="0.25">
      <c r="A373" s="375"/>
      <c r="B373" s="125"/>
      <c r="L373" s="125"/>
      <c r="V373" s="125"/>
      <c r="AF373" s="125"/>
      <c r="AP373" s="125"/>
      <c r="AZ373" s="125"/>
      <c r="BJ373" s="125"/>
      <c r="BT373" s="125"/>
      <c r="CD373" s="125"/>
      <c r="CN373" s="125"/>
      <c r="CX373" s="125"/>
      <c r="DH373" s="125"/>
      <c r="DR373" s="125"/>
      <c r="EB373" s="125"/>
      <c r="EL373" s="125"/>
      <c r="EV373" s="125"/>
      <c r="FF373" s="125"/>
      <c r="FP373" s="125"/>
      <c r="FZ373" s="125"/>
      <c r="GJ373" s="125"/>
      <c r="GT373" s="125"/>
      <c r="HD373" s="125"/>
      <c r="HN373" s="125"/>
      <c r="HX373" s="125"/>
    </row>
    <row xmlns:x14ac="http://schemas.microsoft.com/office/spreadsheetml/2009/9/ac" r="374" s="3" customFormat="true" x14ac:dyDescent="0.25">
      <c r="A374" s="375"/>
      <c r="B374" s="125"/>
      <c r="L374" s="125"/>
      <c r="V374" s="125"/>
      <c r="AF374" s="125"/>
      <c r="AP374" s="125"/>
      <c r="AZ374" s="125"/>
      <c r="BJ374" s="125"/>
      <c r="BT374" s="125"/>
      <c r="CD374" s="125"/>
      <c r="CN374" s="125"/>
      <c r="CX374" s="125"/>
      <c r="DH374" s="125"/>
      <c r="DR374" s="125"/>
      <c r="EB374" s="125"/>
      <c r="EL374" s="125"/>
      <c r="EV374" s="125"/>
      <c r="FF374" s="125"/>
      <c r="FP374" s="125"/>
      <c r="FZ374" s="125"/>
      <c r="GJ374" s="125"/>
      <c r="GT374" s="125"/>
      <c r="HD374" s="125"/>
      <c r="HN374" s="125"/>
      <c r="HX374" s="125"/>
    </row>
    <row xmlns:x14ac="http://schemas.microsoft.com/office/spreadsheetml/2009/9/ac" r="375" s="3" customFormat="true" x14ac:dyDescent="0.25">
      <c r="A375" s="375"/>
      <c r="B375" s="125"/>
      <c r="L375" s="125"/>
      <c r="V375" s="125"/>
      <c r="AF375" s="125"/>
      <c r="AP375" s="125"/>
      <c r="AZ375" s="125"/>
      <c r="BJ375" s="125"/>
      <c r="BT375" s="125"/>
      <c r="CD375" s="125"/>
      <c r="CN375" s="125"/>
      <c r="CX375" s="125"/>
      <c r="DH375" s="125"/>
      <c r="DR375" s="125"/>
      <c r="EB375" s="125"/>
      <c r="EL375" s="125"/>
      <c r="EV375" s="125"/>
      <c r="FF375" s="125"/>
      <c r="FP375" s="125"/>
      <c r="FZ375" s="125"/>
      <c r="GJ375" s="125"/>
      <c r="GT375" s="125"/>
      <c r="HD375" s="125"/>
      <c r="HN375" s="125"/>
      <c r="HX375" s="125"/>
    </row>
    <row xmlns:x14ac="http://schemas.microsoft.com/office/spreadsheetml/2009/9/ac" r="376" s="3" customFormat="true" x14ac:dyDescent="0.25">
      <c r="A376" s="375"/>
      <c r="B376" s="125"/>
      <c r="L376" s="125"/>
      <c r="V376" s="125"/>
      <c r="AF376" s="125"/>
      <c r="AP376" s="125"/>
      <c r="AZ376" s="125"/>
      <c r="BJ376" s="125"/>
      <c r="BT376" s="125"/>
      <c r="CD376" s="125"/>
      <c r="CN376" s="125"/>
      <c r="CX376" s="125"/>
      <c r="DH376" s="125"/>
      <c r="DR376" s="125"/>
      <c r="EB376" s="125"/>
      <c r="EL376" s="125"/>
      <c r="EV376" s="125"/>
      <c r="FF376" s="125"/>
      <c r="FP376" s="125"/>
      <c r="FZ376" s="125"/>
      <c r="GJ376" s="125"/>
      <c r="GT376" s="125"/>
      <c r="HD376" s="125"/>
      <c r="HN376" s="125"/>
      <c r="HX376" s="125"/>
    </row>
    <row xmlns:x14ac="http://schemas.microsoft.com/office/spreadsheetml/2009/9/ac" r="377" s="3" customFormat="true" x14ac:dyDescent="0.25">
      <c r="A377" s="375"/>
      <c r="B377" s="125"/>
      <c r="L377" s="125"/>
      <c r="V377" s="125"/>
      <c r="AF377" s="125"/>
      <c r="AP377" s="125"/>
      <c r="AZ377" s="125"/>
      <c r="BJ377" s="125"/>
      <c r="BT377" s="125"/>
      <c r="CD377" s="125"/>
      <c r="CN377" s="125"/>
      <c r="CX377" s="125"/>
      <c r="DH377" s="125"/>
      <c r="DR377" s="125"/>
      <c r="EB377" s="125"/>
      <c r="EL377" s="125"/>
      <c r="EV377" s="125"/>
      <c r="FF377" s="125"/>
      <c r="FP377" s="125"/>
      <c r="FZ377" s="125"/>
      <c r="GJ377" s="125"/>
      <c r="GT377" s="125"/>
      <c r="HD377" s="125"/>
      <c r="HN377" s="125"/>
      <c r="HX377" s="125"/>
    </row>
    <row xmlns:x14ac="http://schemas.microsoft.com/office/spreadsheetml/2009/9/ac" r="378" s="3" customFormat="true" x14ac:dyDescent="0.25">
      <c r="A378" s="375"/>
      <c r="B378" s="125"/>
      <c r="L378" s="125"/>
      <c r="V378" s="125"/>
      <c r="AF378" s="125"/>
      <c r="AP378" s="125"/>
      <c r="AZ378" s="125"/>
      <c r="BJ378" s="125"/>
      <c r="BT378" s="125"/>
      <c r="CD378" s="125"/>
      <c r="CN378" s="125"/>
      <c r="CX378" s="125"/>
      <c r="DH378" s="125"/>
      <c r="DR378" s="125"/>
      <c r="EB378" s="125"/>
      <c r="EL378" s="125"/>
      <c r="EV378" s="125"/>
      <c r="FF378" s="125"/>
      <c r="FP378" s="125"/>
      <c r="FZ378" s="125"/>
      <c r="GJ378" s="125"/>
      <c r="GT378" s="125"/>
      <c r="HD378" s="125"/>
      <c r="HN378" s="125"/>
      <c r="HX378" s="125"/>
    </row>
    <row xmlns:x14ac="http://schemas.microsoft.com/office/spreadsheetml/2009/9/ac" r="379" s="3" customFormat="true" x14ac:dyDescent="0.25">
      <c r="A379" s="375"/>
      <c r="B379" s="125"/>
      <c r="L379" s="125"/>
      <c r="V379" s="125"/>
      <c r="AF379" s="125"/>
      <c r="AP379" s="125"/>
      <c r="AZ379" s="125"/>
      <c r="BJ379" s="125"/>
      <c r="BT379" s="125"/>
      <c r="CD379" s="125"/>
      <c r="CN379" s="125"/>
      <c r="CX379" s="125"/>
      <c r="DH379" s="125"/>
      <c r="DR379" s="125"/>
      <c r="EB379" s="125"/>
      <c r="EL379" s="125"/>
      <c r="EV379" s="125"/>
      <c r="FF379" s="125"/>
      <c r="FP379" s="125"/>
      <c r="FZ379" s="125"/>
      <c r="GJ379" s="125"/>
      <c r="GT379" s="125"/>
      <c r="HD379" s="125"/>
      <c r="HN379" s="125"/>
      <c r="HX379" s="125"/>
    </row>
    <row xmlns:x14ac="http://schemas.microsoft.com/office/spreadsheetml/2009/9/ac" r="380" s="3" customFormat="true" x14ac:dyDescent="0.25">
      <c r="A380" s="375"/>
      <c r="B380" s="125"/>
      <c r="L380" s="125"/>
      <c r="V380" s="125"/>
      <c r="AF380" s="125"/>
      <c r="AP380" s="125"/>
      <c r="AZ380" s="125"/>
      <c r="BJ380" s="125"/>
      <c r="BT380" s="125"/>
      <c r="CD380" s="125"/>
      <c r="CN380" s="125"/>
      <c r="CX380" s="125"/>
      <c r="DH380" s="125"/>
      <c r="DR380" s="125"/>
      <c r="EB380" s="125"/>
      <c r="EL380" s="125"/>
      <c r="EV380" s="125"/>
      <c r="FF380" s="125"/>
      <c r="FP380" s="125"/>
      <c r="FZ380" s="125"/>
      <c r="GJ380" s="125"/>
      <c r="GT380" s="125"/>
      <c r="HD380" s="125"/>
      <c r="HN380" s="125"/>
      <c r="HX380" s="125"/>
    </row>
    <row xmlns:x14ac="http://schemas.microsoft.com/office/spreadsheetml/2009/9/ac" r="381" s="3" customFormat="true" x14ac:dyDescent="0.25">
      <c r="A381" s="375"/>
      <c r="B381" s="125"/>
      <c r="L381" s="125"/>
      <c r="V381" s="125"/>
      <c r="AF381" s="125"/>
      <c r="AP381" s="125"/>
      <c r="AZ381" s="125"/>
      <c r="BJ381" s="125"/>
      <c r="BT381" s="125"/>
      <c r="CD381" s="125"/>
      <c r="CN381" s="125"/>
      <c r="CX381" s="125"/>
      <c r="DH381" s="125"/>
      <c r="DR381" s="125"/>
      <c r="EB381" s="125"/>
      <c r="EL381" s="125"/>
      <c r="EV381" s="125"/>
      <c r="FF381" s="125"/>
      <c r="FP381" s="125"/>
      <c r="FZ381" s="125"/>
      <c r="GJ381" s="125"/>
      <c r="GT381" s="125"/>
      <c r="HD381" s="125"/>
      <c r="HN381" s="125"/>
      <c r="HX381" s="125"/>
    </row>
    <row xmlns:x14ac="http://schemas.microsoft.com/office/spreadsheetml/2009/9/ac" r="382" s="3" customFormat="true" x14ac:dyDescent="0.25">
      <c r="A382" s="375"/>
      <c r="B382" s="125"/>
      <c r="L382" s="125"/>
      <c r="V382" s="125"/>
      <c r="AF382" s="125"/>
      <c r="AP382" s="125"/>
      <c r="AZ382" s="125"/>
      <c r="BJ382" s="125"/>
      <c r="BT382" s="125"/>
      <c r="CD382" s="125"/>
      <c r="CN382" s="125"/>
      <c r="CX382" s="125"/>
      <c r="DH382" s="125"/>
      <c r="DR382" s="125"/>
      <c r="EB382" s="125"/>
      <c r="EL382" s="125"/>
      <c r="EV382" s="125"/>
      <c r="FF382" s="125"/>
      <c r="FP382" s="125"/>
      <c r="FZ382" s="125"/>
      <c r="GJ382" s="125"/>
      <c r="GT382" s="125"/>
      <c r="HD382" s="125"/>
      <c r="HN382" s="125"/>
      <c r="HX382" s="125"/>
    </row>
    <row xmlns:x14ac="http://schemas.microsoft.com/office/spreadsheetml/2009/9/ac" r="383" s="3" customFormat="true" x14ac:dyDescent="0.25">
      <c r="A383" s="375"/>
      <c r="B383" s="125"/>
      <c r="L383" s="125"/>
      <c r="V383" s="125"/>
      <c r="AF383" s="125"/>
      <c r="AP383" s="125"/>
      <c r="AZ383" s="125"/>
      <c r="BJ383" s="125"/>
      <c r="BT383" s="125"/>
      <c r="CD383" s="125"/>
      <c r="CN383" s="125"/>
      <c r="CX383" s="125"/>
      <c r="DH383" s="125"/>
      <c r="DR383" s="125"/>
      <c r="EB383" s="125"/>
      <c r="EL383" s="125"/>
      <c r="EV383" s="125"/>
      <c r="FF383" s="125"/>
      <c r="FP383" s="125"/>
      <c r="FZ383" s="125"/>
      <c r="GJ383" s="125"/>
      <c r="GT383" s="125"/>
      <c r="HD383" s="125"/>
      <c r="HN383" s="125"/>
      <c r="HX383" s="125"/>
    </row>
    <row xmlns:x14ac="http://schemas.microsoft.com/office/spreadsheetml/2009/9/ac" r="384" s="3" customFormat="true" x14ac:dyDescent="0.25">
      <c r="A384" s="375"/>
      <c r="B384" s="125"/>
      <c r="L384" s="125"/>
      <c r="V384" s="125"/>
      <c r="AF384" s="125"/>
      <c r="AP384" s="125"/>
      <c r="AZ384" s="125"/>
      <c r="BJ384" s="125"/>
      <c r="BT384" s="125"/>
      <c r="CD384" s="125"/>
      <c r="CN384" s="125"/>
      <c r="CX384" s="125"/>
      <c r="DH384" s="125"/>
      <c r="DR384" s="125"/>
      <c r="EB384" s="125"/>
      <c r="EL384" s="125"/>
      <c r="EV384" s="125"/>
      <c r="FF384" s="125"/>
      <c r="FP384" s="125"/>
      <c r="FZ384" s="125"/>
      <c r="GJ384" s="125"/>
      <c r="GT384" s="125"/>
      <c r="HD384" s="125"/>
      <c r="HN384" s="125"/>
      <c r="HX384" s="125"/>
    </row>
    <row xmlns:x14ac="http://schemas.microsoft.com/office/spreadsheetml/2009/9/ac" r="385" s="3" customFormat="true" x14ac:dyDescent="0.25">
      <c r="A385" s="375"/>
      <c r="B385" s="125"/>
      <c r="L385" s="125"/>
      <c r="V385" s="125"/>
      <c r="AF385" s="125"/>
      <c r="AP385" s="125"/>
      <c r="AZ385" s="125"/>
      <c r="BJ385" s="125"/>
      <c r="BT385" s="125"/>
      <c r="CD385" s="125"/>
      <c r="CN385" s="125"/>
      <c r="CX385" s="125"/>
      <c r="DH385" s="125"/>
      <c r="DR385" s="125"/>
      <c r="EB385" s="125"/>
      <c r="EL385" s="125"/>
      <c r="EV385" s="125"/>
      <c r="FF385" s="125"/>
      <c r="FP385" s="125"/>
      <c r="FZ385" s="125"/>
      <c r="GJ385" s="125"/>
      <c r="GT385" s="125"/>
      <c r="HD385" s="125"/>
      <c r="HN385" s="125"/>
      <c r="HX385" s="125"/>
    </row>
    <row xmlns:x14ac="http://schemas.microsoft.com/office/spreadsheetml/2009/9/ac" r="386" s="3" customFormat="true" x14ac:dyDescent="0.25">
      <c r="A386" s="375"/>
      <c r="B386" s="125"/>
      <c r="L386" s="125"/>
      <c r="V386" s="125"/>
      <c r="AF386" s="125"/>
      <c r="AP386" s="125"/>
      <c r="AZ386" s="125"/>
      <c r="BJ386" s="125"/>
      <c r="BT386" s="125"/>
      <c r="CD386" s="125"/>
      <c r="CN386" s="125"/>
      <c r="CX386" s="125"/>
      <c r="DH386" s="125"/>
      <c r="DR386" s="125"/>
      <c r="EB386" s="125"/>
      <c r="EL386" s="125"/>
      <c r="EV386" s="125"/>
      <c r="FF386" s="125"/>
      <c r="FP386" s="125"/>
      <c r="FZ386" s="125"/>
      <c r="GJ386" s="125"/>
      <c r="GT386" s="125"/>
      <c r="HD386" s="125"/>
      <c r="HN386" s="125"/>
      <c r="HX386" s="125"/>
    </row>
    <row xmlns:x14ac="http://schemas.microsoft.com/office/spreadsheetml/2009/9/ac" r="387" s="3" customFormat="true" x14ac:dyDescent="0.25">
      <c r="A387" s="375"/>
      <c r="B387" s="125"/>
      <c r="L387" s="125"/>
      <c r="V387" s="125"/>
      <c r="AF387" s="125"/>
      <c r="AP387" s="125"/>
      <c r="AZ387" s="125"/>
      <c r="BJ387" s="125"/>
      <c r="BT387" s="125"/>
      <c r="CD387" s="125"/>
      <c r="CN387" s="125"/>
      <c r="CX387" s="125"/>
      <c r="DH387" s="125"/>
      <c r="DR387" s="125"/>
      <c r="EB387" s="125"/>
      <c r="EL387" s="125"/>
      <c r="EV387" s="125"/>
      <c r="FF387" s="125"/>
      <c r="FP387" s="125"/>
      <c r="FZ387" s="125"/>
      <c r="GJ387" s="125"/>
      <c r="GT387" s="125"/>
      <c r="HD387" s="125"/>
      <c r="HN387" s="125"/>
      <c r="HX387" s="125"/>
    </row>
    <row xmlns:x14ac="http://schemas.microsoft.com/office/spreadsheetml/2009/9/ac" r="388" s="3" customFormat="true" x14ac:dyDescent="0.25">
      <c r="A388" s="375"/>
      <c r="B388" s="125"/>
      <c r="L388" s="125"/>
      <c r="V388" s="125"/>
      <c r="AF388" s="125"/>
      <c r="AP388" s="125"/>
      <c r="AZ388" s="125"/>
      <c r="BJ388" s="125"/>
      <c r="BT388" s="125"/>
      <c r="CD388" s="125"/>
      <c r="CN388" s="125"/>
      <c r="CX388" s="125"/>
      <c r="DH388" s="125"/>
      <c r="DR388" s="125"/>
      <c r="EB388" s="125"/>
      <c r="EL388" s="125"/>
      <c r="EV388" s="125"/>
      <c r="FF388" s="125"/>
      <c r="FP388" s="125"/>
      <c r="FZ388" s="125"/>
      <c r="GJ388" s="125"/>
      <c r="GT388" s="125"/>
      <c r="HD388" s="125"/>
      <c r="HN388" s="125"/>
      <c r="HX388" s="125"/>
    </row>
    <row xmlns:x14ac="http://schemas.microsoft.com/office/spreadsheetml/2009/9/ac" r="389" s="3" customFormat="true" x14ac:dyDescent="0.25">
      <c r="A389" s="375"/>
      <c r="B389" s="125"/>
      <c r="L389" s="125"/>
      <c r="V389" s="125"/>
      <c r="AF389" s="125"/>
      <c r="AP389" s="125"/>
      <c r="AZ389" s="125"/>
      <c r="BJ389" s="125"/>
      <c r="BT389" s="125"/>
      <c r="CD389" s="125"/>
      <c r="CN389" s="125"/>
      <c r="CX389" s="125"/>
      <c r="DH389" s="125"/>
      <c r="DR389" s="125"/>
      <c r="EB389" s="125"/>
      <c r="EL389" s="125"/>
      <c r="EV389" s="125"/>
      <c r="FF389" s="125"/>
      <c r="FP389" s="125"/>
      <c r="FZ389" s="125"/>
      <c r="GJ389" s="125"/>
      <c r="GT389" s="125"/>
      <c r="HD389" s="125"/>
      <c r="HN389" s="125"/>
      <c r="HX389" s="125"/>
    </row>
    <row xmlns:x14ac="http://schemas.microsoft.com/office/spreadsheetml/2009/9/ac" r="390" s="3" customFormat="true" x14ac:dyDescent="0.25">
      <c r="A390" s="375"/>
      <c r="B390" s="125"/>
      <c r="L390" s="125"/>
      <c r="V390" s="125"/>
      <c r="AF390" s="125"/>
      <c r="AP390" s="125"/>
      <c r="AZ390" s="125"/>
      <c r="BJ390" s="125"/>
      <c r="BT390" s="125"/>
      <c r="CD390" s="125"/>
      <c r="CN390" s="125"/>
      <c r="CX390" s="125"/>
      <c r="DH390" s="125"/>
      <c r="DR390" s="125"/>
      <c r="EB390" s="125"/>
      <c r="EL390" s="125"/>
      <c r="EV390" s="125"/>
      <c r="FF390" s="125"/>
      <c r="FP390" s="125"/>
      <c r="FZ390" s="125"/>
      <c r="GJ390" s="125"/>
      <c r="GT390" s="125"/>
      <c r="HD390" s="125"/>
      <c r="HN390" s="125"/>
      <c r="HX390" s="125"/>
    </row>
    <row xmlns:x14ac="http://schemas.microsoft.com/office/spreadsheetml/2009/9/ac" r="391" s="3" customFormat="true" x14ac:dyDescent="0.25">
      <c r="A391" s="375"/>
      <c r="B391" s="125"/>
      <c r="L391" s="125"/>
      <c r="V391" s="125"/>
      <c r="AF391" s="125"/>
      <c r="AP391" s="125"/>
      <c r="AZ391" s="125"/>
      <c r="BJ391" s="125"/>
      <c r="BT391" s="125"/>
      <c r="CD391" s="125"/>
      <c r="CN391" s="125"/>
      <c r="CX391" s="125"/>
      <c r="DH391" s="125"/>
      <c r="DR391" s="125"/>
      <c r="EB391" s="125"/>
      <c r="EL391" s="125"/>
      <c r="EV391" s="125"/>
      <c r="FF391" s="125"/>
      <c r="FP391" s="125"/>
      <c r="FZ391" s="125"/>
      <c r="GJ391" s="125"/>
      <c r="GT391" s="125"/>
      <c r="HD391" s="125"/>
      <c r="HN391" s="125"/>
      <c r="HX391" s="125"/>
    </row>
    <row xmlns:x14ac="http://schemas.microsoft.com/office/spreadsheetml/2009/9/ac" r="392" s="3" customFormat="true" x14ac:dyDescent="0.25">
      <c r="A392" s="375"/>
      <c r="B392" s="125"/>
      <c r="L392" s="125"/>
      <c r="V392" s="125"/>
      <c r="AF392" s="125"/>
      <c r="AP392" s="125"/>
      <c r="AZ392" s="125"/>
      <c r="BJ392" s="125"/>
      <c r="BT392" s="125"/>
      <c r="CD392" s="125"/>
      <c r="CN392" s="125"/>
      <c r="CX392" s="125"/>
      <c r="DH392" s="125"/>
      <c r="DR392" s="125"/>
      <c r="EB392" s="125"/>
      <c r="EL392" s="125"/>
      <c r="EV392" s="125"/>
      <c r="FF392" s="125"/>
      <c r="FP392" s="125"/>
      <c r="FZ392" s="125"/>
      <c r="GJ392" s="125"/>
      <c r="GT392" s="125"/>
      <c r="HD392" s="125"/>
      <c r="HN392" s="125"/>
      <c r="HX392" s="125"/>
    </row>
    <row xmlns:x14ac="http://schemas.microsoft.com/office/spreadsheetml/2009/9/ac" r="393" s="3" customFormat="true" x14ac:dyDescent="0.25">
      <c r="A393" s="375"/>
      <c r="B393" s="125"/>
      <c r="L393" s="125"/>
      <c r="V393" s="125"/>
      <c r="AF393" s="125"/>
      <c r="AP393" s="125"/>
      <c r="AZ393" s="125"/>
      <c r="BJ393" s="125"/>
      <c r="BT393" s="125"/>
      <c r="CD393" s="125"/>
      <c r="CN393" s="125"/>
      <c r="CX393" s="125"/>
      <c r="DH393" s="125"/>
      <c r="DR393" s="125"/>
      <c r="EB393" s="125"/>
      <c r="EL393" s="125"/>
      <c r="EV393" s="125"/>
      <c r="FF393" s="125"/>
      <c r="FP393" s="125"/>
      <c r="FZ393" s="125"/>
      <c r="GJ393" s="125"/>
      <c r="GT393" s="125"/>
      <c r="HD393" s="125"/>
      <c r="HN393" s="125"/>
      <c r="HX393" s="125"/>
    </row>
    <row xmlns:x14ac="http://schemas.microsoft.com/office/spreadsheetml/2009/9/ac" r="394" s="3" customFormat="true" x14ac:dyDescent="0.25">
      <c r="A394" s="375"/>
      <c r="B394" s="125"/>
      <c r="L394" s="125"/>
      <c r="V394" s="125"/>
      <c r="AF394" s="125"/>
      <c r="AP394" s="125"/>
      <c r="AZ394" s="125"/>
      <c r="BJ394" s="125"/>
      <c r="BT394" s="125"/>
      <c r="CD394" s="125"/>
      <c r="CN394" s="125"/>
      <c r="CX394" s="125"/>
      <c r="DH394" s="125"/>
      <c r="DR394" s="125"/>
      <c r="EB394" s="125"/>
      <c r="EL394" s="125"/>
      <c r="EV394" s="125"/>
      <c r="FF394" s="125"/>
      <c r="FP394" s="125"/>
      <c r="FZ394" s="125"/>
      <c r="GJ394" s="125"/>
      <c r="GT394" s="125"/>
      <c r="HD394" s="125"/>
      <c r="HN394" s="125"/>
      <c r="HX394" s="125"/>
    </row>
    <row xmlns:x14ac="http://schemas.microsoft.com/office/spreadsheetml/2009/9/ac" r="395" s="3" customFormat="true" x14ac:dyDescent="0.25">
      <c r="A395" s="375"/>
      <c r="B395" s="125"/>
      <c r="L395" s="125"/>
      <c r="V395" s="125"/>
      <c r="AF395" s="125"/>
      <c r="AP395" s="125"/>
      <c r="AZ395" s="125"/>
      <c r="BJ395" s="125"/>
      <c r="BT395" s="125"/>
      <c r="CD395" s="125"/>
      <c r="CN395" s="125"/>
      <c r="CX395" s="125"/>
      <c r="DH395" s="125"/>
      <c r="DR395" s="125"/>
      <c r="EB395" s="125"/>
      <c r="EL395" s="125"/>
      <c r="EV395" s="125"/>
      <c r="FF395" s="125"/>
      <c r="FP395" s="125"/>
      <c r="FZ395" s="125"/>
      <c r="GJ395" s="125"/>
      <c r="GT395" s="125"/>
      <c r="HD395" s="125"/>
      <c r="HN395" s="125"/>
      <c r="HX395" s="125"/>
    </row>
    <row xmlns:x14ac="http://schemas.microsoft.com/office/spreadsheetml/2009/9/ac" r="396" s="3" customFormat="true" x14ac:dyDescent="0.25">
      <c r="A396" s="375"/>
      <c r="B396" s="125"/>
      <c r="L396" s="125"/>
      <c r="V396" s="125"/>
      <c r="AF396" s="125"/>
      <c r="AP396" s="125"/>
      <c r="AZ396" s="125"/>
      <c r="BJ396" s="125"/>
      <c r="BT396" s="125"/>
      <c r="CD396" s="125"/>
      <c r="CN396" s="125"/>
      <c r="CX396" s="125"/>
      <c r="DH396" s="125"/>
      <c r="DR396" s="125"/>
      <c r="EB396" s="125"/>
      <c r="EL396" s="125"/>
      <c r="EV396" s="125"/>
      <c r="FF396" s="125"/>
      <c r="FP396" s="125"/>
      <c r="FZ396" s="125"/>
      <c r="GJ396" s="125"/>
      <c r="GT396" s="125"/>
      <c r="HD396" s="125"/>
      <c r="HN396" s="125"/>
      <c r="HX396" s="125"/>
    </row>
    <row xmlns:x14ac="http://schemas.microsoft.com/office/spreadsheetml/2009/9/ac" r="397" s="3" customFormat="true" x14ac:dyDescent="0.25">
      <c r="A397" s="375"/>
      <c r="B397" s="125"/>
      <c r="L397" s="125"/>
      <c r="V397" s="125"/>
      <c r="AF397" s="125"/>
      <c r="AP397" s="125"/>
      <c r="AZ397" s="125"/>
      <c r="BJ397" s="125"/>
      <c r="BT397" s="125"/>
      <c r="CD397" s="125"/>
      <c r="CN397" s="125"/>
      <c r="CX397" s="125"/>
      <c r="DH397" s="125"/>
      <c r="DR397" s="125"/>
      <c r="EB397" s="125"/>
      <c r="EL397" s="125"/>
      <c r="EV397" s="125"/>
      <c r="FF397" s="125"/>
      <c r="FP397" s="125"/>
      <c r="FZ397" s="125"/>
      <c r="GJ397" s="125"/>
      <c r="GT397" s="125"/>
      <c r="HD397" s="125"/>
      <c r="HN397" s="125"/>
      <c r="HX397" s="125"/>
    </row>
    <row xmlns:x14ac="http://schemas.microsoft.com/office/spreadsheetml/2009/9/ac" r="398" s="3" customFormat="true" x14ac:dyDescent="0.25">
      <c r="A398" s="375"/>
      <c r="B398" s="125"/>
      <c r="L398" s="125"/>
      <c r="V398" s="125"/>
      <c r="AF398" s="125"/>
      <c r="AP398" s="125"/>
      <c r="AZ398" s="125"/>
      <c r="BJ398" s="125"/>
      <c r="BT398" s="125"/>
      <c r="CD398" s="125"/>
      <c r="CN398" s="125"/>
      <c r="CX398" s="125"/>
      <c r="DH398" s="125"/>
      <c r="DR398" s="125"/>
      <c r="EB398" s="125"/>
      <c r="EL398" s="125"/>
      <c r="EV398" s="125"/>
      <c r="FF398" s="125"/>
      <c r="FP398" s="125"/>
      <c r="FZ398" s="125"/>
      <c r="GJ398" s="125"/>
      <c r="GT398" s="125"/>
      <c r="HD398" s="125"/>
      <c r="HN398" s="125"/>
      <c r="HX398" s="125"/>
    </row>
    <row xmlns:x14ac="http://schemas.microsoft.com/office/spreadsheetml/2009/9/ac" r="399" s="3" customFormat="true" x14ac:dyDescent="0.25">
      <c r="A399" s="375"/>
      <c r="B399" s="125"/>
      <c r="L399" s="125"/>
      <c r="V399" s="125"/>
      <c r="AF399" s="125"/>
      <c r="AP399" s="125"/>
      <c r="AZ399" s="125"/>
      <c r="BJ399" s="125"/>
      <c r="BT399" s="125"/>
      <c r="CD399" s="125"/>
      <c r="CN399" s="125"/>
      <c r="CX399" s="125"/>
      <c r="DH399" s="125"/>
      <c r="DR399" s="125"/>
      <c r="EB399" s="125"/>
      <c r="EL399" s="125"/>
      <c r="EV399" s="125"/>
      <c r="FF399" s="125"/>
      <c r="FP399" s="125"/>
      <c r="FZ399" s="125"/>
      <c r="GJ399" s="125"/>
      <c r="GT399" s="125"/>
      <c r="HD399" s="125"/>
      <c r="HN399" s="125"/>
      <c r="HX399" s="125"/>
    </row>
    <row xmlns:x14ac="http://schemas.microsoft.com/office/spreadsheetml/2009/9/ac" r="400" s="3" customFormat="true" x14ac:dyDescent="0.25">
      <c r="A400" s="375"/>
      <c r="B400" s="125"/>
      <c r="L400" s="125"/>
      <c r="V400" s="125"/>
      <c r="AF400" s="125"/>
      <c r="AP400" s="125"/>
      <c r="AZ400" s="125"/>
      <c r="BJ400" s="125"/>
      <c r="BT400" s="125"/>
      <c r="CD400" s="125"/>
      <c r="CN400" s="125"/>
      <c r="CX400" s="125"/>
      <c r="DH400" s="125"/>
      <c r="DR400" s="125"/>
      <c r="EB400" s="125"/>
      <c r="EL400" s="125"/>
      <c r="EV400" s="125"/>
      <c r="FF400" s="125"/>
      <c r="FP400" s="125"/>
      <c r="FZ400" s="125"/>
      <c r="GJ400" s="125"/>
      <c r="GT400" s="125"/>
      <c r="HD400" s="125"/>
      <c r="HN400" s="125"/>
      <c r="HX400" s="125"/>
    </row>
    <row xmlns:x14ac="http://schemas.microsoft.com/office/spreadsheetml/2009/9/ac" r="401" s="3" customFormat="true" x14ac:dyDescent="0.25">
      <c r="A401" s="375"/>
      <c r="B401" s="125"/>
      <c r="L401" s="125"/>
      <c r="V401" s="125"/>
      <c r="AF401" s="125"/>
      <c r="AP401" s="125"/>
      <c r="AZ401" s="125"/>
      <c r="BJ401" s="125"/>
      <c r="BT401" s="125"/>
      <c r="CD401" s="125"/>
      <c r="CN401" s="125"/>
      <c r="CX401" s="125"/>
      <c r="DH401" s="125"/>
      <c r="DR401" s="125"/>
      <c r="EB401" s="125"/>
      <c r="EL401" s="125"/>
      <c r="EV401" s="125"/>
      <c r="FF401" s="125"/>
      <c r="FP401" s="125"/>
      <c r="FZ401" s="125"/>
      <c r="GJ401" s="125"/>
      <c r="GT401" s="125"/>
      <c r="HD401" s="125"/>
      <c r="HN401" s="125"/>
      <c r="HX401" s="125"/>
    </row>
    <row xmlns:x14ac="http://schemas.microsoft.com/office/spreadsheetml/2009/9/ac" r="402" s="3" customFormat="true" x14ac:dyDescent="0.25">
      <c r="A402" s="375"/>
      <c r="B402" s="125"/>
      <c r="L402" s="125"/>
      <c r="V402" s="125"/>
      <c r="AF402" s="125"/>
      <c r="AP402" s="125"/>
      <c r="AZ402" s="125"/>
      <c r="BJ402" s="125"/>
      <c r="BT402" s="125"/>
      <c r="CD402" s="125"/>
      <c r="CN402" s="125"/>
      <c r="CX402" s="125"/>
      <c r="DH402" s="125"/>
      <c r="DR402" s="125"/>
      <c r="EB402" s="125"/>
      <c r="EL402" s="125"/>
      <c r="EV402" s="125"/>
      <c r="FF402" s="125"/>
      <c r="FP402" s="125"/>
      <c r="FZ402" s="125"/>
      <c r="GJ402" s="125"/>
      <c r="GT402" s="125"/>
      <c r="HD402" s="125"/>
      <c r="HN402" s="125"/>
      <c r="HX402" s="125"/>
    </row>
    <row xmlns:x14ac="http://schemas.microsoft.com/office/spreadsheetml/2009/9/ac" r="403" s="3" customFormat="true" x14ac:dyDescent="0.25">
      <c r="A403" s="375"/>
      <c r="B403" s="125"/>
      <c r="L403" s="125"/>
      <c r="V403" s="125"/>
      <c r="AF403" s="125"/>
      <c r="AP403" s="125"/>
      <c r="AZ403" s="125"/>
      <c r="BJ403" s="125"/>
      <c r="BT403" s="125"/>
      <c r="CD403" s="125"/>
      <c r="CN403" s="125"/>
      <c r="CX403" s="125"/>
      <c r="DH403" s="125"/>
      <c r="DR403" s="125"/>
      <c r="EB403" s="125"/>
      <c r="EL403" s="125"/>
      <c r="EV403" s="125"/>
      <c r="FF403" s="125"/>
      <c r="FP403" s="125"/>
      <c r="FZ403" s="125"/>
      <c r="GJ403" s="125"/>
      <c r="GT403" s="125"/>
      <c r="HD403" s="125"/>
      <c r="HN403" s="125"/>
      <c r="HX403" s="125"/>
    </row>
    <row xmlns:x14ac="http://schemas.microsoft.com/office/spreadsheetml/2009/9/ac" r="404" s="3" customFormat="true" x14ac:dyDescent="0.25">
      <c r="A404" s="375"/>
      <c r="B404" s="125"/>
      <c r="L404" s="125"/>
      <c r="V404" s="125"/>
      <c r="AF404" s="125"/>
      <c r="AP404" s="125"/>
      <c r="AZ404" s="125"/>
      <c r="BJ404" s="125"/>
      <c r="BT404" s="125"/>
      <c r="CD404" s="125"/>
      <c r="CN404" s="125"/>
      <c r="CX404" s="125"/>
      <c r="DH404" s="125"/>
      <c r="DR404" s="125"/>
      <c r="EB404" s="125"/>
      <c r="EL404" s="125"/>
      <c r="EV404" s="125"/>
      <c r="FF404" s="125"/>
      <c r="FP404" s="125"/>
      <c r="FZ404" s="125"/>
      <c r="GJ404" s="125"/>
      <c r="GT404" s="125"/>
      <c r="HD404" s="125"/>
      <c r="HN404" s="125"/>
      <c r="HX404" s="125"/>
    </row>
    <row xmlns:x14ac="http://schemas.microsoft.com/office/spreadsheetml/2009/9/ac" r="405" s="3" customFormat="true" x14ac:dyDescent="0.25">
      <c r="A405" s="375"/>
      <c r="B405" s="125"/>
      <c r="L405" s="125"/>
      <c r="V405" s="125"/>
      <c r="AF405" s="125"/>
      <c r="AP405" s="125"/>
      <c r="AZ405" s="125"/>
      <c r="BJ405" s="125"/>
      <c r="BT405" s="125"/>
      <c r="CD405" s="125"/>
      <c r="CN405" s="125"/>
      <c r="CX405" s="125"/>
      <c r="DH405" s="125"/>
      <c r="DR405" s="125"/>
      <c r="EB405" s="125"/>
      <c r="EL405" s="125"/>
      <c r="EV405" s="125"/>
      <c r="FF405" s="125"/>
      <c r="FP405" s="125"/>
      <c r="FZ405" s="125"/>
      <c r="GJ405" s="125"/>
      <c r="GT405" s="125"/>
      <c r="HD405" s="125"/>
      <c r="HN405" s="125"/>
      <c r="HX405" s="125"/>
    </row>
    <row xmlns:x14ac="http://schemas.microsoft.com/office/spreadsheetml/2009/9/ac" r="406" s="3" customFormat="true" x14ac:dyDescent="0.25">
      <c r="A406" s="375"/>
      <c r="B406" s="125"/>
      <c r="L406" s="125"/>
      <c r="V406" s="125"/>
      <c r="AF406" s="125"/>
      <c r="AP406" s="125"/>
      <c r="AZ406" s="125"/>
      <c r="BJ406" s="125"/>
      <c r="BT406" s="125"/>
      <c r="CD406" s="125"/>
      <c r="CN406" s="125"/>
      <c r="CX406" s="125"/>
      <c r="DH406" s="125"/>
      <c r="DR406" s="125"/>
      <c r="EB406" s="125"/>
      <c r="EL406" s="125"/>
      <c r="EV406" s="125"/>
      <c r="FF406" s="125"/>
      <c r="FP406" s="125"/>
      <c r="FZ406" s="125"/>
      <c r="GJ406" s="125"/>
      <c r="GT406" s="125"/>
      <c r="HD406" s="125"/>
      <c r="HN406" s="125"/>
      <c r="HX406" s="125"/>
    </row>
    <row xmlns:x14ac="http://schemas.microsoft.com/office/spreadsheetml/2009/9/ac" r="407" s="3" customFormat="true" x14ac:dyDescent="0.25">
      <c r="A407" s="375"/>
      <c r="B407" s="125"/>
      <c r="L407" s="125"/>
      <c r="V407" s="125"/>
      <c r="AF407" s="125"/>
      <c r="AP407" s="125"/>
      <c r="AZ407" s="125"/>
      <c r="BJ407" s="125"/>
      <c r="BT407" s="125"/>
      <c r="CD407" s="125"/>
      <c r="CN407" s="125"/>
      <c r="CX407" s="125"/>
      <c r="DH407" s="125"/>
      <c r="DR407" s="125"/>
      <c r="EB407" s="125"/>
      <c r="EL407" s="125"/>
      <c r="EV407" s="125"/>
      <c r="FF407" s="125"/>
      <c r="FP407" s="125"/>
      <c r="FZ407" s="125"/>
      <c r="GJ407" s="125"/>
      <c r="GT407" s="125"/>
      <c r="HD407" s="125"/>
      <c r="HN407" s="125"/>
      <c r="HX407" s="125"/>
    </row>
    <row xmlns:x14ac="http://schemas.microsoft.com/office/spreadsheetml/2009/9/ac" r="408" s="3" customFormat="true" x14ac:dyDescent="0.25">
      <c r="A408" s="375"/>
      <c r="B408" s="125"/>
      <c r="L408" s="125"/>
      <c r="V408" s="125"/>
      <c r="AF408" s="125"/>
      <c r="AP408" s="125"/>
      <c r="AZ408" s="125"/>
      <c r="BJ408" s="125"/>
      <c r="BT408" s="125"/>
      <c r="CD408" s="125"/>
      <c r="CN408" s="125"/>
      <c r="CX408" s="125"/>
      <c r="DH408" s="125"/>
      <c r="DR408" s="125"/>
      <c r="EB408" s="125"/>
      <c r="EL408" s="125"/>
      <c r="EV408" s="125"/>
      <c r="FF408" s="125"/>
      <c r="FP408" s="125"/>
      <c r="FZ408" s="125"/>
      <c r="GJ408" s="125"/>
      <c r="GT408" s="125"/>
      <c r="HD408" s="125"/>
      <c r="HN408" s="125"/>
      <c r="HX408" s="125"/>
    </row>
    <row xmlns:x14ac="http://schemas.microsoft.com/office/spreadsheetml/2009/9/ac" r="409" s="3" customFormat="true" x14ac:dyDescent="0.25">
      <c r="A409" s="375"/>
      <c r="B409" s="125"/>
      <c r="L409" s="125"/>
      <c r="V409" s="125"/>
      <c r="AF409" s="125"/>
      <c r="AP409" s="125"/>
      <c r="AZ409" s="125"/>
      <c r="BJ409" s="125"/>
      <c r="BT409" s="125"/>
      <c r="CD409" s="125"/>
      <c r="CN409" s="125"/>
      <c r="CX409" s="125"/>
      <c r="DH409" s="125"/>
      <c r="DR409" s="125"/>
      <c r="EB409" s="125"/>
      <c r="EL409" s="125"/>
      <c r="EV409" s="125"/>
      <c r="FF409" s="125"/>
      <c r="FP409" s="125"/>
      <c r="FZ409" s="125"/>
      <c r="GJ409" s="125"/>
      <c r="GT409" s="125"/>
      <c r="HD409" s="125"/>
      <c r="HN409" s="125"/>
      <c r="HX409" s="125"/>
    </row>
    <row xmlns:x14ac="http://schemas.microsoft.com/office/spreadsheetml/2009/9/ac" r="410" s="3" customFormat="true" x14ac:dyDescent="0.25">
      <c r="A410" s="375"/>
      <c r="B410" s="125"/>
      <c r="L410" s="125"/>
      <c r="V410" s="125"/>
      <c r="AF410" s="125"/>
      <c r="AP410" s="125"/>
      <c r="AZ410" s="125"/>
      <c r="BJ410" s="125"/>
      <c r="BT410" s="125"/>
      <c r="CD410" s="125"/>
      <c r="CN410" s="125"/>
      <c r="CX410" s="125"/>
      <c r="DH410" s="125"/>
      <c r="DR410" s="125"/>
      <c r="EB410" s="125"/>
      <c r="EL410" s="125"/>
      <c r="EV410" s="125"/>
      <c r="FF410" s="125"/>
      <c r="FP410" s="125"/>
      <c r="FZ410" s="125"/>
      <c r="GJ410" s="125"/>
      <c r="GT410" s="125"/>
      <c r="HD410" s="125"/>
      <c r="HN410" s="125"/>
      <c r="HX410" s="125"/>
    </row>
    <row xmlns:x14ac="http://schemas.microsoft.com/office/spreadsheetml/2009/9/ac" r="411" s="3" customFormat="true" x14ac:dyDescent="0.25">
      <c r="A411" s="375"/>
      <c r="B411" s="125"/>
      <c r="L411" s="125"/>
      <c r="V411" s="125"/>
      <c r="AF411" s="125"/>
      <c r="AP411" s="125"/>
      <c r="AZ411" s="125"/>
      <c r="BJ411" s="125"/>
      <c r="BT411" s="125"/>
      <c r="CD411" s="125"/>
      <c r="CN411" s="125"/>
      <c r="CX411" s="125"/>
      <c r="DH411" s="125"/>
      <c r="DR411" s="125"/>
      <c r="EB411" s="125"/>
      <c r="EL411" s="125"/>
      <c r="EV411" s="125"/>
      <c r="FF411" s="125"/>
      <c r="FP411" s="125"/>
      <c r="FZ411" s="125"/>
      <c r="GJ411" s="125"/>
      <c r="GT411" s="125"/>
      <c r="HD411" s="125"/>
      <c r="HN411" s="125"/>
      <c r="HX411" s="125"/>
    </row>
    <row xmlns:x14ac="http://schemas.microsoft.com/office/spreadsheetml/2009/9/ac" r="412" s="3" customFormat="true" x14ac:dyDescent="0.25">
      <c r="A412" s="375"/>
      <c r="B412" s="125"/>
      <c r="L412" s="125"/>
      <c r="V412" s="125"/>
      <c r="AF412" s="125"/>
      <c r="AP412" s="125"/>
      <c r="AZ412" s="125"/>
      <c r="BJ412" s="125"/>
      <c r="BT412" s="125"/>
      <c r="CD412" s="125"/>
      <c r="CN412" s="125"/>
      <c r="CX412" s="125"/>
      <c r="DH412" s="125"/>
      <c r="DR412" s="125"/>
      <c r="EB412" s="125"/>
      <c r="EL412" s="125"/>
      <c r="EV412" s="125"/>
      <c r="FF412" s="125"/>
      <c r="FP412" s="125"/>
      <c r="FZ412" s="125"/>
      <c r="GJ412" s="125"/>
      <c r="GT412" s="125"/>
      <c r="HD412" s="125"/>
      <c r="HN412" s="125"/>
      <c r="HX412" s="125"/>
    </row>
    <row xmlns:x14ac="http://schemas.microsoft.com/office/spreadsheetml/2009/9/ac" r="413" s="3" customFormat="true" x14ac:dyDescent="0.25">
      <c r="A413" s="375"/>
      <c r="B413" s="125"/>
      <c r="L413" s="125"/>
      <c r="V413" s="125"/>
      <c r="AF413" s="125"/>
      <c r="AP413" s="125"/>
      <c r="AZ413" s="125"/>
      <c r="BJ413" s="125"/>
      <c r="BT413" s="125"/>
      <c r="CD413" s="125"/>
      <c r="CN413" s="125"/>
      <c r="CX413" s="125"/>
      <c r="DH413" s="125"/>
      <c r="DR413" s="125"/>
      <c r="EB413" s="125"/>
      <c r="EL413" s="125"/>
      <c r="EV413" s="125"/>
      <c r="FF413" s="125"/>
      <c r="FP413" s="125"/>
      <c r="FZ413" s="125"/>
      <c r="GJ413" s="125"/>
      <c r="GT413" s="125"/>
      <c r="HD413" s="125"/>
      <c r="HN413" s="125"/>
      <c r="HX413" s="125"/>
    </row>
    <row xmlns:x14ac="http://schemas.microsoft.com/office/spreadsheetml/2009/9/ac" r="414" s="3" customFormat="true" x14ac:dyDescent="0.25">
      <c r="A414" s="375"/>
      <c r="B414" s="125"/>
      <c r="L414" s="125"/>
      <c r="V414" s="125"/>
      <c r="AF414" s="125"/>
      <c r="AP414" s="125"/>
      <c r="AZ414" s="125"/>
      <c r="BJ414" s="125"/>
      <c r="BT414" s="125"/>
      <c r="CD414" s="125"/>
      <c r="CN414" s="125"/>
      <c r="CX414" s="125"/>
      <c r="DH414" s="125"/>
      <c r="DR414" s="125"/>
      <c r="EB414" s="125"/>
      <c r="EL414" s="125"/>
      <c r="EV414" s="125"/>
      <c r="FF414" s="125"/>
      <c r="FP414" s="125"/>
      <c r="FZ414" s="125"/>
      <c r="GJ414" s="125"/>
      <c r="GT414" s="125"/>
      <c r="HD414" s="125"/>
      <c r="HN414" s="125"/>
      <c r="HX414" s="125"/>
    </row>
    <row xmlns:x14ac="http://schemas.microsoft.com/office/spreadsheetml/2009/9/ac" r="415" s="3" customFormat="true" x14ac:dyDescent="0.25">
      <c r="A415" s="375"/>
      <c r="B415" s="125"/>
      <c r="L415" s="125"/>
      <c r="V415" s="125"/>
      <c r="AF415" s="125"/>
      <c r="AP415" s="125"/>
      <c r="AZ415" s="125"/>
      <c r="BJ415" s="125"/>
      <c r="BT415" s="125"/>
      <c r="CD415" s="125"/>
      <c r="CN415" s="125"/>
      <c r="CX415" s="125"/>
      <c r="DH415" s="125"/>
      <c r="DR415" s="125"/>
      <c r="EB415" s="125"/>
      <c r="EL415" s="125"/>
      <c r="EV415" s="125"/>
      <c r="FF415" s="125"/>
      <c r="FP415" s="125"/>
      <c r="FZ415" s="125"/>
      <c r="GJ415" s="125"/>
      <c r="GT415" s="125"/>
      <c r="HD415" s="125"/>
      <c r="HN415" s="125"/>
      <c r="HX415" s="125"/>
    </row>
    <row xmlns:x14ac="http://schemas.microsoft.com/office/spreadsheetml/2009/9/ac" r="416" s="3" customFormat="true" x14ac:dyDescent="0.25">
      <c r="A416" s="375"/>
      <c r="B416" s="125"/>
      <c r="L416" s="125"/>
      <c r="V416" s="125"/>
      <c r="AF416" s="125"/>
      <c r="AP416" s="125"/>
      <c r="AZ416" s="125"/>
      <c r="BJ416" s="125"/>
      <c r="BT416" s="125"/>
      <c r="CD416" s="125"/>
      <c r="CN416" s="125"/>
      <c r="CX416" s="125"/>
      <c r="DH416" s="125"/>
      <c r="DR416" s="125"/>
      <c r="EB416" s="125"/>
      <c r="EL416" s="125"/>
      <c r="EV416" s="125"/>
      <c r="FF416" s="125"/>
      <c r="FP416" s="125"/>
      <c r="FZ416" s="125"/>
      <c r="GJ416" s="125"/>
      <c r="GT416" s="125"/>
      <c r="HD416" s="125"/>
      <c r="HN416" s="125"/>
      <c r="HX416" s="125"/>
    </row>
    <row xmlns:x14ac="http://schemas.microsoft.com/office/spreadsheetml/2009/9/ac" r="417" s="3" customFormat="true" x14ac:dyDescent="0.25">
      <c r="A417" s="375"/>
      <c r="B417" s="125"/>
      <c r="L417" s="125"/>
      <c r="V417" s="125"/>
      <c r="AF417" s="125"/>
      <c r="AP417" s="125"/>
      <c r="AZ417" s="125"/>
      <c r="BJ417" s="125"/>
      <c r="BT417" s="125"/>
      <c r="CD417" s="125"/>
      <c r="CN417" s="125"/>
      <c r="CX417" s="125"/>
      <c r="DH417" s="125"/>
      <c r="DR417" s="125"/>
      <c r="EB417" s="125"/>
      <c r="EL417" s="125"/>
      <c r="EV417" s="125"/>
      <c r="FF417" s="125"/>
      <c r="FP417" s="125"/>
      <c r="FZ417" s="125"/>
      <c r="GJ417" s="125"/>
      <c r="GT417" s="125"/>
      <c r="HD417" s="125"/>
      <c r="HN417" s="125"/>
      <c r="HX417" s="125"/>
    </row>
    <row xmlns:x14ac="http://schemas.microsoft.com/office/spreadsheetml/2009/9/ac" r="418" s="3" customFormat="true" x14ac:dyDescent="0.25">
      <c r="A418" s="375"/>
      <c r="B418" s="125"/>
      <c r="L418" s="125"/>
      <c r="V418" s="125"/>
      <c r="AF418" s="125"/>
      <c r="AP418" s="125"/>
      <c r="AZ418" s="125"/>
      <c r="BJ418" s="125"/>
      <c r="BT418" s="125"/>
      <c r="CD418" s="125"/>
      <c r="CN418" s="125"/>
      <c r="CX418" s="125"/>
      <c r="DH418" s="125"/>
      <c r="DR418" s="125"/>
      <c r="EB418" s="125"/>
      <c r="EL418" s="125"/>
      <c r="EV418" s="125"/>
      <c r="FF418" s="125"/>
      <c r="FP418" s="125"/>
      <c r="FZ418" s="125"/>
      <c r="GJ418" s="125"/>
      <c r="GT418" s="125"/>
      <c r="HD418" s="125"/>
      <c r="HN418" s="125"/>
      <c r="HX418" s="125"/>
    </row>
    <row xmlns:x14ac="http://schemas.microsoft.com/office/spreadsheetml/2009/9/ac" r="419" s="3" customFormat="true" x14ac:dyDescent="0.25">
      <c r="A419" s="375"/>
      <c r="B419" s="125"/>
      <c r="L419" s="125"/>
      <c r="V419" s="125"/>
      <c r="AF419" s="125"/>
      <c r="AP419" s="125"/>
      <c r="AZ419" s="125"/>
      <c r="BJ419" s="125"/>
      <c r="BT419" s="125"/>
      <c r="CD419" s="125"/>
      <c r="CN419" s="125"/>
      <c r="CX419" s="125"/>
      <c r="DH419" s="125"/>
      <c r="DR419" s="125"/>
      <c r="EB419" s="125"/>
      <c r="EL419" s="125"/>
      <c r="EV419" s="125"/>
      <c r="FF419" s="125"/>
      <c r="FP419" s="125"/>
      <c r="FZ419" s="125"/>
      <c r="GJ419" s="125"/>
      <c r="GT419" s="125"/>
      <c r="HD419" s="125"/>
      <c r="HN419" s="125"/>
      <c r="HX419" s="125"/>
    </row>
    <row xmlns:x14ac="http://schemas.microsoft.com/office/spreadsheetml/2009/9/ac" r="420" s="3" customFormat="true" x14ac:dyDescent="0.25">
      <c r="A420" s="375"/>
      <c r="B420" s="125"/>
      <c r="L420" s="125"/>
      <c r="V420" s="125"/>
      <c r="AF420" s="125"/>
      <c r="AP420" s="125"/>
      <c r="AZ420" s="125"/>
      <c r="BJ420" s="125"/>
      <c r="BT420" s="125"/>
      <c r="CD420" s="125"/>
      <c r="CN420" s="125"/>
      <c r="CX420" s="125"/>
      <c r="DH420" s="125"/>
      <c r="DR420" s="125"/>
      <c r="EB420" s="125"/>
      <c r="EL420" s="125"/>
      <c r="EV420" s="125"/>
      <c r="FF420" s="125"/>
      <c r="FP420" s="125"/>
      <c r="FZ420" s="125"/>
      <c r="GJ420" s="125"/>
      <c r="GT420" s="125"/>
      <c r="HD420" s="125"/>
      <c r="HN420" s="125"/>
      <c r="HX420" s="125"/>
    </row>
    <row xmlns:x14ac="http://schemas.microsoft.com/office/spreadsheetml/2009/9/ac" r="421" s="3" customFormat="true" x14ac:dyDescent="0.25">
      <c r="A421" s="375"/>
      <c r="B421" s="125"/>
      <c r="L421" s="125"/>
      <c r="V421" s="125"/>
      <c r="AF421" s="125"/>
      <c r="AP421" s="125"/>
      <c r="AZ421" s="125"/>
      <c r="BJ421" s="125"/>
      <c r="BT421" s="125"/>
      <c r="CD421" s="125"/>
      <c r="CN421" s="125"/>
      <c r="CX421" s="125"/>
      <c r="DH421" s="125"/>
      <c r="DR421" s="125"/>
      <c r="EB421" s="125"/>
      <c r="EL421" s="125"/>
      <c r="EV421" s="125"/>
      <c r="FF421" s="125"/>
      <c r="FP421" s="125"/>
      <c r="FZ421" s="125"/>
      <c r="GJ421" s="125"/>
      <c r="GT421" s="125"/>
      <c r="HD421" s="125"/>
      <c r="HN421" s="125"/>
      <c r="HX421" s="125"/>
    </row>
    <row xmlns:x14ac="http://schemas.microsoft.com/office/spreadsheetml/2009/9/ac" r="422" s="3" customFormat="true" x14ac:dyDescent="0.25">
      <c r="A422" s="375"/>
      <c r="B422" s="125"/>
      <c r="L422" s="125"/>
      <c r="V422" s="125"/>
      <c r="AF422" s="125"/>
      <c r="AP422" s="125"/>
      <c r="AZ422" s="125"/>
      <c r="BJ422" s="125"/>
      <c r="BT422" s="125"/>
      <c r="CD422" s="125"/>
      <c r="CN422" s="125"/>
      <c r="CX422" s="125"/>
      <c r="DH422" s="125"/>
      <c r="DR422" s="125"/>
      <c r="EB422" s="125"/>
      <c r="EL422" s="125"/>
      <c r="EV422" s="125"/>
      <c r="FF422" s="125"/>
      <c r="FP422" s="125"/>
      <c r="FZ422" s="125"/>
      <c r="GJ422" s="125"/>
      <c r="GT422" s="125"/>
      <c r="HD422" s="125"/>
      <c r="HN422" s="125"/>
      <c r="HX422" s="125"/>
    </row>
    <row xmlns:x14ac="http://schemas.microsoft.com/office/spreadsheetml/2009/9/ac" r="423" s="3" customFormat="true" x14ac:dyDescent="0.25">
      <c r="A423" s="375"/>
      <c r="B423" s="125"/>
      <c r="L423" s="125"/>
      <c r="V423" s="125"/>
      <c r="AF423" s="125"/>
      <c r="AP423" s="125"/>
      <c r="AZ423" s="125"/>
      <c r="BJ423" s="125"/>
      <c r="BT423" s="125"/>
      <c r="CD423" s="125"/>
      <c r="CN423" s="125"/>
      <c r="CX423" s="125"/>
      <c r="DH423" s="125"/>
      <c r="DR423" s="125"/>
      <c r="EB423" s="125"/>
      <c r="EL423" s="125"/>
      <c r="EV423" s="125"/>
      <c r="FF423" s="125"/>
      <c r="FP423" s="125"/>
      <c r="FZ423" s="125"/>
      <c r="GJ423" s="125"/>
      <c r="GT423" s="125"/>
      <c r="HD423" s="125"/>
      <c r="HN423" s="125"/>
      <c r="HX423" s="125"/>
    </row>
    <row xmlns:x14ac="http://schemas.microsoft.com/office/spreadsheetml/2009/9/ac" r="424" s="3" customFormat="true" x14ac:dyDescent="0.25">
      <c r="A424" s="375"/>
      <c r="B424" s="125"/>
      <c r="L424" s="125"/>
      <c r="V424" s="125"/>
      <c r="AF424" s="125"/>
      <c r="AP424" s="125"/>
      <c r="AZ424" s="125"/>
      <c r="BJ424" s="125"/>
      <c r="BT424" s="125"/>
      <c r="CD424" s="125"/>
      <c r="CN424" s="125"/>
      <c r="CX424" s="125"/>
      <c r="DH424" s="125"/>
      <c r="DR424" s="125"/>
      <c r="EB424" s="125"/>
      <c r="EL424" s="125"/>
      <c r="EV424" s="125"/>
      <c r="FF424" s="125"/>
      <c r="FP424" s="125"/>
      <c r="FZ424" s="125"/>
      <c r="GJ424" s="125"/>
      <c r="GT424" s="125"/>
      <c r="HD424" s="125"/>
      <c r="HN424" s="125"/>
      <c r="HX424" s="125"/>
    </row>
    <row xmlns:x14ac="http://schemas.microsoft.com/office/spreadsheetml/2009/9/ac" r="425" s="3" customFormat="true" x14ac:dyDescent="0.25">
      <c r="A425" s="375"/>
      <c r="B425" s="125"/>
      <c r="L425" s="125"/>
      <c r="V425" s="125"/>
      <c r="AF425" s="125"/>
      <c r="AP425" s="125"/>
      <c r="AZ425" s="125"/>
      <c r="BJ425" s="125"/>
      <c r="BT425" s="125"/>
      <c r="CD425" s="125"/>
      <c r="CN425" s="125"/>
      <c r="CX425" s="125"/>
      <c r="DH425" s="125"/>
      <c r="DR425" s="125"/>
      <c r="EB425" s="125"/>
      <c r="EL425" s="125"/>
      <c r="EV425" s="125"/>
      <c r="FF425" s="125"/>
      <c r="FP425" s="125"/>
      <c r="FZ425" s="125"/>
      <c r="GJ425" s="125"/>
      <c r="GT425" s="125"/>
      <c r="HD425" s="125"/>
      <c r="HN425" s="125"/>
      <c r="HX425" s="125"/>
    </row>
    <row xmlns:x14ac="http://schemas.microsoft.com/office/spreadsheetml/2009/9/ac" r="426" s="3" customFormat="true" x14ac:dyDescent="0.25">
      <c r="A426" s="375"/>
      <c r="B426" s="125"/>
      <c r="L426" s="125"/>
      <c r="V426" s="125"/>
      <c r="AF426" s="125"/>
      <c r="AP426" s="125"/>
      <c r="AZ426" s="125"/>
      <c r="BJ426" s="125"/>
      <c r="BT426" s="125"/>
      <c r="CD426" s="125"/>
      <c r="CN426" s="125"/>
      <c r="CX426" s="125"/>
      <c r="DH426" s="125"/>
      <c r="DR426" s="125"/>
      <c r="EB426" s="125"/>
      <c r="EL426" s="125"/>
      <c r="EV426" s="125"/>
      <c r="FF426" s="125"/>
      <c r="FP426" s="125"/>
      <c r="FZ426" s="125"/>
      <c r="GJ426" s="125"/>
      <c r="GT426" s="125"/>
      <c r="HD426" s="125"/>
      <c r="HN426" s="125"/>
      <c r="HX426" s="125"/>
    </row>
    <row xmlns:x14ac="http://schemas.microsoft.com/office/spreadsheetml/2009/9/ac" r="427" s="3" customFormat="true" x14ac:dyDescent="0.25">
      <c r="A427" s="375"/>
      <c r="B427" s="125"/>
      <c r="L427" s="125"/>
      <c r="V427" s="125"/>
      <c r="AF427" s="125"/>
      <c r="AP427" s="125"/>
      <c r="AZ427" s="125"/>
      <c r="BJ427" s="125"/>
      <c r="BT427" s="125"/>
      <c r="CD427" s="125"/>
      <c r="CN427" s="125"/>
      <c r="CX427" s="125"/>
      <c r="DH427" s="125"/>
      <c r="DR427" s="125"/>
      <c r="EB427" s="125"/>
      <c r="EL427" s="125"/>
      <c r="EV427" s="125"/>
      <c r="FF427" s="125"/>
      <c r="FP427" s="125"/>
      <c r="FZ427" s="125"/>
      <c r="GJ427" s="125"/>
      <c r="GT427" s="125"/>
      <c r="HD427" s="125"/>
      <c r="HN427" s="125"/>
      <c r="HX427" s="125"/>
    </row>
    <row xmlns:x14ac="http://schemas.microsoft.com/office/spreadsheetml/2009/9/ac" r="428" s="3" customFormat="true" x14ac:dyDescent="0.25">
      <c r="A428" s="375"/>
      <c r="B428" s="125"/>
      <c r="L428" s="125"/>
      <c r="V428" s="125"/>
      <c r="AF428" s="125"/>
      <c r="AP428" s="125"/>
      <c r="AZ428" s="125"/>
      <c r="BJ428" s="125"/>
      <c r="BT428" s="125"/>
      <c r="CD428" s="125"/>
      <c r="CN428" s="125"/>
      <c r="CX428" s="125"/>
      <c r="DH428" s="125"/>
      <c r="DR428" s="125"/>
      <c r="EB428" s="125"/>
      <c r="EL428" s="125"/>
      <c r="EV428" s="125"/>
      <c r="FF428" s="125"/>
      <c r="FP428" s="125"/>
      <c r="FZ428" s="125"/>
      <c r="GJ428" s="125"/>
      <c r="GT428" s="125"/>
      <c r="HD428" s="125"/>
      <c r="HN428" s="125"/>
      <c r="HX428" s="125"/>
    </row>
    <row xmlns:x14ac="http://schemas.microsoft.com/office/spreadsheetml/2009/9/ac" r="429" s="3" customFormat="true" x14ac:dyDescent="0.25">
      <c r="A429" s="375"/>
      <c r="B429" s="125"/>
      <c r="L429" s="125"/>
      <c r="V429" s="125"/>
      <c r="AF429" s="125"/>
      <c r="AP429" s="125"/>
      <c r="AZ429" s="125"/>
      <c r="BJ429" s="125"/>
      <c r="BT429" s="125"/>
      <c r="CD429" s="125"/>
      <c r="CN429" s="125"/>
      <c r="CX429" s="125"/>
      <c r="DH429" s="125"/>
      <c r="DR429" s="125"/>
      <c r="EB429" s="125"/>
      <c r="EL429" s="125"/>
      <c r="EV429" s="125"/>
      <c r="FF429" s="125"/>
      <c r="FP429" s="125"/>
      <c r="FZ429" s="125"/>
      <c r="GJ429" s="125"/>
      <c r="GT429" s="125"/>
      <c r="HD429" s="125"/>
      <c r="HN429" s="125"/>
      <c r="HX429" s="125"/>
    </row>
    <row xmlns:x14ac="http://schemas.microsoft.com/office/spreadsheetml/2009/9/ac" r="430" s="3" customFormat="true" x14ac:dyDescent="0.25">
      <c r="A430" s="375"/>
      <c r="B430" s="125"/>
      <c r="L430" s="125"/>
      <c r="V430" s="125"/>
      <c r="AF430" s="125"/>
      <c r="AP430" s="125"/>
      <c r="AZ430" s="125"/>
      <c r="BJ430" s="125"/>
      <c r="BT430" s="125"/>
      <c r="CD430" s="125"/>
      <c r="CN430" s="125"/>
      <c r="CX430" s="125"/>
      <c r="DH430" s="125"/>
      <c r="DR430" s="125"/>
      <c r="EB430" s="125"/>
      <c r="EL430" s="125"/>
      <c r="EV430" s="125"/>
      <c r="FF430" s="125"/>
      <c r="FP430" s="125"/>
      <c r="FZ430" s="125"/>
      <c r="GJ430" s="125"/>
      <c r="GT430" s="125"/>
      <c r="HD430" s="125"/>
      <c r="HN430" s="125"/>
      <c r="HX430" s="125"/>
    </row>
    <row xmlns:x14ac="http://schemas.microsoft.com/office/spreadsheetml/2009/9/ac" r="431" s="3" customFormat="true" x14ac:dyDescent="0.25">
      <c r="A431" s="375"/>
      <c r="B431" s="125"/>
      <c r="L431" s="125"/>
      <c r="V431" s="125"/>
      <c r="AF431" s="125"/>
      <c r="AP431" s="125"/>
      <c r="AZ431" s="125"/>
      <c r="BJ431" s="125"/>
      <c r="BT431" s="125"/>
      <c r="CD431" s="125"/>
      <c r="CN431" s="125"/>
      <c r="CX431" s="125"/>
      <c r="DH431" s="125"/>
      <c r="DR431" s="125"/>
      <c r="EB431" s="125"/>
      <c r="EL431" s="125"/>
      <c r="EV431" s="125"/>
      <c r="FF431" s="125"/>
      <c r="FP431" s="125"/>
      <c r="FZ431" s="125"/>
      <c r="GJ431" s="125"/>
      <c r="GT431" s="125"/>
      <c r="HD431" s="125"/>
      <c r="HN431" s="125"/>
      <c r="HX431" s="125"/>
    </row>
    <row xmlns:x14ac="http://schemas.microsoft.com/office/spreadsheetml/2009/9/ac" r="432" s="3" customFormat="true" x14ac:dyDescent="0.25">
      <c r="A432" s="375"/>
      <c r="B432" s="125"/>
      <c r="L432" s="125"/>
      <c r="V432" s="125"/>
      <c r="AF432" s="125"/>
      <c r="AP432" s="125"/>
      <c r="AZ432" s="125"/>
      <c r="BJ432" s="125"/>
      <c r="BT432" s="125"/>
      <c r="CD432" s="125"/>
      <c r="CN432" s="125"/>
      <c r="CX432" s="125"/>
      <c r="DH432" s="125"/>
      <c r="DR432" s="125"/>
      <c r="EB432" s="125"/>
      <c r="EL432" s="125"/>
      <c r="EV432" s="125"/>
      <c r="FF432" s="125"/>
      <c r="FP432" s="125"/>
      <c r="FZ432" s="125"/>
      <c r="GJ432" s="125"/>
      <c r="GT432" s="125"/>
      <c r="HD432" s="125"/>
      <c r="HN432" s="125"/>
      <c r="HX432" s="125"/>
    </row>
    <row xmlns:x14ac="http://schemas.microsoft.com/office/spreadsheetml/2009/9/ac" r="433" s="3" customFormat="true" x14ac:dyDescent="0.25">
      <c r="A433" s="375"/>
      <c r="B433" s="125"/>
      <c r="L433" s="125"/>
      <c r="V433" s="125"/>
      <c r="AF433" s="125"/>
      <c r="AP433" s="125"/>
      <c r="AZ433" s="125"/>
      <c r="BJ433" s="125"/>
      <c r="BT433" s="125"/>
      <c r="CD433" s="125"/>
      <c r="CN433" s="125"/>
      <c r="CX433" s="125"/>
      <c r="DH433" s="125"/>
      <c r="DR433" s="125"/>
      <c r="EB433" s="125"/>
      <c r="EL433" s="125"/>
      <c r="EV433" s="125"/>
      <c r="FF433" s="125"/>
      <c r="FP433" s="125"/>
      <c r="FZ433" s="125"/>
      <c r="GJ433" s="125"/>
      <c r="GT433" s="125"/>
      <c r="HD433" s="125"/>
      <c r="HN433" s="125"/>
      <c r="HX433" s="125"/>
    </row>
    <row xmlns:x14ac="http://schemas.microsoft.com/office/spreadsheetml/2009/9/ac" r="434" s="3" customFormat="true" x14ac:dyDescent="0.25">
      <c r="A434" s="375"/>
      <c r="B434" s="125"/>
      <c r="L434" s="125"/>
      <c r="V434" s="125"/>
      <c r="AF434" s="125"/>
      <c r="AP434" s="125"/>
      <c r="AZ434" s="125"/>
      <c r="BJ434" s="125"/>
      <c r="BT434" s="125"/>
      <c r="CD434" s="125"/>
      <c r="CN434" s="125"/>
      <c r="CX434" s="125"/>
      <c r="DH434" s="125"/>
      <c r="DR434" s="125"/>
      <c r="EB434" s="125"/>
      <c r="EL434" s="125"/>
      <c r="EV434" s="125"/>
      <c r="FF434" s="125"/>
      <c r="FP434" s="125"/>
      <c r="FZ434" s="125"/>
      <c r="GJ434" s="125"/>
      <c r="GT434" s="125"/>
      <c r="HD434" s="125"/>
      <c r="HN434" s="125"/>
      <c r="HX434" s="125"/>
    </row>
    <row xmlns:x14ac="http://schemas.microsoft.com/office/spreadsheetml/2009/9/ac" r="435" s="3" customFormat="true" x14ac:dyDescent="0.25">
      <c r="A435" s="375"/>
      <c r="B435" s="125"/>
      <c r="L435" s="125"/>
      <c r="V435" s="125"/>
      <c r="AF435" s="125"/>
      <c r="AP435" s="125"/>
      <c r="AZ435" s="125"/>
      <c r="BJ435" s="125"/>
      <c r="BT435" s="125"/>
      <c r="CD435" s="125"/>
      <c r="CN435" s="125"/>
      <c r="CX435" s="125"/>
      <c r="DH435" s="125"/>
      <c r="DR435" s="125"/>
      <c r="EB435" s="125"/>
      <c r="EL435" s="125"/>
      <c r="EV435" s="125"/>
      <c r="FF435" s="125"/>
      <c r="FP435" s="125"/>
      <c r="FZ435" s="125"/>
      <c r="GJ435" s="125"/>
      <c r="GT435" s="125"/>
      <c r="HD435" s="125"/>
      <c r="HN435" s="125"/>
      <c r="HX435" s="125"/>
    </row>
    <row xmlns:x14ac="http://schemas.microsoft.com/office/spreadsheetml/2009/9/ac" r="436" s="3" customFormat="true" x14ac:dyDescent="0.25">
      <c r="A436" s="375"/>
      <c r="B436" s="125"/>
      <c r="L436" s="125"/>
      <c r="V436" s="125"/>
      <c r="AF436" s="125"/>
      <c r="AP436" s="125"/>
      <c r="AZ436" s="125"/>
      <c r="BJ436" s="125"/>
      <c r="BT436" s="125"/>
      <c r="CD436" s="125"/>
      <c r="CN436" s="125"/>
      <c r="CX436" s="125"/>
      <c r="DH436" s="125"/>
      <c r="DR436" s="125"/>
      <c r="EB436" s="125"/>
      <c r="EL436" s="125"/>
      <c r="EV436" s="125"/>
      <c r="FF436" s="125"/>
      <c r="FP436" s="125"/>
      <c r="FZ436" s="125"/>
      <c r="GJ436" s="125"/>
      <c r="GT436" s="125"/>
      <c r="HD436" s="125"/>
      <c r="HN436" s="125"/>
      <c r="HX436" s="125"/>
    </row>
    <row xmlns:x14ac="http://schemas.microsoft.com/office/spreadsheetml/2009/9/ac" r="437" s="3" customFormat="true" x14ac:dyDescent="0.25">
      <c r="A437" s="375"/>
      <c r="B437" s="125"/>
      <c r="L437" s="125"/>
      <c r="V437" s="125"/>
      <c r="AF437" s="125"/>
      <c r="AP437" s="125"/>
      <c r="AZ437" s="125"/>
      <c r="BJ437" s="125"/>
      <c r="BT437" s="125"/>
      <c r="CD437" s="125"/>
      <c r="CN437" s="125"/>
      <c r="CX437" s="125"/>
      <c r="DH437" s="125"/>
      <c r="DR437" s="125"/>
      <c r="EB437" s="125"/>
      <c r="EL437" s="125"/>
      <c r="EV437" s="125"/>
      <c r="FF437" s="125"/>
      <c r="FP437" s="125"/>
      <c r="FZ437" s="125"/>
      <c r="GJ437" s="125"/>
      <c r="GT437" s="125"/>
      <c r="HD437" s="125"/>
      <c r="HN437" s="125"/>
      <c r="HX437" s="125"/>
    </row>
    <row xmlns:x14ac="http://schemas.microsoft.com/office/spreadsheetml/2009/9/ac" r="438" s="3" customFormat="true" x14ac:dyDescent="0.25">
      <c r="A438" s="375"/>
      <c r="B438" s="125"/>
      <c r="L438" s="125"/>
      <c r="V438" s="125"/>
      <c r="AF438" s="125"/>
      <c r="AP438" s="125"/>
      <c r="AZ438" s="125"/>
      <c r="BJ438" s="125"/>
      <c r="BT438" s="125"/>
      <c r="CD438" s="125"/>
      <c r="CN438" s="125"/>
      <c r="CX438" s="125"/>
      <c r="DH438" s="125"/>
      <c r="DR438" s="125"/>
      <c r="EB438" s="125"/>
      <c r="EL438" s="125"/>
      <c r="EV438" s="125"/>
      <c r="FF438" s="125"/>
      <c r="FP438" s="125"/>
      <c r="FZ438" s="125"/>
      <c r="GJ438" s="125"/>
      <c r="GT438" s="125"/>
      <c r="HD438" s="125"/>
      <c r="HN438" s="125"/>
      <c r="HX438" s="125"/>
    </row>
    <row xmlns:x14ac="http://schemas.microsoft.com/office/spreadsheetml/2009/9/ac" r="439" s="3" customFormat="true" x14ac:dyDescent="0.25">
      <c r="A439" s="375"/>
      <c r="B439" s="125"/>
      <c r="L439" s="125"/>
      <c r="V439" s="125"/>
      <c r="AF439" s="125"/>
      <c r="AP439" s="125"/>
      <c r="AZ439" s="125"/>
      <c r="BJ439" s="125"/>
      <c r="BT439" s="125"/>
      <c r="CD439" s="125"/>
      <c r="CN439" s="125"/>
      <c r="CX439" s="125"/>
      <c r="DH439" s="125"/>
      <c r="DR439" s="125"/>
      <c r="EB439" s="125"/>
      <c r="EL439" s="125"/>
      <c r="EV439" s="125"/>
      <c r="FF439" s="125"/>
      <c r="FP439" s="125"/>
      <c r="FZ439" s="125"/>
      <c r="GJ439" s="125"/>
      <c r="GT439" s="125"/>
      <c r="HD439" s="125"/>
      <c r="HN439" s="125"/>
      <c r="HX439" s="125"/>
    </row>
    <row xmlns:x14ac="http://schemas.microsoft.com/office/spreadsheetml/2009/9/ac" r="440" s="3" customFormat="true" x14ac:dyDescent="0.25">
      <c r="A440" s="375"/>
      <c r="B440" s="125"/>
      <c r="L440" s="125"/>
      <c r="V440" s="125"/>
      <c r="AF440" s="125"/>
      <c r="AP440" s="125"/>
      <c r="AZ440" s="125"/>
      <c r="BJ440" s="125"/>
      <c r="BT440" s="125"/>
      <c r="CD440" s="125"/>
      <c r="CN440" s="125"/>
      <c r="CX440" s="125"/>
      <c r="DH440" s="125"/>
      <c r="DR440" s="125"/>
      <c r="EB440" s="125"/>
      <c r="EL440" s="125"/>
      <c r="EV440" s="125"/>
      <c r="FF440" s="125"/>
      <c r="FP440" s="125"/>
      <c r="FZ440" s="125"/>
      <c r="GJ440" s="125"/>
      <c r="GT440" s="125"/>
      <c r="HD440" s="125"/>
      <c r="HN440" s="125"/>
      <c r="HX440" s="125"/>
    </row>
    <row xmlns:x14ac="http://schemas.microsoft.com/office/spreadsheetml/2009/9/ac" r="441" s="3" customFormat="true" x14ac:dyDescent="0.25">
      <c r="A441" s="375"/>
      <c r="B441" s="125"/>
      <c r="L441" s="125"/>
      <c r="V441" s="125"/>
      <c r="AF441" s="125"/>
      <c r="AP441" s="125"/>
      <c r="AZ441" s="125"/>
      <c r="BJ441" s="125"/>
      <c r="BT441" s="125"/>
      <c r="CD441" s="125"/>
      <c r="CN441" s="125"/>
      <c r="CX441" s="125"/>
      <c r="DH441" s="125"/>
      <c r="DR441" s="125"/>
      <c r="EB441" s="125"/>
      <c r="EL441" s="125"/>
      <c r="EV441" s="125"/>
      <c r="FF441" s="125"/>
      <c r="FP441" s="125"/>
      <c r="FZ441" s="125"/>
      <c r="GJ441" s="125"/>
      <c r="GT441" s="125"/>
      <c r="HD441" s="125"/>
      <c r="HN441" s="125"/>
      <c r="HX441" s="125"/>
    </row>
    <row xmlns:x14ac="http://schemas.microsoft.com/office/spreadsheetml/2009/9/ac" r="442" s="3" customFormat="true" x14ac:dyDescent="0.25">
      <c r="A442" s="375"/>
      <c r="B442" s="125"/>
      <c r="L442" s="125"/>
      <c r="V442" s="125"/>
      <c r="AF442" s="125"/>
      <c r="AP442" s="125"/>
      <c r="AZ442" s="125"/>
      <c r="BJ442" s="125"/>
      <c r="BT442" s="125"/>
      <c r="CD442" s="125"/>
      <c r="CN442" s="125"/>
      <c r="CX442" s="125"/>
      <c r="DH442" s="125"/>
      <c r="DR442" s="125"/>
      <c r="EB442" s="125"/>
      <c r="EL442" s="125"/>
      <c r="EV442" s="125"/>
      <c r="FF442" s="125"/>
      <c r="FP442" s="125"/>
      <c r="FZ442" s="125"/>
      <c r="GJ442" s="125"/>
      <c r="GT442" s="125"/>
      <c r="HD442" s="125"/>
      <c r="HN442" s="125"/>
      <c r="HX442" s="125"/>
    </row>
    <row xmlns:x14ac="http://schemas.microsoft.com/office/spreadsheetml/2009/9/ac" r="443" s="3" customFormat="true" x14ac:dyDescent="0.25">
      <c r="A443" s="375"/>
      <c r="B443" s="125"/>
      <c r="L443" s="125"/>
      <c r="V443" s="125"/>
      <c r="AF443" s="125"/>
      <c r="AP443" s="125"/>
      <c r="AZ443" s="125"/>
      <c r="BJ443" s="125"/>
      <c r="BT443" s="125"/>
      <c r="CD443" s="125"/>
      <c r="CN443" s="125"/>
      <c r="CX443" s="125"/>
      <c r="DH443" s="125"/>
      <c r="DR443" s="125"/>
      <c r="EB443" s="125"/>
      <c r="EL443" s="125"/>
      <c r="EV443" s="125"/>
      <c r="FF443" s="125"/>
      <c r="FP443" s="125"/>
      <c r="FZ443" s="125"/>
      <c r="GJ443" s="125"/>
      <c r="GT443" s="125"/>
      <c r="HD443" s="125"/>
      <c r="HN443" s="125"/>
      <c r="HX443" s="125"/>
    </row>
    <row xmlns:x14ac="http://schemas.microsoft.com/office/spreadsheetml/2009/9/ac" r="444" s="3" customFormat="true" x14ac:dyDescent="0.25">
      <c r="A444" s="375"/>
      <c r="B444" s="125"/>
      <c r="L444" s="125"/>
      <c r="V444" s="125"/>
      <c r="AF444" s="125"/>
      <c r="AP444" s="125"/>
      <c r="AZ444" s="125"/>
      <c r="BJ444" s="125"/>
      <c r="BT444" s="125"/>
      <c r="CD444" s="125"/>
      <c r="CN444" s="125"/>
      <c r="CX444" s="125"/>
      <c r="DH444" s="125"/>
      <c r="DR444" s="125"/>
      <c r="EB444" s="125"/>
      <c r="EL444" s="125"/>
      <c r="EV444" s="125"/>
      <c r="FF444" s="125"/>
      <c r="FP444" s="125"/>
      <c r="FZ444" s="125"/>
      <c r="GJ444" s="125"/>
      <c r="GT444" s="125"/>
      <c r="HD444" s="125"/>
      <c r="HN444" s="125"/>
      <c r="HX444" s="125"/>
    </row>
    <row xmlns:x14ac="http://schemas.microsoft.com/office/spreadsheetml/2009/9/ac" r="445" s="3" customFormat="true" x14ac:dyDescent="0.25">
      <c r="A445" s="375"/>
      <c r="B445" s="125"/>
      <c r="L445" s="125"/>
      <c r="V445" s="125"/>
      <c r="AF445" s="125"/>
      <c r="AP445" s="125"/>
      <c r="AZ445" s="125"/>
      <c r="BJ445" s="125"/>
      <c r="BT445" s="125"/>
      <c r="CD445" s="125"/>
      <c r="CN445" s="125"/>
      <c r="CX445" s="125"/>
      <c r="DH445" s="125"/>
      <c r="DR445" s="125"/>
      <c r="EB445" s="125"/>
      <c r="EL445" s="125"/>
      <c r="EV445" s="125"/>
      <c r="FF445" s="125"/>
      <c r="FP445" s="125"/>
      <c r="FZ445" s="125"/>
      <c r="GJ445" s="125"/>
      <c r="GT445" s="125"/>
      <c r="HD445" s="125"/>
      <c r="HN445" s="125"/>
      <c r="HX445" s="125"/>
    </row>
    <row xmlns:x14ac="http://schemas.microsoft.com/office/spreadsheetml/2009/9/ac" r="446" s="3" customFormat="true" x14ac:dyDescent="0.25">
      <c r="A446" s="375"/>
      <c r="B446" s="125"/>
      <c r="L446" s="125"/>
      <c r="V446" s="125"/>
      <c r="AF446" s="125"/>
      <c r="AP446" s="125"/>
      <c r="AZ446" s="125"/>
      <c r="BJ446" s="125"/>
      <c r="BT446" s="125"/>
      <c r="CD446" s="125"/>
      <c r="CN446" s="125"/>
      <c r="CX446" s="125"/>
      <c r="DH446" s="125"/>
      <c r="DR446" s="125"/>
      <c r="EB446" s="125"/>
      <c r="EL446" s="125"/>
      <c r="EV446" s="125"/>
      <c r="FF446" s="125"/>
      <c r="FP446" s="125"/>
      <c r="FZ446" s="125"/>
      <c r="GJ446" s="125"/>
      <c r="GT446" s="125"/>
      <c r="HD446" s="125"/>
      <c r="HN446" s="125"/>
      <c r="HX446" s="125"/>
    </row>
    <row xmlns:x14ac="http://schemas.microsoft.com/office/spreadsheetml/2009/9/ac" r="447" s="3" customFormat="true" x14ac:dyDescent="0.25">
      <c r="A447" s="375"/>
      <c r="B447" s="125"/>
      <c r="L447" s="125"/>
      <c r="V447" s="125"/>
      <c r="AF447" s="125"/>
      <c r="AP447" s="125"/>
      <c r="AZ447" s="125"/>
      <c r="BJ447" s="125"/>
      <c r="BT447" s="125"/>
      <c r="CD447" s="125"/>
      <c r="CN447" s="125"/>
      <c r="CX447" s="125"/>
      <c r="DH447" s="125"/>
      <c r="DR447" s="125"/>
      <c r="EB447" s="125"/>
      <c r="EL447" s="125"/>
      <c r="EV447" s="125"/>
      <c r="FF447" s="125"/>
      <c r="FP447" s="125"/>
      <c r="FZ447" s="125"/>
      <c r="GJ447" s="125"/>
      <c r="GT447" s="125"/>
      <c r="HD447" s="125"/>
      <c r="HN447" s="125"/>
      <c r="HX447" s="125"/>
    </row>
    <row xmlns:x14ac="http://schemas.microsoft.com/office/spreadsheetml/2009/9/ac" r="448" s="3" customFormat="true" x14ac:dyDescent="0.25">
      <c r="A448" s="375"/>
      <c r="B448" s="125"/>
      <c r="L448" s="125"/>
      <c r="V448" s="125"/>
      <c r="AF448" s="125"/>
      <c r="AP448" s="125"/>
      <c r="AZ448" s="125"/>
      <c r="BJ448" s="125"/>
      <c r="BT448" s="125"/>
      <c r="CD448" s="125"/>
      <c r="CN448" s="125"/>
      <c r="CX448" s="125"/>
      <c r="DH448" s="125"/>
      <c r="DR448" s="125"/>
      <c r="EB448" s="125"/>
      <c r="EL448" s="125"/>
      <c r="EV448" s="125"/>
      <c r="FF448" s="125"/>
      <c r="FP448" s="125"/>
      <c r="FZ448" s="125"/>
      <c r="GJ448" s="125"/>
      <c r="GT448" s="125"/>
      <c r="HD448" s="125"/>
      <c r="HN448" s="125"/>
      <c r="HX448" s="125"/>
    </row>
    <row xmlns:x14ac="http://schemas.microsoft.com/office/spreadsheetml/2009/9/ac" r="449" s="3" customFormat="true" x14ac:dyDescent="0.25">
      <c r="A449" s="375"/>
      <c r="B449" s="125"/>
      <c r="L449" s="125"/>
      <c r="V449" s="125"/>
      <c r="AF449" s="125"/>
      <c r="AP449" s="125"/>
      <c r="AZ449" s="125"/>
      <c r="BJ449" s="125"/>
      <c r="BT449" s="125"/>
      <c r="CD449" s="125"/>
      <c r="CN449" s="125"/>
      <c r="CX449" s="125"/>
      <c r="DH449" s="125"/>
      <c r="DR449" s="125"/>
      <c r="EB449" s="125"/>
      <c r="EL449" s="125"/>
      <c r="EV449" s="125"/>
      <c r="FF449" s="125"/>
      <c r="FP449" s="125"/>
      <c r="FZ449" s="125"/>
      <c r="GJ449" s="125"/>
      <c r="GT449" s="125"/>
      <c r="HD449" s="125"/>
      <c r="HN449" s="125"/>
      <c r="HX449" s="125"/>
    </row>
    <row xmlns:x14ac="http://schemas.microsoft.com/office/spreadsheetml/2009/9/ac" r="450" s="3" customFormat="true" x14ac:dyDescent="0.25">
      <c r="A450" s="375"/>
      <c r="B450" s="125"/>
      <c r="L450" s="125"/>
      <c r="V450" s="125"/>
      <c r="AF450" s="125"/>
      <c r="AP450" s="125"/>
      <c r="AZ450" s="125"/>
      <c r="BJ450" s="125"/>
      <c r="BT450" s="125"/>
      <c r="CD450" s="125"/>
      <c r="CN450" s="125"/>
      <c r="CX450" s="125"/>
      <c r="DH450" s="125"/>
      <c r="DR450" s="125"/>
      <c r="EB450" s="125"/>
      <c r="EL450" s="125"/>
      <c r="EV450" s="125"/>
      <c r="FF450" s="125"/>
      <c r="FP450" s="125"/>
      <c r="FZ450" s="125"/>
      <c r="GJ450" s="125"/>
      <c r="GT450" s="125"/>
      <c r="HD450" s="125"/>
      <c r="HN450" s="125"/>
      <c r="HX450" s="125"/>
    </row>
    <row xmlns:x14ac="http://schemas.microsoft.com/office/spreadsheetml/2009/9/ac" r="451" s="3" customFormat="true" x14ac:dyDescent="0.25">
      <c r="A451" s="375"/>
      <c r="B451" s="125"/>
      <c r="L451" s="125"/>
      <c r="V451" s="125"/>
      <c r="AF451" s="125"/>
      <c r="AP451" s="125"/>
      <c r="AZ451" s="125"/>
      <c r="BJ451" s="125"/>
      <c r="BT451" s="125"/>
      <c r="CD451" s="125"/>
      <c r="CN451" s="125"/>
      <c r="CX451" s="125"/>
      <c r="DH451" s="125"/>
      <c r="DR451" s="125"/>
      <c r="EB451" s="125"/>
      <c r="EL451" s="125"/>
      <c r="EV451" s="125"/>
      <c r="FF451" s="125"/>
      <c r="FP451" s="125"/>
      <c r="FZ451" s="125"/>
      <c r="GJ451" s="125"/>
      <c r="GT451" s="125"/>
      <c r="HD451" s="125"/>
      <c r="HN451" s="125"/>
      <c r="HX451" s="125"/>
    </row>
    <row xmlns:x14ac="http://schemas.microsoft.com/office/spreadsheetml/2009/9/ac" r="452" s="3" customFormat="true" x14ac:dyDescent="0.25">
      <c r="A452" s="375"/>
      <c r="B452" s="125"/>
      <c r="L452" s="125"/>
      <c r="V452" s="125"/>
      <c r="AF452" s="125"/>
      <c r="AP452" s="125"/>
      <c r="AZ452" s="125"/>
      <c r="BJ452" s="125"/>
      <c r="BT452" s="125"/>
      <c r="CD452" s="125"/>
      <c r="CN452" s="125"/>
      <c r="CX452" s="125"/>
      <c r="DH452" s="125"/>
      <c r="DR452" s="125"/>
      <c r="EB452" s="125"/>
      <c r="EL452" s="125"/>
      <c r="EV452" s="125"/>
      <c r="FF452" s="125"/>
      <c r="FP452" s="125"/>
      <c r="FZ452" s="125"/>
      <c r="GJ452" s="125"/>
      <c r="GT452" s="125"/>
      <c r="HD452" s="125"/>
      <c r="HN452" s="125"/>
      <c r="HX452" s="125"/>
    </row>
    <row xmlns:x14ac="http://schemas.microsoft.com/office/spreadsheetml/2009/9/ac" r="453" s="3" customFormat="true" x14ac:dyDescent="0.25">
      <c r="A453" s="375"/>
      <c r="B453" s="125"/>
      <c r="L453" s="125"/>
      <c r="V453" s="125"/>
      <c r="AF453" s="125"/>
      <c r="AP453" s="125"/>
      <c r="AZ453" s="125"/>
      <c r="BJ453" s="125"/>
      <c r="BT453" s="125"/>
      <c r="CD453" s="125"/>
      <c r="CN453" s="125"/>
      <c r="CX453" s="125"/>
      <c r="DH453" s="125"/>
      <c r="DR453" s="125"/>
      <c r="EB453" s="125"/>
      <c r="EL453" s="125"/>
      <c r="EV453" s="125"/>
      <c r="FF453" s="125"/>
      <c r="FP453" s="125"/>
      <c r="FZ453" s="125"/>
      <c r="GJ453" s="125"/>
      <c r="GT453" s="125"/>
      <c r="HD453" s="125"/>
      <c r="HN453" s="125"/>
      <c r="HX453" s="125"/>
    </row>
    <row xmlns:x14ac="http://schemas.microsoft.com/office/spreadsheetml/2009/9/ac" r="454" s="3" customFormat="true" x14ac:dyDescent="0.25">
      <c r="A454" s="375"/>
      <c r="B454" s="125"/>
      <c r="L454" s="125"/>
      <c r="V454" s="125"/>
      <c r="AF454" s="125"/>
      <c r="AP454" s="125"/>
      <c r="AZ454" s="125"/>
      <c r="BJ454" s="125"/>
      <c r="BT454" s="125"/>
      <c r="CD454" s="125"/>
      <c r="CN454" s="125"/>
      <c r="CX454" s="125"/>
      <c r="DH454" s="125"/>
      <c r="DR454" s="125"/>
      <c r="EB454" s="125"/>
      <c r="EL454" s="125"/>
      <c r="EV454" s="125"/>
      <c r="FF454" s="125"/>
      <c r="FP454" s="125"/>
      <c r="FZ454" s="125"/>
      <c r="GJ454" s="125"/>
      <c r="GT454" s="125"/>
      <c r="HD454" s="125"/>
      <c r="HN454" s="125"/>
      <c r="HX454" s="125"/>
    </row>
    <row xmlns:x14ac="http://schemas.microsoft.com/office/spreadsheetml/2009/9/ac" r="455" s="3" customFormat="true" x14ac:dyDescent="0.25">
      <c r="A455" s="375"/>
      <c r="B455" s="125"/>
      <c r="L455" s="125"/>
      <c r="V455" s="125"/>
      <c r="AF455" s="125"/>
      <c r="AP455" s="125"/>
      <c r="AZ455" s="125"/>
      <c r="BJ455" s="125"/>
      <c r="BT455" s="125"/>
      <c r="CD455" s="125"/>
      <c r="CN455" s="125"/>
      <c r="CX455" s="125"/>
      <c r="DH455" s="125"/>
      <c r="DR455" s="125"/>
      <c r="EB455" s="125"/>
      <c r="EL455" s="125"/>
      <c r="EV455" s="125"/>
      <c r="FF455" s="125"/>
      <c r="FP455" s="125"/>
      <c r="FZ455" s="125"/>
      <c r="GJ455" s="125"/>
      <c r="GT455" s="125"/>
      <c r="HD455" s="125"/>
      <c r="HN455" s="125"/>
      <c r="HX455" s="125"/>
    </row>
    <row xmlns:x14ac="http://schemas.microsoft.com/office/spreadsheetml/2009/9/ac" r="456" s="3" customFormat="true" x14ac:dyDescent="0.25">
      <c r="A456" s="375"/>
      <c r="B456" s="125"/>
      <c r="L456" s="125"/>
      <c r="V456" s="125"/>
      <c r="AF456" s="125"/>
      <c r="AP456" s="125"/>
      <c r="AZ456" s="125"/>
      <c r="BJ456" s="125"/>
      <c r="BT456" s="125"/>
      <c r="CD456" s="125"/>
      <c r="CN456" s="125"/>
      <c r="CX456" s="125"/>
      <c r="DH456" s="125"/>
      <c r="DR456" s="125"/>
      <c r="EB456" s="125"/>
      <c r="EL456" s="125"/>
      <c r="EV456" s="125"/>
      <c r="FF456" s="125"/>
      <c r="FP456" s="125"/>
      <c r="FZ456" s="125"/>
      <c r="GJ456" s="125"/>
      <c r="GT456" s="125"/>
      <c r="HD456" s="125"/>
      <c r="HN456" s="125"/>
      <c r="HX456" s="125"/>
    </row>
    <row xmlns:x14ac="http://schemas.microsoft.com/office/spreadsheetml/2009/9/ac" r="457" s="3" customFormat="true" x14ac:dyDescent="0.25">
      <c r="A457" s="375"/>
      <c r="B457" s="125"/>
      <c r="L457" s="125"/>
      <c r="V457" s="125"/>
      <c r="AF457" s="125"/>
      <c r="AP457" s="125"/>
      <c r="AZ457" s="125"/>
      <c r="BJ457" s="125"/>
      <c r="BT457" s="125"/>
      <c r="CD457" s="125"/>
      <c r="CN457" s="125"/>
      <c r="CX457" s="125"/>
      <c r="DH457" s="125"/>
      <c r="DR457" s="125"/>
      <c r="EB457" s="125"/>
      <c r="EL457" s="125"/>
      <c r="EV457" s="125"/>
      <c r="FF457" s="125"/>
      <c r="FP457" s="125"/>
      <c r="FZ457" s="125"/>
      <c r="GJ457" s="125"/>
      <c r="GT457" s="125"/>
      <c r="HD457" s="125"/>
      <c r="HN457" s="125"/>
      <c r="HX457" s="125"/>
    </row>
    <row xmlns:x14ac="http://schemas.microsoft.com/office/spreadsheetml/2009/9/ac" r="458" s="3" customFormat="true" x14ac:dyDescent="0.25">
      <c r="A458" s="375"/>
      <c r="B458" s="125"/>
      <c r="L458" s="125"/>
      <c r="V458" s="125"/>
      <c r="AF458" s="125"/>
      <c r="AP458" s="125"/>
      <c r="AZ458" s="125"/>
      <c r="BJ458" s="125"/>
      <c r="BT458" s="125"/>
      <c r="CD458" s="125"/>
      <c r="CN458" s="125"/>
      <c r="CX458" s="125"/>
      <c r="DH458" s="125"/>
      <c r="DR458" s="125"/>
      <c r="EB458" s="125"/>
      <c r="EL458" s="125"/>
      <c r="EV458" s="125"/>
      <c r="FF458" s="125"/>
      <c r="FP458" s="125"/>
      <c r="FZ458" s="125"/>
      <c r="GJ458" s="125"/>
      <c r="GT458" s="125"/>
      <c r="HD458" s="125"/>
      <c r="HN458" s="125"/>
      <c r="HX458" s="125"/>
    </row>
    <row xmlns:x14ac="http://schemas.microsoft.com/office/spreadsheetml/2009/9/ac" r="459" s="3" customFormat="true" x14ac:dyDescent="0.25">
      <c r="A459" s="375"/>
      <c r="B459" s="125"/>
      <c r="L459" s="125"/>
      <c r="V459" s="125"/>
      <c r="AF459" s="125"/>
      <c r="AP459" s="125"/>
      <c r="AZ459" s="125"/>
      <c r="BJ459" s="125"/>
      <c r="BT459" s="125"/>
      <c r="CD459" s="125"/>
      <c r="CN459" s="125"/>
      <c r="CX459" s="125"/>
      <c r="DH459" s="125"/>
      <c r="DR459" s="125"/>
      <c r="EB459" s="125"/>
      <c r="EL459" s="125"/>
      <c r="EV459" s="125"/>
      <c r="FF459" s="125"/>
      <c r="FP459" s="125"/>
      <c r="FZ459" s="125"/>
      <c r="GJ459" s="125"/>
      <c r="GT459" s="125"/>
      <c r="HD459" s="125"/>
      <c r="HN459" s="125"/>
      <c r="HX459" s="125"/>
    </row>
    <row xmlns:x14ac="http://schemas.microsoft.com/office/spreadsheetml/2009/9/ac" r="460" s="3" customFormat="true" x14ac:dyDescent="0.25">
      <c r="A460" s="375"/>
      <c r="B460" s="125"/>
      <c r="L460" s="125"/>
      <c r="V460" s="125"/>
      <c r="AF460" s="125"/>
      <c r="AP460" s="125"/>
      <c r="AZ460" s="125"/>
      <c r="BJ460" s="125"/>
      <c r="BT460" s="125"/>
      <c r="CD460" s="125"/>
      <c r="CN460" s="125"/>
      <c r="CX460" s="125"/>
      <c r="DH460" s="125"/>
      <c r="DR460" s="125"/>
      <c r="EB460" s="125"/>
      <c r="EL460" s="125"/>
      <c r="EV460" s="125"/>
      <c r="FF460" s="125"/>
      <c r="FP460" s="125"/>
      <c r="FZ460" s="125"/>
      <c r="GJ460" s="125"/>
      <c r="GT460" s="125"/>
      <c r="HD460" s="125"/>
      <c r="HN460" s="125"/>
      <c r="HX460" s="125"/>
    </row>
    <row xmlns:x14ac="http://schemas.microsoft.com/office/spreadsheetml/2009/9/ac" r="461" s="3" customFormat="true" x14ac:dyDescent="0.25">
      <c r="A461" s="375"/>
      <c r="B461" s="125"/>
      <c r="L461" s="125"/>
      <c r="V461" s="125"/>
      <c r="AF461" s="125"/>
      <c r="AP461" s="125"/>
      <c r="AZ461" s="125"/>
      <c r="BJ461" s="125"/>
      <c r="BT461" s="125"/>
      <c r="CD461" s="125"/>
      <c r="CN461" s="125"/>
      <c r="CX461" s="125"/>
      <c r="DH461" s="125"/>
      <c r="DR461" s="125"/>
      <c r="EB461" s="125"/>
      <c r="EL461" s="125"/>
      <c r="EV461" s="125"/>
      <c r="FF461" s="125"/>
      <c r="FP461" s="125"/>
      <c r="FZ461" s="125"/>
      <c r="GJ461" s="125"/>
      <c r="GT461" s="125"/>
      <c r="HD461" s="125"/>
      <c r="HN461" s="125"/>
      <c r="HX461" s="125"/>
    </row>
    <row xmlns:x14ac="http://schemas.microsoft.com/office/spreadsheetml/2009/9/ac" r="462" s="3" customFormat="true" x14ac:dyDescent="0.25">
      <c r="A462" s="375"/>
      <c r="B462" s="125"/>
      <c r="L462" s="125"/>
      <c r="V462" s="125"/>
      <c r="AF462" s="125"/>
      <c r="AP462" s="125"/>
      <c r="AZ462" s="125"/>
      <c r="BJ462" s="125"/>
      <c r="BT462" s="125"/>
      <c r="CD462" s="125"/>
      <c r="CN462" s="125"/>
      <c r="CX462" s="125"/>
      <c r="DH462" s="125"/>
      <c r="DR462" s="125"/>
      <c r="EB462" s="125"/>
      <c r="EL462" s="125"/>
      <c r="EV462" s="125"/>
      <c r="FF462" s="125"/>
      <c r="FP462" s="125"/>
      <c r="FZ462" s="125"/>
      <c r="GJ462" s="125"/>
      <c r="GT462" s="125"/>
      <c r="HD462" s="125"/>
      <c r="HN462" s="125"/>
      <c r="HX462" s="125"/>
    </row>
    <row xmlns:x14ac="http://schemas.microsoft.com/office/spreadsheetml/2009/9/ac" r="463" s="3" customFormat="true" x14ac:dyDescent="0.25">
      <c r="A463" s="375"/>
      <c r="B463" s="125"/>
      <c r="L463" s="125"/>
      <c r="V463" s="125"/>
      <c r="AF463" s="125"/>
      <c r="AP463" s="125"/>
      <c r="AZ463" s="125"/>
      <c r="BJ463" s="125"/>
      <c r="BT463" s="125"/>
      <c r="CD463" s="125"/>
      <c r="CN463" s="125"/>
      <c r="CX463" s="125"/>
      <c r="DH463" s="125"/>
      <c r="DR463" s="125"/>
      <c r="EB463" s="125"/>
      <c r="EL463" s="125"/>
      <c r="EV463" s="125"/>
      <c r="FF463" s="125"/>
      <c r="FP463" s="125"/>
      <c r="FZ463" s="125"/>
      <c r="GJ463" s="125"/>
      <c r="GT463" s="125"/>
      <c r="HD463" s="125"/>
      <c r="HN463" s="125"/>
      <c r="HX463" s="125"/>
    </row>
    <row xmlns:x14ac="http://schemas.microsoft.com/office/spreadsheetml/2009/9/ac" r="464" s="3" customFormat="true" x14ac:dyDescent="0.25">
      <c r="A464" s="375"/>
      <c r="B464" s="125"/>
      <c r="L464" s="125"/>
      <c r="V464" s="125"/>
      <c r="AF464" s="125"/>
      <c r="AP464" s="125"/>
      <c r="AZ464" s="125"/>
      <c r="BJ464" s="125"/>
      <c r="BT464" s="125"/>
      <c r="CD464" s="125"/>
      <c r="CN464" s="125"/>
      <c r="CX464" s="125"/>
      <c r="DH464" s="125"/>
      <c r="DR464" s="125"/>
      <c r="EB464" s="125"/>
      <c r="EL464" s="125"/>
      <c r="EV464" s="125"/>
      <c r="FF464" s="125"/>
      <c r="FP464" s="125"/>
      <c r="FZ464" s="125"/>
      <c r="GJ464" s="125"/>
      <c r="GT464" s="125"/>
      <c r="HD464" s="125"/>
      <c r="HN464" s="125"/>
      <c r="HX464" s="125"/>
    </row>
    <row xmlns:x14ac="http://schemas.microsoft.com/office/spreadsheetml/2009/9/ac" r="465" s="3" customFormat="true" x14ac:dyDescent="0.25">
      <c r="A465" s="375"/>
      <c r="B465" s="125"/>
      <c r="L465" s="125"/>
      <c r="V465" s="125"/>
      <c r="AF465" s="125"/>
      <c r="AP465" s="125"/>
      <c r="AZ465" s="125"/>
      <c r="BJ465" s="125"/>
      <c r="BT465" s="125"/>
      <c r="CD465" s="125"/>
      <c r="CN465" s="125"/>
      <c r="CX465" s="125"/>
      <c r="DH465" s="125"/>
      <c r="DR465" s="125"/>
      <c r="EB465" s="125"/>
      <c r="EL465" s="125"/>
      <c r="EV465" s="125"/>
      <c r="FF465" s="125"/>
      <c r="FP465" s="125"/>
      <c r="FZ465" s="125"/>
      <c r="GJ465" s="125"/>
      <c r="GT465" s="125"/>
      <c r="HD465" s="125"/>
      <c r="HN465" s="125"/>
      <c r="HX465" s="125"/>
    </row>
    <row xmlns:x14ac="http://schemas.microsoft.com/office/spreadsheetml/2009/9/ac" r="466" s="3" customFormat="true" x14ac:dyDescent="0.25">
      <c r="A466" s="375"/>
      <c r="B466" s="125"/>
      <c r="L466" s="125"/>
      <c r="V466" s="125"/>
      <c r="AF466" s="125"/>
      <c r="AP466" s="125"/>
      <c r="AZ466" s="125"/>
      <c r="BJ466" s="125"/>
      <c r="BT466" s="125"/>
      <c r="CD466" s="125"/>
      <c r="CN466" s="125"/>
      <c r="CX466" s="125"/>
      <c r="DH466" s="125"/>
      <c r="DR466" s="125"/>
      <c r="EB466" s="125"/>
      <c r="EL466" s="125"/>
      <c r="EV466" s="125"/>
      <c r="FF466" s="125"/>
      <c r="FP466" s="125"/>
      <c r="FZ466" s="125"/>
      <c r="GJ466" s="125"/>
      <c r="GT466" s="125"/>
      <c r="HD466" s="125"/>
      <c r="HN466" s="125"/>
      <c r="HX466" s="125"/>
    </row>
    <row xmlns:x14ac="http://schemas.microsoft.com/office/spreadsheetml/2009/9/ac" r="467" s="3" customFormat="true" x14ac:dyDescent="0.25">
      <c r="A467" s="375"/>
      <c r="B467" s="125"/>
      <c r="L467" s="125"/>
      <c r="V467" s="125"/>
      <c r="AF467" s="125"/>
      <c r="AP467" s="125"/>
      <c r="AZ467" s="125"/>
      <c r="BJ467" s="125"/>
      <c r="BT467" s="125"/>
      <c r="CD467" s="125"/>
      <c r="CN467" s="125"/>
      <c r="CX467" s="125"/>
      <c r="DH467" s="125"/>
      <c r="DR467" s="125"/>
      <c r="EB467" s="125"/>
      <c r="EL467" s="125"/>
      <c r="EV467" s="125"/>
      <c r="FF467" s="125"/>
      <c r="FP467" s="125"/>
      <c r="FZ467" s="125"/>
      <c r="GJ467" s="125"/>
      <c r="GT467" s="125"/>
      <c r="HD467" s="125"/>
      <c r="HN467" s="125"/>
      <c r="HX467" s="125"/>
    </row>
    <row xmlns:x14ac="http://schemas.microsoft.com/office/spreadsheetml/2009/9/ac" r="468" s="3" customFormat="true" x14ac:dyDescent="0.25">
      <c r="A468" s="375"/>
      <c r="B468" s="125"/>
      <c r="L468" s="125"/>
      <c r="V468" s="125"/>
      <c r="AF468" s="125"/>
      <c r="AP468" s="125"/>
      <c r="AZ468" s="125"/>
      <c r="BJ468" s="125"/>
      <c r="BT468" s="125"/>
      <c r="CD468" s="125"/>
      <c r="CN468" s="125"/>
      <c r="CX468" s="125"/>
      <c r="DH468" s="125"/>
      <c r="DR468" s="125"/>
      <c r="EB468" s="125"/>
      <c r="EL468" s="125"/>
      <c r="EV468" s="125"/>
      <c r="FF468" s="125"/>
      <c r="FP468" s="125"/>
      <c r="FZ468" s="125"/>
      <c r="GJ468" s="125"/>
      <c r="GT468" s="125"/>
      <c r="HD468" s="125"/>
      <c r="HN468" s="125"/>
      <c r="HX468" s="125"/>
    </row>
    <row xmlns:x14ac="http://schemas.microsoft.com/office/spreadsheetml/2009/9/ac" r="469" s="3" customFormat="true" x14ac:dyDescent="0.25">
      <c r="A469" s="375"/>
      <c r="B469" s="125"/>
      <c r="L469" s="125"/>
      <c r="V469" s="125"/>
      <c r="AF469" s="125"/>
      <c r="AP469" s="125"/>
      <c r="AZ469" s="125"/>
      <c r="BJ469" s="125"/>
      <c r="BT469" s="125"/>
      <c r="CD469" s="125"/>
      <c r="CN469" s="125"/>
      <c r="CX469" s="125"/>
      <c r="DH469" s="125"/>
      <c r="DR469" s="125"/>
      <c r="EB469" s="125"/>
      <c r="EL469" s="125"/>
      <c r="EV469" s="125"/>
      <c r="FF469" s="125"/>
      <c r="FP469" s="125"/>
      <c r="FZ469" s="125"/>
      <c r="GJ469" s="125"/>
      <c r="GT469" s="125"/>
      <c r="HD469" s="125"/>
      <c r="HN469" s="125"/>
      <c r="HX469" s="125"/>
    </row>
    <row xmlns:x14ac="http://schemas.microsoft.com/office/spreadsheetml/2009/9/ac" r="470" s="3" customFormat="true" x14ac:dyDescent="0.25">
      <c r="A470" s="375"/>
      <c r="B470" s="125"/>
      <c r="L470" s="125"/>
      <c r="V470" s="125"/>
      <c r="AF470" s="125"/>
      <c r="AP470" s="125"/>
      <c r="AZ470" s="125"/>
      <c r="BJ470" s="125"/>
      <c r="BT470" s="125"/>
      <c r="CD470" s="125"/>
      <c r="CN470" s="125"/>
      <c r="CX470" s="125"/>
      <c r="DH470" s="125"/>
      <c r="DR470" s="125"/>
      <c r="EB470" s="125"/>
      <c r="EL470" s="125"/>
      <c r="EV470" s="125"/>
      <c r="FF470" s="125"/>
      <c r="FP470" s="125"/>
      <c r="FZ470" s="125"/>
      <c r="GJ470" s="125"/>
      <c r="GT470" s="125"/>
      <c r="HD470" s="125"/>
      <c r="HN470" s="125"/>
      <c r="HX470" s="125"/>
    </row>
    <row xmlns:x14ac="http://schemas.microsoft.com/office/spreadsheetml/2009/9/ac" r="471" s="3" customFormat="true" x14ac:dyDescent="0.25">
      <c r="A471" s="375"/>
      <c r="B471" s="125"/>
      <c r="L471" s="125"/>
      <c r="V471" s="125"/>
      <c r="AF471" s="125"/>
      <c r="AP471" s="125"/>
      <c r="AZ471" s="125"/>
      <c r="BJ471" s="125"/>
      <c r="BT471" s="125"/>
      <c r="CD471" s="125"/>
      <c r="CN471" s="125"/>
      <c r="CX471" s="125"/>
      <c r="DH471" s="125"/>
      <c r="DR471" s="125"/>
      <c r="EB471" s="125"/>
      <c r="EL471" s="125"/>
      <c r="EV471" s="125"/>
      <c r="FF471" s="125"/>
      <c r="FP471" s="125"/>
      <c r="FZ471" s="125"/>
      <c r="GJ471" s="125"/>
      <c r="GT471" s="125"/>
      <c r="HD471" s="125"/>
      <c r="HN471" s="125"/>
      <c r="HX471" s="125"/>
    </row>
    <row xmlns:x14ac="http://schemas.microsoft.com/office/spreadsheetml/2009/9/ac" r="472" s="3" customFormat="true" x14ac:dyDescent="0.25">
      <c r="A472" s="375"/>
      <c r="B472" s="125"/>
      <c r="L472" s="125"/>
      <c r="V472" s="125"/>
      <c r="AF472" s="125"/>
      <c r="AP472" s="125"/>
      <c r="AZ472" s="125"/>
      <c r="BJ472" s="125"/>
      <c r="BT472" s="125"/>
      <c r="CD472" s="125"/>
      <c r="CN472" s="125"/>
      <c r="CX472" s="125"/>
      <c r="DH472" s="125"/>
      <c r="DR472" s="125"/>
      <c r="EB472" s="125"/>
      <c r="EL472" s="125"/>
      <c r="EV472" s="125"/>
      <c r="FF472" s="125"/>
      <c r="FP472" s="125"/>
      <c r="FZ472" s="125"/>
      <c r="GJ472" s="125"/>
      <c r="GT472" s="125"/>
      <c r="HD472" s="125"/>
      <c r="HN472" s="125"/>
      <c r="HX472" s="125"/>
    </row>
    <row xmlns:x14ac="http://schemas.microsoft.com/office/spreadsheetml/2009/9/ac" r="473" s="3" customFormat="true" x14ac:dyDescent="0.25">
      <c r="A473" s="375"/>
      <c r="B473" s="125"/>
      <c r="L473" s="125"/>
      <c r="V473" s="125"/>
      <c r="AF473" s="125"/>
      <c r="AP473" s="125"/>
      <c r="AZ473" s="125"/>
      <c r="BJ473" s="125"/>
      <c r="BT473" s="125"/>
      <c r="CD473" s="125"/>
      <c r="CN473" s="125"/>
      <c r="CX473" s="125"/>
      <c r="DH473" s="125"/>
      <c r="DR473" s="125"/>
      <c r="EB473" s="125"/>
      <c r="EL473" s="125"/>
      <c r="EV473" s="125"/>
      <c r="FF473" s="125"/>
      <c r="FP473" s="125"/>
      <c r="FZ473" s="125"/>
      <c r="GJ473" s="125"/>
      <c r="GT473" s="125"/>
      <c r="HD473" s="125"/>
      <c r="HN473" s="125"/>
      <c r="HX473" s="125"/>
    </row>
    <row xmlns:x14ac="http://schemas.microsoft.com/office/spreadsheetml/2009/9/ac" r="474" s="3" customFormat="true" x14ac:dyDescent="0.25">
      <c r="A474" s="375"/>
      <c r="B474" s="125"/>
      <c r="L474" s="125"/>
      <c r="V474" s="125"/>
      <c r="AF474" s="125"/>
      <c r="AP474" s="125"/>
      <c r="AZ474" s="125"/>
      <c r="BJ474" s="125"/>
      <c r="BT474" s="125"/>
      <c r="CD474" s="125"/>
      <c r="CN474" s="125"/>
      <c r="CX474" s="125"/>
      <c r="DH474" s="125"/>
      <c r="DR474" s="125"/>
      <c r="EB474" s="125"/>
      <c r="EL474" s="125"/>
      <c r="EV474" s="125"/>
      <c r="FF474" s="125"/>
      <c r="FP474" s="125"/>
      <c r="FZ474" s="125"/>
      <c r="GJ474" s="125"/>
      <c r="GT474" s="125"/>
      <c r="HD474" s="125"/>
      <c r="HN474" s="125"/>
      <c r="HX474" s="125"/>
    </row>
    <row xmlns:x14ac="http://schemas.microsoft.com/office/spreadsheetml/2009/9/ac" r="475" s="3" customFormat="true" x14ac:dyDescent="0.25">
      <c r="A475" s="375"/>
      <c r="B475" s="125"/>
      <c r="L475" s="125"/>
      <c r="V475" s="125"/>
      <c r="AF475" s="125"/>
      <c r="AP475" s="125"/>
      <c r="AZ475" s="125"/>
      <c r="BJ475" s="125"/>
      <c r="BT475" s="125"/>
      <c r="CD475" s="125"/>
      <c r="CN475" s="125"/>
      <c r="CX475" s="125"/>
      <c r="DH475" s="125"/>
      <c r="DR475" s="125"/>
      <c r="EB475" s="125"/>
      <c r="EL475" s="125"/>
      <c r="EV475" s="125"/>
      <c r="FF475" s="125"/>
      <c r="FP475" s="125"/>
      <c r="FZ475" s="125"/>
      <c r="GJ475" s="125"/>
      <c r="GT475" s="125"/>
      <c r="HD475" s="125"/>
      <c r="HN475" s="125"/>
      <c r="HX475" s="125"/>
    </row>
    <row xmlns:x14ac="http://schemas.microsoft.com/office/spreadsheetml/2009/9/ac" r="476" s="3" customFormat="true" x14ac:dyDescent="0.25">
      <c r="A476" s="375"/>
      <c r="B476" s="125"/>
      <c r="L476" s="125"/>
      <c r="V476" s="125"/>
      <c r="AF476" s="125"/>
      <c r="AP476" s="125"/>
      <c r="AZ476" s="125"/>
      <c r="BJ476" s="125"/>
      <c r="BT476" s="125"/>
      <c r="CD476" s="125"/>
      <c r="CN476" s="125"/>
      <c r="CX476" s="125"/>
      <c r="DH476" s="125"/>
      <c r="DR476" s="125"/>
      <c r="EB476" s="125"/>
      <c r="EL476" s="125"/>
      <c r="EV476" s="125"/>
      <c r="FF476" s="125"/>
      <c r="FP476" s="125"/>
      <c r="FZ476" s="125"/>
      <c r="GJ476" s="125"/>
      <c r="GT476" s="125"/>
      <c r="HD476" s="125"/>
      <c r="HN476" s="125"/>
      <c r="HX476" s="125"/>
    </row>
    <row xmlns:x14ac="http://schemas.microsoft.com/office/spreadsheetml/2009/9/ac" r="477" s="3" customFormat="true" x14ac:dyDescent="0.25">
      <c r="A477" s="375"/>
      <c r="B477" s="125"/>
      <c r="L477" s="125"/>
      <c r="V477" s="125"/>
      <c r="AF477" s="125"/>
      <c r="AP477" s="125"/>
      <c r="AZ477" s="125"/>
      <c r="BJ477" s="125"/>
      <c r="BT477" s="125"/>
      <c r="CD477" s="125"/>
      <c r="CN477" s="125"/>
      <c r="CX477" s="125"/>
      <c r="DH477" s="125"/>
      <c r="DR477" s="125"/>
      <c r="EB477" s="125"/>
      <c r="EL477" s="125"/>
      <c r="EV477" s="125"/>
      <c r="FF477" s="125"/>
      <c r="FP477" s="125"/>
      <c r="FZ477" s="125"/>
      <c r="GJ477" s="125"/>
      <c r="GT477" s="125"/>
      <c r="HD477" s="125"/>
      <c r="HN477" s="125"/>
      <c r="HX477" s="125"/>
    </row>
    <row xmlns:x14ac="http://schemas.microsoft.com/office/spreadsheetml/2009/9/ac" r="478" s="3" customFormat="true" x14ac:dyDescent="0.25">
      <c r="A478" s="375"/>
      <c r="B478" s="125"/>
      <c r="L478" s="125"/>
      <c r="V478" s="125"/>
      <c r="AF478" s="125"/>
      <c r="AP478" s="125"/>
      <c r="AZ478" s="125"/>
      <c r="BJ478" s="125"/>
      <c r="BT478" s="125"/>
      <c r="CD478" s="125"/>
      <c r="CN478" s="125"/>
      <c r="CX478" s="125"/>
      <c r="DH478" s="125"/>
      <c r="DR478" s="125"/>
      <c r="EB478" s="125"/>
      <c r="EL478" s="125"/>
      <c r="EV478" s="125"/>
      <c r="FF478" s="125"/>
      <c r="FP478" s="125"/>
      <c r="FZ478" s="125"/>
      <c r="GJ478" s="125"/>
      <c r="GT478" s="125"/>
      <c r="HD478" s="125"/>
      <c r="HN478" s="125"/>
      <c r="HX478" s="125"/>
    </row>
    <row xmlns:x14ac="http://schemas.microsoft.com/office/spreadsheetml/2009/9/ac" r="479" s="3" customFormat="true" x14ac:dyDescent="0.25">
      <c r="A479" s="375"/>
      <c r="B479" s="125"/>
      <c r="L479" s="125"/>
      <c r="V479" s="125"/>
      <c r="AF479" s="125"/>
      <c r="AP479" s="125"/>
      <c r="AZ479" s="125"/>
      <c r="BJ479" s="125"/>
      <c r="BT479" s="125"/>
      <c r="CD479" s="125"/>
      <c r="CN479" s="125"/>
      <c r="CX479" s="125"/>
      <c r="DH479" s="125"/>
      <c r="DR479" s="125"/>
      <c r="EB479" s="125"/>
      <c r="EL479" s="125"/>
      <c r="EV479" s="125"/>
      <c r="FF479" s="125"/>
      <c r="FP479" s="125"/>
      <c r="FZ479" s="125"/>
      <c r="GJ479" s="125"/>
      <c r="GT479" s="125"/>
      <c r="HD479" s="125"/>
      <c r="HN479" s="125"/>
      <c r="HX479" s="125"/>
    </row>
    <row xmlns:x14ac="http://schemas.microsoft.com/office/spreadsheetml/2009/9/ac" r="480" s="3" customFormat="true" x14ac:dyDescent="0.25">
      <c r="A480" s="375"/>
      <c r="B480" s="125"/>
      <c r="L480" s="125"/>
      <c r="V480" s="125"/>
      <c r="AF480" s="125"/>
      <c r="AP480" s="125"/>
      <c r="AZ480" s="125"/>
      <c r="BJ480" s="125"/>
      <c r="BT480" s="125"/>
      <c r="CD480" s="125"/>
      <c r="CN480" s="125"/>
      <c r="CX480" s="125"/>
      <c r="DH480" s="125"/>
      <c r="DR480" s="125"/>
      <c r="EB480" s="125"/>
      <c r="EL480" s="125"/>
      <c r="EV480" s="125"/>
      <c r="FF480" s="125"/>
      <c r="FP480" s="125"/>
      <c r="FZ480" s="125"/>
      <c r="GJ480" s="125"/>
      <c r="GT480" s="125"/>
      <c r="HD480" s="125"/>
      <c r="HN480" s="125"/>
      <c r="HX480" s="125"/>
    </row>
    <row xmlns:x14ac="http://schemas.microsoft.com/office/spreadsheetml/2009/9/ac" r="481" s="3" customFormat="true" x14ac:dyDescent="0.25">
      <c r="A481" s="375"/>
      <c r="B481" s="125"/>
      <c r="L481" s="125"/>
      <c r="V481" s="125"/>
      <c r="AF481" s="125"/>
      <c r="AP481" s="125"/>
      <c r="AZ481" s="125"/>
      <c r="BJ481" s="125"/>
      <c r="BT481" s="125"/>
      <c r="CD481" s="125"/>
      <c r="CN481" s="125"/>
      <c r="CX481" s="125"/>
      <c r="DH481" s="125"/>
      <c r="DR481" s="125"/>
      <c r="EB481" s="125"/>
      <c r="EL481" s="125"/>
      <c r="EV481" s="125"/>
      <c r="FF481" s="125"/>
      <c r="FP481" s="125"/>
      <c r="FZ481" s="125"/>
      <c r="GJ481" s="125"/>
      <c r="GT481" s="125"/>
      <c r="HD481" s="125"/>
      <c r="HN481" s="125"/>
      <c r="HX481" s="125"/>
    </row>
    <row xmlns:x14ac="http://schemas.microsoft.com/office/spreadsheetml/2009/9/ac" r="482" s="3" customFormat="true" x14ac:dyDescent="0.25">
      <c r="A482" s="375"/>
      <c r="B482" s="125"/>
      <c r="L482" s="125"/>
      <c r="V482" s="125"/>
      <c r="AF482" s="125"/>
      <c r="AP482" s="125"/>
      <c r="AZ482" s="125"/>
      <c r="BJ482" s="125"/>
      <c r="BT482" s="125"/>
      <c r="CD482" s="125"/>
      <c r="CN482" s="125"/>
      <c r="CX482" s="125"/>
      <c r="DH482" s="125"/>
      <c r="DR482" s="125"/>
      <c r="EB482" s="125"/>
      <c r="EL482" s="125"/>
      <c r="EV482" s="125"/>
      <c r="FF482" s="125"/>
      <c r="FP482" s="125"/>
      <c r="FZ482" s="125"/>
      <c r="GJ482" s="125"/>
      <c r="GT482" s="125"/>
      <c r="HD482" s="125"/>
      <c r="HN482" s="125"/>
      <c r="HX482" s="125"/>
    </row>
    <row xmlns:x14ac="http://schemas.microsoft.com/office/spreadsheetml/2009/9/ac" r="483" s="3" customFormat="true" x14ac:dyDescent="0.25">
      <c r="A483" s="375"/>
      <c r="B483" s="125"/>
      <c r="L483" s="125"/>
      <c r="V483" s="125"/>
      <c r="AF483" s="125"/>
      <c r="AP483" s="125"/>
      <c r="AZ483" s="125"/>
      <c r="BJ483" s="125"/>
      <c r="BT483" s="125"/>
      <c r="CD483" s="125"/>
      <c r="CN483" s="125"/>
      <c r="CX483" s="125"/>
      <c r="DH483" s="125"/>
      <c r="DR483" s="125"/>
      <c r="EB483" s="125"/>
      <c r="EL483" s="125"/>
      <c r="EV483" s="125"/>
      <c r="FF483" s="125"/>
      <c r="FP483" s="125"/>
      <c r="FZ483" s="125"/>
      <c r="GJ483" s="125"/>
      <c r="GT483" s="125"/>
      <c r="HD483" s="125"/>
      <c r="HN483" s="125"/>
      <c r="HX483" s="125"/>
    </row>
    <row xmlns:x14ac="http://schemas.microsoft.com/office/spreadsheetml/2009/9/ac" r="484" s="3" customFormat="true" x14ac:dyDescent="0.25">
      <c r="A484" s="375"/>
      <c r="B484" s="125"/>
      <c r="L484" s="125"/>
      <c r="V484" s="125"/>
      <c r="AF484" s="125"/>
      <c r="AP484" s="125"/>
      <c r="AZ484" s="125"/>
      <c r="BJ484" s="125"/>
      <c r="BT484" s="125"/>
      <c r="CD484" s="125"/>
      <c r="CN484" s="125"/>
      <c r="CX484" s="125"/>
      <c r="DH484" s="125"/>
      <c r="DR484" s="125"/>
      <c r="EB484" s="125"/>
      <c r="EL484" s="125"/>
      <c r="EV484" s="125"/>
      <c r="FF484" s="125"/>
      <c r="FP484" s="125"/>
      <c r="FZ484" s="125"/>
      <c r="GJ484" s="125"/>
      <c r="GT484" s="125"/>
      <c r="HD484" s="125"/>
      <c r="HN484" s="125"/>
      <c r="HX484" s="125"/>
    </row>
    <row xmlns:x14ac="http://schemas.microsoft.com/office/spreadsheetml/2009/9/ac" r="485" s="3" customFormat="true" x14ac:dyDescent="0.25">
      <c r="A485" s="375"/>
      <c r="B485" s="125"/>
      <c r="L485" s="125"/>
      <c r="V485" s="125"/>
      <c r="AF485" s="125"/>
      <c r="AP485" s="125"/>
      <c r="AZ485" s="125"/>
      <c r="BJ485" s="125"/>
      <c r="BT485" s="125"/>
      <c r="CD485" s="125"/>
      <c r="CN485" s="125"/>
      <c r="CX485" s="125"/>
      <c r="DH485" s="125"/>
      <c r="DR485" s="125"/>
      <c r="EB485" s="125"/>
      <c r="EL485" s="125"/>
      <c r="EV485" s="125"/>
      <c r="FF485" s="125"/>
      <c r="FP485" s="125"/>
      <c r="FZ485" s="125"/>
      <c r="GJ485" s="125"/>
      <c r="GT485" s="125"/>
      <c r="HD485" s="125"/>
      <c r="HN485" s="125"/>
      <c r="HX485" s="125"/>
    </row>
    <row xmlns:x14ac="http://schemas.microsoft.com/office/spreadsheetml/2009/9/ac" r="486" s="3" customFormat="true" x14ac:dyDescent="0.25">
      <c r="A486" s="375"/>
      <c r="B486" s="125"/>
      <c r="L486" s="125"/>
      <c r="V486" s="125"/>
      <c r="AF486" s="125"/>
      <c r="AP486" s="125"/>
      <c r="AZ486" s="125"/>
      <c r="BJ486" s="125"/>
      <c r="BT486" s="125"/>
      <c r="CD486" s="125"/>
      <c r="CN486" s="125"/>
      <c r="CX486" s="125"/>
      <c r="DH486" s="125"/>
      <c r="DR486" s="125"/>
      <c r="EB486" s="125"/>
      <c r="EL486" s="125"/>
      <c r="EV486" s="125"/>
      <c r="FF486" s="125"/>
      <c r="FP486" s="125"/>
      <c r="FZ486" s="125"/>
      <c r="GJ486" s="125"/>
      <c r="GT486" s="125"/>
      <c r="HD486" s="125"/>
      <c r="HN486" s="125"/>
      <c r="HX486" s="125"/>
    </row>
    <row xmlns:x14ac="http://schemas.microsoft.com/office/spreadsheetml/2009/9/ac" r="487" s="3" customFormat="true" x14ac:dyDescent="0.25">
      <c r="A487" s="375"/>
      <c r="B487" s="125"/>
      <c r="L487" s="125"/>
      <c r="V487" s="125"/>
      <c r="AF487" s="125"/>
      <c r="AP487" s="125"/>
      <c r="AZ487" s="125"/>
      <c r="BJ487" s="125"/>
      <c r="BT487" s="125"/>
      <c r="CD487" s="125"/>
      <c r="CN487" s="125"/>
      <c r="CX487" s="125"/>
      <c r="DH487" s="125"/>
      <c r="DR487" s="125"/>
      <c r="EB487" s="125"/>
      <c r="EL487" s="125"/>
      <c r="EV487" s="125"/>
      <c r="FF487" s="125"/>
      <c r="FP487" s="125"/>
      <c r="FZ487" s="125"/>
      <c r="GJ487" s="125"/>
      <c r="GT487" s="125"/>
      <c r="HD487" s="125"/>
      <c r="HN487" s="125"/>
      <c r="HX487" s="125"/>
    </row>
    <row xmlns:x14ac="http://schemas.microsoft.com/office/spreadsheetml/2009/9/ac" r="488" s="3" customFormat="true" x14ac:dyDescent="0.25">
      <c r="A488" s="375"/>
      <c r="B488" s="125"/>
      <c r="L488" s="125"/>
      <c r="V488" s="125"/>
      <c r="AF488" s="125"/>
      <c r="AP488" s="125"/>
      <c r="AZ488" s="125"/>
      <c r="BJ488" s="125"/>
      <c r="BT488" s="125"/>
      <c r="CD488" s="125"/>
      <c r="CN488" s="125"/>
      <c r="CX488" s="125"/>
      <c r="DH488" s="125"/>
      <c r="DR488" s="125"/>
      <c r="EB488" s="125"/>
      <c r="EL488" s="125"/>
      <c r="EV488" s="125"/>
      <c r="FF488" s="125"/>
      <c r="FP488" s="125"/>
      <c r="FZ488" s="125"/>
      <c r="GJ488" s="125"/>
      <c r="GT488" s="125"/>
      <c r="HD488" s="125"/>
      <c r="HN488" s="125"/>
      <c r="HX488" s="125"/>
    </row>
    <row xmlns:x14ac="http://schemas.microsoft.com/office/spreadsheetml/2009/9/ac" r="489" s="3" customFormat="true" x14ac:dyDescent="0.25">
      <c r="A489" s="375"/>
      <c r="B489" s="125"/>
      <c r="L489" s="125"/>
      <c r="V489" s="125"/>
      <c r="AF489" s="125"/>
      <c r="AP489" s="125"/>
      <c r="AZ489" s="125"/>
      <c r="BJ489" s="125"/>
      <c r="BT489" s="125"/>
      <c r="CD489" s="125"/>
      <c r="CN489" s="125"/>
      <c r="CX489" s="125"/>
      <c r="DH489" s="125"/>
      <c r="DR489" s="125"/>
      <c r="EB489" s="125"/>
      <c r="EL489" s="125"/>
      <c r="EV489" s="125"/>
      <c r="FF489" s="125"/>
      <c r="FP489" s="125"/>
      <c r="FZ489" s="125"/>
      <c r="GJ489" s="125"/>
      <c r="GT489" s="125"/>
      <c r="HD489" s="125"/>
      <c r="HN489" s="125"/>
      <c r="HX489" s="125"/>
    </row>
    <row xmlns:x14ac="http://schemas.microsoft.com/office/spreadsheetml/2009/9/ac" r="490" s="3" customFormat="true" x14ac:dyDescent="0.25">
      <c r="A490" s="375"/>
      <c r="B490" s="125"/>
      <c r="L490" s="125"/>
      <c r="V490" s="125"/>
      <c r="AF490" s="125"/>
      <c r="AP490" s="125"/>
      <c r="AZ490" s="125"/>
      <c r="BJ490" s="125"/>
      <c r="BT490" s="125"/>
      <c r="CD490" s="125"/>
      <c r="CN490" s="125"/>
      <c r="CX490" s="125"/>
      <c r="DH490" s="125"/>
      <c r="DR490" s="125"/>
      <c r="EB490" s="125"/>
      <c r="EL490" s="125"/>
      <c r="EV490" s="125"/>
      <c r="FF490" s="125"/>
      <c r="FP490" s="125"/>
      <c r="FZ490" s="125"/>
      <c r="GJ490" s="125"/>
      <c r="GT490" s="125"/>
      <c r="HD490" s="125"/>
      <c r="HN490" s="125"/>
      <c r="HX490" s="125"/>
    </row>
    <row xmlns:x14ac="http://schemas.microsoft.com/office/spreadsheetml/2009/9/ac" r="491" s="3" customFormat="true" x14ac:dyDescent="0.25">
      <c r="A491" s="375"/>
      <c r="B491" s="125"/>
      <c r="L491" s="125"/>
      <c r="V491" s="125"/>
      <c r="AF491" s="125"/>
      <c r="AP491" s="125"/>
      <c r="AZ491" s="125"/>
      <c r="BJ491" s="125"/>
      <c r="BT491" s="125"/>
      <c r="CD491" s="125"/>
      <c r="CN491" s="125"/>
      <c r="CX491" s="125"/>
      <c r="DH491" s="125"/>
      <c r="DR491" s="125"/>
      <c r="EB491" s="125"/>
      <c r="EL491" s="125"/>
      <c r="EV491" s="125"/>
      <c r="FF491" s="125"/>
      <c r="FP491" s="125"/>
      <c r="FZ491" s="125"/>
      <c r="GJ491" s="125"/>
      <c r="GT491" s="125"/>
      <c r="HD491" s="125"/>
      <c r="HN491" s="125"/>
      <c r="HX491" s="125"/>
    </row>
    <row xmlns:x14ac="http://schemas.microsoft.com/office/spreadsheetml/2009/9/ac" r="492" s="3" customFormat="true" x14ac:dyDescent="0.25">
      <c r="A492" s="375"/>
      <c r="B492" s="125"/>
      <c r="L492" s="125"/>
      <c r="V492" s="125"/>
      <c r="AF492" s="125"/>
      <c r="AP492" s="125"/>
      <c r="AZ492" s="125"/>
      <c r="BJ492" s="125"/>
      <c r="BT492" s="125"/>
      <c r="CD492" s="125"/>
      <c r="CN492" s="125"/>
      <c r="CX492" s="125"/>
      <c r="DH492" s="125"/>
      <c r="DR492" s="125"/>
      <c r="EB492" s="125"/>
      <c r="EL492" s="125"/>
      <c r="EV492" s="125"/>
      <c r="FF492" s="125"/>
      <c r="FP492" s="125"/>
      <c r="FZ492" s="125"/>
      <c r="GJ492" s="125"/>
      <c r="GT492" s="125"/>
      <c r="HD492" s="125"/>
      <c r="HN492" s="125"/>
      <c r="HX492" s="125"/>
    </row>
    <row xmlns:x14ac="http://schemas.microsoft.com/office/spreadsheetml/2009/9/ac" r="493" s="3" customFormat="true" x14ac:dyDescent="0.25">
      <c r="A493" s="375"/>
      <c r="B493" s="125"/>
      <c r="L493" s="125"/>
      <c r="V493" s="125"/>
      <c r="AF493" s="125"/>
      <c r="AP493" s="125"/>
      <c r="AZ493" s="125"/>
      <c r="BJ493" s="125"/>
      <c r="BT493" s="125"/>
      <c r="CD493" s="125"/>
      <c r="CN493" s="125"/>
      <c r="CX493" s="125"/>
      <c r="DH493" s="125"/>
      <c r="DR493" s="125"/>
      <c r="EB493" s="125"/>
      <c r="EL493" s="125"/>
      <c r="EV493" s="125"/>
      <c r="FF493" s="125"/>
      <c r="FP493" s="125"/>
      <c r="FZ493" s="125"/>
      <c r="GJ493" s="125"/>
      <c r="GT493" s="125"/>
      <c r="HD493" s="125"/>
      <c r="HN493" s="125"/>
      <c r="HX493" s="125"/>
    </row>
    <row xmlns:x14ac="http://schemas.microsoft.com/office/spreadsheetml/2009/9/ac" r="494" s="3" customFormat="true" x14ac:dyDescent="0.25">
      <c r="A494" s="375"/>
      <c r="B494" s="125"/>
      <c r="L494" s="125"/>
      <c r="V494" s="125"/>
      <c r="AF494" s="125"/>
      <c r="AP494" s="125"/>
      <c r="AZ494" s="125"/>
      <c r="BJ494" s="125"/>
      <c r="BT494" s="125"/>
      <c r="CD494" s="125"/>
      <c r="CN494" s="125"/>
      <c r="CX494" s="125"/>
      <c r="DH494" s="125"/>
      <c r="DR494" s="125"/>
      <c r="EB494" s="125"/>
      <c r="EL494" s="125"/>
      <c r="EV494" s="125"/>
      <c r="FF494" s="125"/>
      <c r="FP494" s="125"/>
      <c r="FZ494" s="125"/>
      <c r="GJ494" s="125"/>
      <c r="GT494" s="125"/>
      <c r="HD494" s="125"/>
      <c r="HN494" s="125"/>
      <c r="HX494" s="125"/>
    </row>
    <row xmlns:x14ac="http://schemas.microsoft.com/office/spreadsheetml/2009/9/ac" r="495" s="3" customFormat="true" x14ac:dyDescent="0.25">
      <c r="A495" s="375"/>
      <c r="B495" s="125"/>
      <c r="L495" s="125"/>
      <c r="V495" s="125"/>
      <c r="AF495" s="125"/>
      <c r="AP495" s="125"/>
      <c r="AZ495" s="125"/>
      <c r="BJ495" s="125"/>
      <c r="BT495" s="125"/>
      <c r="CD495" s="125"/>
      <c r="CN495" s="125"/>
      <c r="CX495" s="125"/>
      <c r="DH495" s="125"/>
      <c r="DR495" s="125"/>
      <c r="EB495" s="125"/>
      <c r="EL495" s="125"/>
      <c r="EV495" s="125"/>
      <c r="FF495" s="125"/>
      <c r="FP495" s="125"/>
      <c r="FZ495" s="125"/>
      <c r="GJ495" s="125"/>
      <c r="GT495" s="125"/>
      <c r="HD495" s="125"/>
      <c r="HN495" s="125"/>
      <c r="HX495" s="125"/>
    </row>
    <row xmlns:x14ac="http://schemas.microsoft.com/office/spreadsheetml/2009/9/ac" r="496" s="3" customFormat="true" x14ac:dyDescent="0.25">
      <c r="A496" s="375"/>
      <c r="B496" s="125"/>
      <c r="L496" s="125"/>
      <c r="V496" s="125"/>
      <c r="AF496" s="125"/>
      <c r="AP496" s="125"/>
      <c r="AZ496" s="125"/>
      <c r="BJ496" s="125"/>
      <c r="BT496" s="125"/>
      <c r="CD496" s="125"/>
      <c r="CN496" s="125"/>
      <c r="CX496" s="125"/>
      <c r="DH496" s="125"/>
      <c r="DR496" s="125"/>
      <c r="EB496" s="125"/>
      <c r="EL496" s="125"/>
      <c r="EV496" s="125"/>
      <c r="FF496" s="125"/>
      <c r="FP496" s="125"/>
      <c r="FZ496" s="125"/>
      <c r="GJ496" s="125"/>
      <c r="GT496" s="125"/>
      <c r="HD496" s="125"/>
      <c r="HN496" s="125"/>
      <c r="HX496" s="125"/>
    </row>
    <row xmlns:x14ac="http://schemas.microsoft.com/office/spreadsheetml/2009/9/ac" r="497" s="3" customFormat="true" x14ac:dyDescent="0.25">
      <c r="A497" s="375"/>
      <c r="B497" s="125"/>
      <c r="L497" s="125"/>
      <c r="V497" s="125"/>
      <c r="AF497" s="125"/>
      <c r="AP497" s="125"/>
      <c r="AZ497" s="125"/>
      <c r="BJ497" s="125"/>
      <c r="BT497" s="125"/>
      <c r="CD497" s="125"/>
      <c r="CN497" s="125"/>
      <c r="CX497" s="125"/>
      <c r="DH497" s="125"/>
      <c r="DR497" s="125"/>
      <c r="EB497" s="125"/>
      <c r="EL497" s="125"/>
      <c r="EV497" s="125"/>
      <c r="FF497" s="125"/>
      <c r="FP497" s="125"/>
      <c r="FZ497" s="125"/>
      <c r="GJ497" s="125"/>
      <c r="GT497" s="125"/>
      <c r="HD497" s="125"/>
      <c r="HN497" s="125"/>
      <c r="HX497" s="125"/>
    </row>
    <row xmlns:x14ac="http://schemas.microsoft.com/office/spreadsheetml/2009/9/ac" r="498" s="3" customFormat="true" x14ac:dyDescent="0.25">
      <c r="A498" s="375"/>
      <c r="B498" s="125"/>
      <c r="L498" s="125"/>
      <c r="V498" s="125"/>
      <c r="AF498" s="125"/>
      <c r="AP498" s="125"/>
      <c r="AZ498" s="125"/>
      <c r="BJ498" s="125"/>
      <c r="BT498" s="125"/>
      <c r="CD498" s="125"/>
      <c r="CN498" s="125"/>
      <c r="CX498" s="125"/>
      <c r="DH498" s="125"/>
      <c r="DR498" s="125"/>
      <c r="EB498" s="125"/>
      <c r="EL498" s="125"/>
      <c r="EV498" s="125"/>
      <c r="FF498" s="125"/>
      <c r="FP498" s="125"/>
      <c r="FZ498" s="125"/>
      <c r="GJ498" s="125"/>
      <c r="GT498" s="125"/>
      <c r="HD498" s="125"/>
      <c r="HN498" s="125"/>
      <c r="HX498" s="125"/>
    </row>
    <row xmlns:x14ac="http://schemas.microsoft.com/office/spreadsheetml/2009/9/ac" r="499" s="3" customFormat="true" x14ac:dyDescent="0.25">
      <c r="A499" s="375"/>
      <c r="B499" s="125"/>
      <c r="L499" s="125"/>
      <c r="V499" s="125"/>
      <c r="AF499" s="125"/>
      <c r="AP499" s="125"/>
      <c r="AZ499" s="125"/>
      <c r="BJ499" s="125"/>
      <c r="BT499" s="125"/>
      <c r="CD499" s="125"/>
      <c r="CN499" s="125"/>
      <c r="CX499" s="125"/>
      <c r="DH499" s="125"/>
      <c r="DR499" s="125"/>
      <c r="EB499" s="125"/>
      <c r="EL499" s="125"/>
      <c r="EV499" s="125"/>
      <c r="FF499" s="125"/>
      <c r="FP499" s="125"/>
      <c r="FZ499" s="125"/>
      <c r="GJ499" s="125"/>
      <c r="GT499" s="125"/>
      <c r="HD499" s="125"/>
      <c r="HN499" s="125"/>
      <c r="HX499" s="125"/>
    </row>
    <row xmlns:x14ac="http://schemas.microsoft.com/office/spreadsheetml/2009/9/ac" r="500" s="3" customFormat="true" x14ac:dyDescent="0.25">
      <c r="A500" s="375"/>
      <c r="B500" s="125"/>
      <c r="L500" s="125"/>
      <c r="V500" s="125"/>
      <c r="AF500" s="125"/>
      <c r="AP500" s="125"/>
      <c r="AZ500" s="125"/>
      <c r="BJ500" s="125"/>
      <c r="BT500" s="125"/>
      <c r="CD500" s="125"/>
      <c r="CN500" s="125"/>
      <c r="CX500" s="125"/>
      <c r="DH500" s="125"/>
      <c r="DR500" s="125"/>
      <c r="EB500" s="125"/>
      <c r="EL500" s="125"/>
      <c r="EV500" s="125"/>
      <c r="FF500" s="125"/>
      <c r="FP500" s="125"/>
      <c r="FZ500" s="125"/>
      <c r="GJ500" s="125"/>
      <c r="GT500" s="125"/>
      <c r="HD500" s="125"/>
      <c r="HN500" s="125"/>
      <c r="HX500" s="125"/>
    </row>
    <row xmlns:x14ac="http://schemas.microsoft.com/office/spreadsheetml/2009/9/ac" r="501" s="3" customFormat="true" x14ac:dyDescent="0.25">
      <c r="A501" s="375"/>
      <c r="B501" s="125"/>
      <c r="L501" s="125"/>
      <c r="V501" s="125"/>
      <c r="AF501" s="125"/>
      <c r="AP501" s="125"/>
      <c r="AZ501" s="125"/>
      <c r="BJ501" s="125"/>
      <c r="BT501" s="125"/>
      <c r="CD501" s="125"/>
      <c r="CN501" s="125"/>
      <c r="CX501" s="125"/>
      <c r="DH501" s="125"/>
      <c r="DR501" s="125"/>
      <c r="EB501" s="125"/>
      <c r="EL501" s="125"/>
      <c r="EV501" s="125"/>
      <c r="FF501" s="125"/>
      <c r="FP501" s="125"/>
      <c r="FZ501" s="125"/>
      <c r="GJ501" s="125"/>
      <c r="GT501" s="125"/>
      <c r="HD501" s="125"/>
      <c r="HN501" s="125"/>
      <c r="HX501" s="125"/>
    </row>
    <row xmlns:x14ac="http://schemas.microsoft.com/office/spreadsheetml/2009/9/ac" r="502" s="3" customFormat="true" x14ac:dyDescent="0.25">
      <c r="A502" s="375"/>
      <c r="B502" s="125"/>
      <c r="L502" s="125"/>
      <c r="V502" s="125"/>
      <c r="AF502" s="125"/>
      <c r="AP502" s="125"/>
      <c r="AZ502" s="125"/>
      <c r="BJ502" s="125"/>
      <c r="BT502" s="125"/>
      <c r="CD502" s="125"/>
      <c r="CN502" s="125"/>
      <c r="CX502" s="125"/>
      <c r="DH502" s="125"/>
      <c r="DR502" s="125"/>
      <c r="EB502" s="125"/>
      <c r="EL502" s="125"/>
      <c r="EV502" s="125"/>
      <c r="FF502" s="125"/>
      <c r="FP502" s="125"/>
      <c r="FZ502" s="125"/>
      <c r="GJ502" s="125"/>
      <c r="GT502" s="125"/>
      <c r="HD502" s="125"/>
      <c r="HN502" s="125"/>
      <c r="HX502" s="125"/>
    </row>
    <row xmlns:x14ac="http://schemas.microsoft.com/office/spreadsheetml/2009/9/ac" r="503" s="3" customFormat="true" x14ac:dyDescent="0.25">
      <c r="A503" s="375"/>
      <c r="B503" s="125"/>
      <c r="L503" s="125"/>
      <c r="V503" s="125"/>
      <c r="AF503" s="125"/>
      <c r="AP503" s="125"/>
      <c r="AZ503" s="125"/>
      <c r="BJ503" s="125"/>
      <c r="BT503" s="125"/>
      <c r="CD503" s="125"/>
      <c r="CN503" s="125"/>
      <c r="CX503" s="125"/>
      <c r="DH503" s="125"/>
      <c r="DR503" s="125"/>
      <c r="EB503" s="125"/>
      <c r="EL503" s="125"/>
      <c r="EV503" s="125"/>
      <c r="FF503" s="125"/>
      <c r="FP503" s="125"/>
      <c r="FZ503" s="125"/>
      <c r="GJ503" s="125"/>
      <c r="GT503" s="125"/>
      <c r="HD503" s="125"/>
      <c r="HN503" s="125"/>
      <c r="HX503" s="125"/>
    </row>
    <row xmlns:x14ac="http://schemas.microsoft.com/office/spreadsheetml/2009/9/ac" r="504" s="3" customFormat="true" x14ac:dyDescent="0.25">
      <c r="A504" s="375"/>
      <c r="B504" s="125"/>
      <c r="L504" s="125"/>
      <c r="V504" s="125"/>
      <c r="AF504" s="125"/>
      <c r="AP504" s="125"/>
      <c r="AZ504" s="125"/>
      <c r="BJ504" s="125"/>
      <c r="BT504" s="125"/>
      <c r="CD504" s="125"/>
      <c r="CN504" s="125"/>
      <c r="CX504" s="125"/>
      <c r="DH504" s="125"/>
      <c r="DR504" s="125"/>
      <c r="EB504" s="125"/>
      <c r="EL504" s="125"/>
      <c r="EV504" s="125"/>
      <c r="FF504" s="125"/>
      <c r="FP504" s="125"/>
      <c r="FZ504" s="125"/>
      <c r="GJ504" s="125"/>
      <c r="GT504" s="125"/>
      <c r="HD504" s="125"/>
      <c r="HN504" s="125"/>
      <c r="HX504" s="125"/>
    </row>
    <row xmlns:x14ac="http://schemas.microsoft.com/office/spreadsheetml/2009/9/ac" r="505" s="3" customFormat="true" x14ac:dyDescent="0.25">
      <c r="A505" s="375"/>
      <c r="B505" s="125"/>
      <c r="L505" s="125"/>
      <c r="V505" s="125"/>
      <c r="AF505" s="125"/>
      <c r="AP505" s="125"/>
      <c r="AZ505" s="125"/>
      <c r="BJ505" s="125"/>
      <c r="BT505" s="125"/>
      <c r="CD505" s="125"/>
      <c r="CN505" s="125"/>
      <c r="CX505" s="125"/>
      <c r="DH505" s="125"/>
      <c r="DR505" s="125"/>
      <c r="EB505" s="125"/>
      <c r="EL505" s="125"/>
      <c r="EV505" s="125"/>
      <c r="FF505" s="125"/>
      <c r="FP505" s="125"/>
      <c r="FZ505" s="125"/>
      <c r="GJ505" s="125"/>
      <c r="GT505" s="125"/>
      <c r="HD505" s="125"/>
      <c r="HN505" s="125"/>
      <c r="HX505" s="125"/>
    </row>
    <row xmlns:x14ac="http://schemas.microsoft.com/office/spreadsheetml/2009/9/ac" r="506" s="3" customFormat="true" x14ac:dyDescent="0.25">
      <c r="A506" s="375"/>
      <c r="B506" s="125"/>
      <c r="L506" s="125"/>
      <c r="V506" s="125"/>
      <c r="AF506" s="125"/>
      <c r="AP506" s="125"/>
      <c r="AZ506" s="125"/>
      <c r="BJ506" s="125"/>
      <c r="BT506" s="125"/>
      <c r="CD506" s="125"/>
      <c r="CN506" s="125"/>
      <c r="CX506" s="125"/>
      <c r="DH506" s="125"/>
      <c r="DR506" s="125"/>
      <c r="EB506" s="125"/>
      <c r="EL506" s="125"/>
      <c r="EV506" s="125"/>
      <c r="FF506" s="125"/>
      <c r="FP506" s="125"/>
      <c r="FZ506" s="125"/>
      <c r="GJ506" s="125"/>
      <c r="GT506" s="125"/>
      <c r="HD506" s="125"/>
      <c r="HN506" s="125"/>
      <c r="HX506" s="125"/>
    </row>
    <row xmlns:x14ac="http://schemas.microsoft.com/office/spreadsheetml/2009/9/ac" r="507" s="3" customFormat="true" x14ac:dyDescent="0.25">
      <c r="A507" s="375"/>
      <c r="B507" s="125"/>
      <c r="L507" s="125"/>
      <c r="V507" s="125"/>
      <c r="AF507" s="125"/>
      <c r="AP507" s="125"/>
      <c r="AZ507" s="125"/>
      <c r="BJ507" s="125"/>
      <c r="BT507" s="125"/>
      <c r="CD507" s="125"/>
      <c r="CN507" s="125"/>
      <c r="CX507" s="125"/>
      <c r="DH507" s="125"/>
      <c r="DR507" s="125"/>
      <c r="EB507" s="125"/>
      <c r="EL507" s="125"/>
      <c r="EV507" s="125"/>
      <c r="FF507" s="125"/>
      <c r="FP507" s="125"/>
      <c r="FZ507" s="125"/>
      <c r="GJ507" s="125"/>
      <c r="GT507" s="125"/>
      <c r="HD507" s="125"/>
      <c r="HN507" s="125"/>
      <c r="HX507" s="125"/>
    </row>
    <row xmlns:x14ac="http://schemas.microsoft.com/office/spreadsheetml/2009/9/ac" r="508" s="3" customFormat="true" x14ac:dyDescent="0.25">
      <c r="A508" s="375"/>
      <c r="B508" s="125"/>
      <c r="L508" s="125"/>
      <c r="V508" s="125"/>
      <c r="AF508" s="125"/>
      <c r="AP508" s="125"/>
      <c r="AZ508" s="125"/>
      <c r="BJ508" s="125"/>
      <c r="BT508" s="125"/>
      <c r="CD508" s="125"/>
      <c r="CN508" s="125"/>
      <c r="CX508" s="125"/>
      <c r="DH508" s="125"/>
      <c r="DR508" s="125"/>
      <c r="EB508" s="125"/>
      <c r="EL508" s="125"/>
      <c r="EV508" s="125"/>
      <c r="FF508" s="125"/>
      <c r="FP508" s="125"/>
      <c r="FZ508" s="125"/>
      <c r="GJ508" s="125"/>
      <c r="GT508" s="125"/>
      <c r="HD508" s="125"/>
      <c r="HN508" s="125"/>
      <c r="HX508" s="125"/>
    </row>
    <row xmlns:x14ac="http://schemas.microsoft.com/office/spreadsheetml/2009/9/ac" r="509" s="3" customFormat="true" x14ac:dyDescent="0.25">
      <c r="A509" s="375"/>
      <c r="B509" s="125"/>
      <c r="L509" s="125"/>
      <c r="V509" s="125"/>
      <c r="AF509" s="125"/>
      <c r="AP509" s="125"/>
      <c r="AZ509" s="125"/>
      <c r="BJ509" s="125"/>
      <c r="BT509" s="125"/>
      <c r="CD509" s="125"/>
      <c r="CN509" s="125"/>
      <c r="CX509" s="125"/>
      <c r="DH509" s="125"/>
      <c r="DR509" s="125"/>
      <c r="EB509" s="125"/>
      <c r="EL509" s="125"/>
      <c r="EV509" s="125"/>
      <c r="FF509" s="125"/>
      <c r="FP509" s="125"/>
      <c r="FZ509" s="125"/>
      <c r="GJ509" s="125"/>
      <c r="GT509" s="125"/>
      <c r="HD509" s="125"/>
      <c r="HN509" s="125"/>
      <c r="HX509" s="125"/>
    </row>
    <row xmlns:x14ac="http://schemas.microsoft.com/office/spreadsheetml/2009/9/ac" r="510" s="3" customFormat="true" x14ac:dyDescent="0.25">
      <c r="A510" s="375"/>
      <c r="B510" s="125"/>
      <c r="L510" s="125"/>
      <c r="V510" s="125"/>
      <c r="AF510" s="125"/>
      <c r="AP510" s="125"/>
      <c r="AZ510" s="125"/>
      <c r="BJ510" s="125"/>
      <c r="BT510" s="125"/>
      <c r="CD510" s="125"/>
      <c r="CN510" s="125"/>
      <c r="CX510" s="125"/>
      <c r="DH510" s="125"/>
      <c r="DR510" s="125"/>
      <c r="EB510" s="125"/>
      <c r="EL510" s="125"/>
      <c r="EV510" s="125"/>
      <c r="FF510" s="125"/>
      <c r="FP510" s="125"/>
      <c r="FZ510" s="125"/>
      <c r="GJ510" s="125"/>
      <c r="GT510" s="125"/>
      <c r="HD510" s="125"/>
      <c r="HN510" s="125"/>
      <c r="HX510" s="125"/>
    </row>
    <row xmlns:x14ac="http://schemas.microsoft.com/office/spreadsheetml/2009/9/ac" r="511" s="3" customFormat="true" x14ac:dyDescent="0.25">
      <c r="A511" s="375"/>
      <c r="B511" s="125"/>
      <c r="L511" s="125"/>
      <c r="V511" s="125"/>
      <c r="AF511" s="125"/>
      <c r="AP511" s="125"/>
      <c r="AZ511" s="125"/>
      <c r="BJ511" s="125"/>
      <c r="BT511" s="125"/>
      <c r="CD511" s="125"/>
      <c r="CN511" s="125"/>
      <c r="CX511" s="125"/>
      <c r="DH511" s="125"/>
      <c r="DR511" s="125"/>
      <c r="EB511" s="125"/>
      <c r="EL511" s="125"/>
      <c r="EV511" s="125"/>
      <c r="FF511" s="125"/>
      <c r="FP511" s="125"/>
      <c r="FZ511" s="125"/>
      <c r="GJ511" s="125"/>
      <c r="GT511" s="125"/>
      <c r="HD511" s="125"/>
      <c r="HN511" s="125"/>
      <c r="HX511" s="125"/>
    </row>
    <row xmlns:x14ac="http://schemas.microsoft.com/office/spreadsheetml/2009/9/ac" r="512" s="3" customFormat="true" x14ac:dyDescent="0.25">
      <c r="A512" s="375"/>
      <c r="B512" s="125"/>
      <c r="L512" s="125"/>
      <c r="V512" s="125"/>
      <c r="AF512" s="125"/>
      <c r="AP512" s="125"/>
      <c r="AZ512" s="125"/>
      <c r="BJ512" s="125"/>
      <c r="BT512" s="125"/>
      <c r="CD512" s="125"/>
      <c r="CN512" s="125"/>
      <c r="CX512" s="125"/>
      <c r="DH512" s="125"/>
      <c r="DR512" s="125"/>
      <c r="EB512" s="125"/>
      <c r="EL512" s="125"/>
      <c r="EV512" s="125"/>
      <c r="FF512" s="125"/>
      <c r="FP512" s="125"/>
      <c r="FZ512" s="125"/>
      <c r="GJ512" s="125"/>
      <c r="GT512" s="125"/>
      <c r="HD512" s="125"/>
      <c r="HN512" s="125"/>
      <c r="HX512" s="125"/>
    </row>
    <row xmlns:x14ac="http://schemas.microsoft.com/office/spreadsheetml/2009/9/ac" r="513" s="3" customFormat="true" x14ac:dyDescent="0.25">
      <c r="A513" s="375"/>
      <c r="B513" s="125"/>
      <c r="L513" s="125"/>
      <c r="V513" s="125"/>
      <c r="AF513" s="125"/>
      <c r="AP513" s="125"/>
      <c r="AZ513" s="125"/>
      <c r="BJ513" s="125"/>
      <c r="BT513" s="125"/>
      <c r="CD513" s="125"/>
      <c r="CN513" s="125"/>
      <c r="CX513" s="125"/>
      <c r="DH513" s="125"/>
      <c r="DR513" s="125"/>
      <c r="EB513" s="125"/>
      <c r="EL513" s="125"/>
      <c r="EV513" s="125"/>
      <c r="FF513" s="125"/>
      <c r="FP513" s="125"/>
      <c r="FZ513" s="125"/>
      <c r="GJ513" s="125"/>
      <c r="GT513" s="125"/>
      <c r="HD513" s="125"/>
      <c r="HN513" s="125"/>
      <c r="HX513" s="125"/>
    </row>
    <row xmlns:x14ac="http://schemas.microsoft.com/office/spreadsheetml/2009/9/ac" r="514" s="3" customFormat="true" x14ac:dyDescent="0.25">
      <c r="A514" s="375"/>
      <c r="B514" s="125"/>
      <c r="L514" s="125"/>
      <c r="V514" s="125"/>
      <c r="AF514" s="125"/>
      <c r="AP514" s="125"/>
      <c r="AZ514" s="125"/>
      <c r="BJ514" s="125"/>
      <c r="BT514" s="125"/>
      <c r="CD514" s="125"/>
      <c r="CN514" s="125"/>
      <c r="CX514" s="125"/>
      <c r="DH514" s="125"/>
      <c r="DR514" s="125"/>
      <c r="EB514" s="125"/>
      <c r="EL514" s="125"/>
      <c r="EV514" s="125"/>
      <c r="FF514" s="125"/>
      <c r="FP514" s="125"/>
      <c r="FZ514" s="125"/>
      <c r="GJ514" s="125"/>
      <c r="GT514" s="125"/>
      <c r="HD514" s="125"/>
      <c r="HN514" s="125"/>
      <c r="HX514" s="125"/>
    </row>
    <row xmlns:x14ac="http://schemas.microsoft.com/office/spreadsheetml/2009/9/ac" r="515" s="3" customFormat="true" x14ac:dyDescent="0.25">
      <c r="A515" s="375"/>
      <c r="B515" s="125"/>
      <c r="L515" s="125"/>
      <c r="V515" s="125"/>
      <c r="AF515" s="125"/>
      <c r="AP515" s="125"/>
      <c r="AZ515" s="125"/>
      <c r="BJ515" s="125"/>
      <c r="BT515" s="125"/>
      <c r="CD515" s="125"/>
      <c r="CN515" s="125"/>
      <c r="CX515" s="125"/>
      <c r="DH515" s="125"/>
      <c r="DR515" s="125"/>
      <c r="EB515" s="125"/>
      <c r="EL515" s="125"/>
      <c r="EV515" s="125"/>
      <c r="FF515" s="125"/>
      <c r="FP515" s="125"/>
      <c r="FZ515" s="125"/>
      <c r="GJ515" s="125"/>
      <c r="GT515" s="125"/>
      <c r="HD515" s="125"/>
      <c r="HN515" s="125"/>
      <c r="HX515" s="125"/>
    </row>
    <row xmlns:x14ac="http://schemas.microsoft.com/office/spreadsheetml/2009/9/ac" r="516" s="3" customFormat="true" x14ac:dyDescent="0.25">
      <c r="A516" s="375"/>
      <c r="B516" s="125"/>
      <c r="L516" s="125"/>
      <c r="V516" s="125"/>
      <c r="AF516" s="125"/>
      <c r="AP516" s="125"/>
      <c r="AZ516" s="125"/>
      <c r="BJ516" s="125"/>
      <c r="BT516" s="125"/>
      <c r="CD516" s="125"/>
      <c r="CN516" s="125"/>
      <c r="CX516" s="125"/>
      <c r="DH516" s="125"/>
      <c r="DR516" s="125"/>
      <c r="EB516" s="125"/>
      <c r="EL516" s="125"/>
      <c r="EV516" s="125"/>
      <c r="FF516" s="125"/>
      <c r="FP516" s="125"/>
      <c r="FZ516" s="125"/>
      <c r="GJ516" s="125"/>
      <c r="GT516" s="125"/>
      <c r="HD516" s="125"/>
      <c r="HN516" s="125"/>
      <c r="HX516" s="125"/>
    </row>
    <row xmlns:x14ac="http://schemas.microsoft.com/office/spreadsheetml/2009/9/ac" r="517" s="3" customFormat="true" x14ac:dyDescent="0.25">
      <c r="A517" s="375"/>
      <c r="B517" s="125"/>
      <c r="L517" s="125"/>
      <c r="V517" s="125"/>
      <c r="AF517" s="125"/>
      <c r="AP517" s="125"/>
      <c r="AZ517" s="125"/>
      <c r="BJ517" s="125"/>
      <c r="BT517" s="125"/>
      <c r="CD517" s="125"/>
      <c r="CN517" s="125"/>
      <c r="CX517" s="125"/>
      <c r="DH517" s="125"/>
      <c r="DR517" s="125"/>
      <c r="EB517" s="125"/>
      <c r="EL517" s="125"/>
      <c r="EV517" s="125"/>
      <c r="FF517" s="125"/>
      <c r="FP517" s="125"/>
      <c r="FZ517" s="125"/>
      <c r="GJ517" s="125"/>
      <c r="GT517" s="125"/>
      <c r="HD517" s="125"/>
      <c r="HN517" s="125"/>
      <c r="HX517" s="125"/>
    </row>
    <row xmlns:x14ac="http://schemas.microsoft.com/office/spreadsheetml/2009/9/ac" r="518" s="3" customFormat="true" x14ac:dyDescent="0.25">
      <c r="A518" s="375"/>
      <c r="B518" s="125"/>
      <c r="L518" s="125"/>
      <c r="V518" s="125"/>
      <c r="AF518" s="125"/>
      <c r="AP518" s="125"/>
      <c r="AZ518" s="125"/>
      <c r="BJ518" s="125"/>
      <c r="BT518" s="125"/>
      <c r="CD518" s="125"/>
      <c r="CN518" s="125"/>
      <c r="CX518" s="125"/>
      <c r="DH518" s="125"/>
      <c r="DR518" s="125"/>
      <c r="EB518" s="125"/>
      <c r="EL518" s="125"/>
      <c r="EV518" s="125"/>
      <c r="FF518" s="125"/>
      <c r="FP518" s="125"/>
      <c r="FZ518" s="125"/>
      <c r="GJ518" s="125"/>
      <c r="GT518" s="125"/>
      <c r="HD518" s="125"/>
      <c r="HN518" s="125"/>
      <c r="HX518" s="125"/>
    </row>
    <row xmlns:x14ac="http://schemas.microsoft.com/office/spreadsheetml/2009/9/ac" r="519" s="3" customFormat="true" x14ac:dyDescent="0.25">
      <c r="A519" s="375"/>
      <c r="B519" s="125"/>
      <c r="L519" s="125"/>
      <c r="V519" s="125"/>
      <c r="AF519" s="125"/>
      <c r="AP519" s="125"/>
      <c r="AZ519" s="125"/>
      <c r="BJ519" s="125"/>
      <c r="BT519" s="125"/>
      <c r="CD519" s="125"/>
      <c r="CN519" s="125"/>
      <c r="CX519" s="125"/>
      <c r="DH519" s="125"/>
      <c r="DR519" s="125"/>
      <c r="EB519" s="125"/>
      <c r="EL519" s="125"/>
      <c r="EV519" s="125"/>
      <c r="FF519" s="125"/>
      <c r="FP519" s="125"/>
      <c r="FZ519" s="125"/>
      <c r="GJ519" s="125"/>
      <c r="GT519" s="125"/>
      <c r="HD519" s="125"/>
      <c r="HN519" s="125"/>
      <c r="HX519" s="125"/>
    </row>
    <row xmlns:x14ac="http://schemas.microsoft.com/office/spreadsheetml/2009/9/ac" r="520" s="3" customFormat="true" x14ac:dyDescent="0.25">
      <c r="A520" s="375"/>
      <c r="B520" s="125"/>
      <c r="L520" s="125"/>
      <c r="V520" s="125"/>
      <c r="AF520" s="125"/>
      <c r="AP520" s="125"/>
      <c r="AZ520" s="125"/>
      <c r="BJ520" s="125"/>
      <c r="BT520" s="125"/>
      <c r="CD520" s="125"/>
      <c r="CN520" s="125"/>
      <c r="CX520" s="125"/>
      <c r="DH520" s="125"/>
      <c r="DR520" s="125"/>
      <c r="EB520" s="125"/>
      <c r="EL520" s="125"/>
      <c r="EV520" s="125"/>
      <c r="FF520" s="125"/>
      <c r="FP520" s="125"/>
      <c r="FZ520" s="125"/>
      <c r="GJ520" s="125"/>
      <c r="GT520" s="125"/>
      <c r="HD520" s="125"/>
      <c r="HN520" s="125"/>
      <c r="HX520" s="125"/>
    </row>
    <row xmlns:x14ac="http://schemas.microsoft.com/office/spreadsheetml/2009/9/ac" r="521" s="3" customFormat="true" x14ac:dyDescent="0.25">
      <c r="A521" s="375"/>
      <c r="B521" s="125"/>
      <c r="L521" s="125"/>
      <c r="V521" s="125"/>
      <c r="AF521" s="125"/>
      <c r="AP521" s="125"/>
      <c r="AZ521" s="125"/>
      <c r="BJ521" s="125"/>
      <c r="BT521" s="125"/>
      <c r="CD521" s="125"/>
      <c r="CN521" s="125"/>
      <c r="CX521" s="125"/>
      <c r="DH521" s="125"/>
      <c r="DR521" s="125"/>
      <c r="EB521" s="125"/>
      <c r="EL521" s="125"/>
      <c r="EV521" s="125"/>
      <c r="FF521" s="125"/>
      <c r="FP521" s="125"/>
      <c r="FZ521" s="125"/>
      <c r="GJ521" s="125"/>
      <c r="GT521" s="125"/>
      <c r="HD521" s="125"/>
      <c r="HN521" s="125"/>
      <c r="HX521" s="125"/>
    </row>
    <row xmlns:x14ac="http://schemas.microsoft.com/office/spreadsheetml/2009/9/ac" r="522" s="3" customFormat="true" x14ac:dyDescent="0.25">
      <c r="A522" s="375"/>
      <c r="B522" s="125"/>
      <c r="L522" s="125"/>
      <c r="V522" s="125"/>
      <c r="AF522" s="125"/>
      <c r="AP522" s="125"/>
      <c r="AZ522" s="125"/>
      <c r="BJ522" s="125"/>
      <c r="BT522" s="125"/>
      <c r="CD522" s="125"/>
      <c r="CN522" s="125"/>
      <c r="CX522" s="125"/>
      <c r="DH522" s="125"/>
      <c r="DR522" s="125"/>
      <c r="EB522" s="125"/>
      <c r="EL522" s="125"/>
      <c r="EV522" s="125"/>
      <c r="FF522" s="125"/>
      <c r="FP522" s="125"/>
      <c r="FZ522" s="125"/>
      <c r="GJ522" s="125"/>
      <c r="GT522" s="125"/>
      <c r="HD522" s="125"/>
      <c r="HN522" s="125"/>
      <c r="HX522" s="125"/>
    </row>
    <row xmlns:x14ac="http://schemas.microsoft.com/office/spreadsheetml/2009/9/ac" r="523" s="3" customFormat="true" x14ac:dyDescent="0.25">
      <c r="A523" s="375"/>
      <c r="B523" s="125"/>
      <c r="L523" s="125"/>
      <c r="V523" s="125"/>
      <c r="AF523" s="125"/>
      <c r="AP523" s="125"/>
      <c r="AZ523" s="125"/>
      <c r="BJ523" s="125"/>
      <c r="BT523" s="125"/>
      <c r="CD523" s="125"/>
      <c r="CN523" s="125"/>
      <c r="CX523" s="125"/>
      <c r="DH523" s="125"/>
      <c r="DR523" s="125"/>
      <c r="EB523" s="125"/>
      <c r="EL523" s="125"/>
      <c r="EV523" s="125"/>
      <c r="FF523" s="125"/>
      <c r="FP523" s="125"/>
      <c r="FZ523" s="125"/>
      <c r="GJ523" s="125"/>
      <c r="GT523" s="125"/>
      <c r="HD523" s="125"/>
      <c r="HN523" s="125"/>
      <c r="HX523" s="125"/>
    </row>
    <row xmlns:x14ac="http://schemas.microsoft.com/office/spreadsheetml/2009/9/ac" r="524" s="3" customFormat="true" x14ac:dyDescent="0.25">
      <c r="A524" s="375"/>
      <c r="B524" s="125"/>
      <c r="L524" s="125"/>
      <c r="V524" s="125"/>
      <c r="AF524" s="125"/>
      <c r="AP524" s="125"/>
      <c r="AZ524" s="125"/>
      <c r="BJ524" s="125"/>
      <c r="BT524" s="125"/>
      <c r="CD524" s="125"/>
      <c r="CN524" s="125"/>
      <c r="CX524" s="125"/>
      <c r="DH524" s="125"/>
      <c r="DR524" s="125"/>
      <c r="EB524" s="125"/>
      <c r="EL524" s="125"/>
      <c r="EV524" s="125"/>
      <c r="FF524" s="125"/>
      <c r="FP524" s="125"/>
      <c r="FZ524" s="125"/>
      <c r="GJ524" s="125"/>
      <c r="GT524" s="125"/>
      <c r="HD524" s="125"/>
      <c r="HN524" s="125"/>
      <c r="HX524" s="125"/>
    </row>
    <row xmlns:x14ac="http://schemas.microsoft.com/office/spreadsheetml/2009/9/ac" r="525" s="3" customFormat="true" x14ac:dyDescent="0.25">
      <c r="A525" s="375"/>
      <c r="B525" s="125"/>
      <c r="L525" s="125"/>
      <c r="V525" s="125"/>
      <c r="AF525" s="125"/>
      <c r="AP525" s="125"/>
      <c r="AZ525" s="125"/>
      <c r="BJ525" s="125"/>
      <c r="BT525" s="125"/>
      <c r="CD525" s="125"/>
      <c r="CN525" s="125"/>
      <c r="CX525" s="125"/>
      <c r="DH525" s="125"/>
      <c r="DR525" s="125"/>
      <c r="EB525" s="125"/>
      <c r="EL525" s="125"/>
      <c r="EV525" s="125"/>
      <c r="FF525" s="125"/>
      <c r="FP525" s="125"/>
      <c r="FZ525" s="125"/>
      <c r="GJ525" s="125"/>
      <c r="GT525" s="125"/>
      <c r="HD525" s="125"/>
      <c r="HN525" s="125"/>
      <c r="HX525" s="125"/>
    </row>
    <row xmlns:x14ac="http://schemas.microsoft.com/office/spreadsheetml/2009/9/ac" r="526" s="3" customFormat="true" x14ac:dyDescent="0.25">
      <c r="A526" s="375"/>
      <c r="B526" s="125"/>
      <c r="L526" s="125"/>
      <c r="V526" s="125"/>
      <c r="AF526" s="125"/>
      <c r="AP526" s="125"/>
      <c r="AZ526" s="125"/>
      <c r="BJ526" s="125"/>
      <c r="BT526" s="125"/>
      <c r="CD526" s="125"/>
      <c r="CN526" s="125"/>
      <c r="CX526" s="125"/>
      <c r="DH526" s="125"/>
      <c r="DR526" s="125"/>
      <c r="EB526" s="125"/>
      <c r="EL526" s="125"/>
      <c r="EV526" s="125"/>
      <c r="FF526" s="125"/>
      <c r="FP526" s="125"/>
      <c r="FZ526" s="125"/>
      <c r="GJ526" s="125"/>
      <c r="GT526" s="125"/>
      <c r="HD526" s="125"/>
      <c r="HN526" s="125"/>
      <c r="HX526" s="125"/>
    </row>
    <row xmlns:x14ac="http://schemas.microsoft.com/office/spreadsheetml/2009/9/ac" r="527" s="3" customFormat="true" x14ac:dyDescent="0.25">
      <c r="A527" s="375"/>
      <c r="B527" s="125"/>
      <c r="L527" s="125"/>
      <c r="V527" s="125"/>
      <c r="AF527" s="125"/>
      <c r="AP527" s="125"/>
      <c r="AZ527" s="125"/>
      <c r="BJ527" s="125"/>
      <c r="BT527" s="125"/>
      <c r="CD527" s="125"/>
      <c r="CN527" s="125"/>
      <c r="CX527" s="125"/>
      <c r="DH527" s="125"/>
      <c r="DR527" s="125"/>
      <c r="EB527" s="125"/>
      <c r="EL527" s="125"/>
      <c r="EV527" s="125"/>
      <c r="FF527" s="125"/>
      <c r="FP527" s="125"/>
      <c r="FZ527" s="125"/>
      <c r="GJ527" s="125"/>
      <c r="GT527" s="125"/>
      <c r="HD527" s="125"/>
      <c r="HN527" s="125"/>
      <c r="HX527" s="125"/>
    </row>
    <row xmlns:x14ac="http://schemas.microsoft.com/office/spreadsheetml/2009/9/ac" r="528" s="3" customFormat="true" x14ac:dyDescent="0.25">
      <c r="A528" s="375"/>
      <c r="B528" s="125"/>
      <c r="L528" s="125"/>
      <c r="V528" s="125"/>
      <c r="AF528" s="125"/>
      <c r="AP528" s="125"/>
      <c r="AZ528" s="125"/>
      <c r="BJ528" s="125"/>
      <c r="BT528" s="125"/>
      <c r="CD528" s="125"/>
      <c r="CN528" s="125"/>
      <c r="CX528" s="125"/>
      <c r="DH528" s="125"/>
      <c r="DR528" s="125"/>
      <c r="EB528" s="125"/>
      <c r="EL528" s="125"/>
      <c r="EV528" s="125"/>
      <c r="FF528" s="125"/>
      <c r="FP528" s="125"/>
      <c r="FZ528" s="125"/>
      <c r="GJ528" s="125"/>
      <c r="GT528" s="125"/>
      <c r="HD528" s="125"/>
      <c r="HN528" s="125"/>
      <c r="HX528" s="125"/>
    </row>
    <row xmlns:x14ac="http://schemas.microsoft.com/office/spreadsheetml/2009/9/ac" r="529" s="3" customFormat="true" x14ac:dyDescent="0.25">
      <c r="A529" s="375"/>
      <c r="B529" s="125"/>
      <c r="L529" s="125"/>
      <c r="V529" s="125"/>
      <c r="AF529" s="125"/>
      <c r="AP529" s="125"/>
      <c r="AZ529" s="125"/>
      <c r="BJ529" s="125"/>
      <c r="BT529" s="125"/>
      <c r="CD529" s="125"/>
      <c r="CN529" s="125"/>
      <c r="CX529" s="125"/>
      <c r="DH529" s="125"/>
      <c r="DR529" s="125"/>
      <c r="EB529" s="125"/>
      <c r="EL529" s="125"/>
      <c r="EV529" s="125"/>
      <c r="FF529" s="125"/>
      <c r="FP529" s="125"/>
      <c r="FZ529" s="125"/>
      <c r="GJ529" s="125"/>
      <c r="GT529" s="125"/>
      <c r="HD529" s="125"/>
      <c r="HN529" s="125"/>
      <c r="HX529" s="125"/>
    </row>
    <row xmlns:x14ac="http://schemas.microsoft.com/office/spreadsheetml/2009/9/ac" r="530" s="3" customFormat="true" x14ac:dyDescent="0.25">
      <c r="A530" s="375"/>
      <c r="B530" s="125"/>
      <c r="L530" s="125"/>
      <c r="V530" s="125"/>
      <c r="AF530" s="125"/>
      <c r="AP530" s="125"/>
      <c r="AZ530" s="125"/>
      <c r="BJ530" s="125"/>
      <c r="BT530" s="125"/>
      <c r="CD530" s="125"/>
      <c r="CN530" s="125"/>
      <c r="CX530" s="125"/>
      <c r="DH530" s="125"/>
      <c r="DR530" s="125"/>
      <c r="EB530" s="125"/>
      <c r="EL530" s="125"/>
      <c r="EV530" s="125"/>
      <c r="FF530" s="125"/>
      <c r="FP530" s="125"/>
      <c r="FZ530" s="125"/>
      <c r="GJ530" s="125"/>
      <c r="GT530" s="125"/>
      <c r="HD530" s="125"/>
      <c r="HN530" s="125"/>
      <c r="HX530" s="125"/>
    </row>
    <row xmlns:x14ac="http://schemas.microsoft.com/office/spreadsheetml/2009/9/ac" r="531" s="3" customFormat="true" x14ac:dyDescent="0.25">
      <c r="A531" s="375"/>
      <c r="B531" s="125"/>
      <c r="L531" s="125"/>
      <c r="V531" s="125"/>
      <c r="AF531" s="125"/>
      <c r="AP531" s="125"/>
      <c r="AZ531" s="125"/>
      <c r="BJ531" s="125"/>
      <c r="BT531" s="125"/>
      <c r="CD531" s="125"/>
      <c r="CN531" s="125"/>
      <c r="CX531" s="125"/>
      <c r="DH531" s="125"/>
      <c r="DR531" s="125"/>
      <c r="EB531" s="125"/>
      <c r="EL531" s="125"/>
      <c r="EV531" s="125"/>
      <c r="FF531" s="125"/>
      <c r="FP531" s="125"/>
      <c r="FZ531" s="125"/>
      <c r="GJ531" s="125"/>
      <c r="GT531" s="125"/>
      <c r="HD531" s="125"/>
      <c r="HN531" s="125"/>
      <c r="HX531" s="125"/>
    </row>
    <row xmlns:x14ac="http://schemas.microsoft.com/office/spreadsheetml/2009/9/ac" r="532" s="3" customFormat="true" x14ac:dyDescent="0.25">
      <c r="A532" s="375"/>
      <c r="B532" s="125"/>
      <c r="L532" s="125"/>
      <c r="V532" s="125"/>
      <c r="AF532" s="125"/>
      <c r="AP532" s="125"/>
      <c r="AZ532" s="125"/>
      <c r="BJ532" s="125"/>
      <c r="BT532" s="125"/>
      <c r="CD532" s="125"/>
      <c r="CN532" s="125"/>
      <c r="CX532" s="125"/>
      <c r="DH532" s="125"/>
      <c r="DR532" s="125"/>
      <c r="EB532" s="125"/>
      <c r="EL532" s="125"/>
      <c r="EV532" s="125"/>
      <c r="FF532" s="125"/>
      <c r="FP532" s="125"/>
      <c r="FZ532" s="125"/>
      <c r="GJ532" s="125"/>
      <c r="GT532" s="125"/>
      <c r="HD532" s="125"/>
      <c r="HN532" s="125"/>
      <c r="HX532" s="125"/>
    </row>
    <row xmlns:x14ac="http://schemas.microsoft.com/office/spreadsheetml/2009/9/ac" r="533" s="3" customFormat="true" x14ac:dyDescent="0.25">
      <c r="A533" s="375"/>
      <c r="B533" s="125"/>
      <c r="L533" s="125"/>
      <c r="V533" s="125"/>
      <c r="AF533" s="125"/>
      <c r="AP533" s="125"/>
      <c r="AZ533" s="125"/>
      <c r="BJ533" s="125"/>
      <c r="BT533" s="125"/>
      <c r="CD533" s="125"/>
      <c r="CN533" s="125"/>
      <c r="CX533" s="125"/>
      <c r="DH533" s="125"/>
      <c r="DR533" s="125"/>
      <c r="EB533" s="125"/>
      <c r="EL533" s="125"/>
      <c r="EV533" s="125"/>
      <c r="FF533" s="125"/>
      <c r="FP533" s="125"/>
      <c r="FZ533" s="125"/>
      <c r="GJ533" s="125"/>
      <c r="GT533" s="125"/>
      <c r="HD533" s="125"/>
      <c r="HN533" s="125"/>
      <c r="HX533" s="125"/>
    </row>
    <row xmlns:x14ac="http://schemas.microsoft.com/office/spreadsheetml/2009/9/ac" r="534" s="3" customFormat="true" x14ac:dyDescent="0.25">
      <c r="A534" s="375"/>
      <c r="B534" s="125"/>
      <c r="L534" s="125"/>
      <c r="V534" s="125"/>
      <c r="AF534" s="125"/>
      <c r="AP534" s="125"/>
      <c r="AZ534" s="125"/>
      <c r="BJ534" s="125"/>
      <c r="BT534" s="125"/>
      <c r="CD534" s="125"/>
      <c r="CN534" s="125"/>
      <c r="CX534" s="125"/>
      <c r="DH534" s="125"/>
      <c r="DR534" s="125"/>
      <c r="EB534" s="125"/>
      <c r="EL534" s="125"/>
      <c r="EV534" s="125"/>
      <c r="FF534" s="125"/>
      <c r="FP534" s="125"/>
      <c r="FZ534" s="125"/>
      <c r="GJ534" s="125"/>
      <c r="GT534" s="125"/>
      <c r="HD534" s="125"/>
      <c r="HN534" s="125"/>
      <c r="HX534" s="125"/>
    </row>
    <row xmlns:x14ac="http://schemas.microsoft.com/office/spreadsheetml/2009/9/ac" r="535" s="3" customFormat="true" x14ac:dyDescent="0.25">
      <c r="A535" s="375"/>
      <c r="B535" s="125"/>
      <c r="L535" s="125"/>
      <c r="V535" s="125"/>
      <c r="AF535" s="125"/>
      <c r="AP535" s="125"/>
      <c r="AZ535" s="125"/>
      <c r="BJ535" s="125"/>
      <c r="BT535" s="125"/>
      <c r="CD535" s="125"/>
      <c r="CN535" s="125"/>
      <c r="CX535" s="125"/>
      <c r="DH535" s="125"/>
      <c r="DR535" s="125"/>
      <c r="EB535" s="125"/>
      <c r="EL535" s="125"/>
      <c r="EV535" s="125"/>
      <c r="FF535" s="125"/>
      <c r="FP535" s="125"/>
      <c r="FZ535" s="125"/>
      <c r="GJ535" s="125"/>
      <c r="GT535" s="125"/>
      <c r="HD535" s="125"/>
      <c r="HN535" s="125"/>
      <c r="HX535" s="125"/>
    </row>
    <row xmlns:x14ac="http://schemas.microsoft.com/office/spreadsheetml/2009/9/ac" r="536" s="3" customFormat="true" x14ac:dyDescent="0.25">
      <c r="A536" s="375"/>
      <c r="B536" s="125"/>
      <c r="L536" s="125"/>
      <c r="V536" s="125"/>
      <c r="AF536" s="125"/>
      <c r="AP536" s="125"/>
      <c r="AZ536" s="125"/>
      <c r="BJ536" s="125"/>
      <c r="BT536" s="125"/>
      <c r="CD536" s="125"/>
      <c r="CN536" s="125"/>
      <c r="CX536" s="125"/>
      <c r="DH536" s="125"/>
      <c r="DR536" s="125"/>
      <c r="EB536" s="125"/>
      <c r="EL536" s="125"/>
      <c r="EV536" s="125"/>
      <c r="FF536" s="125"/>
      <c r="FP536" s="125"/>
      <c r="FZ536" s="125"/>
      <c r="GJ536" s="125"/>
      <c r="GT536" s="125"/>
      <c r="HD536" s="125"/>
      <c r="HN536" s="125"/>
      <c r="HX536" s="125"/>
    </row>
    <row xmlns:x14ac="http://schemas.microsoft.com/office/spreadsheetml/2009/9/ac" r="537" s="3" customFormat="true" x14ac:dyDescent="0.25">
      <c r="A537" s="375"/>
      <c r="B537" s="125"/>
      <c r="L537" s="125"/>
      <c r="V537" s="125"/>
      <c r="AF537" s="125"/>
      <c r="AP537" s="125"/>
      <c r="AZ537" s="125"/>
      <c r="BJ537" s="125"/>
      <c r="BT537" s="125"/>
      <c r="CD537" s="125"/>
      <c r="CN537" s="125"/>
      <c r="CX537" s="125"/>
      <c r="DH537" s="125"/>
      <c r="DR537" s="125"/>
      <c r="EB537" s="125"/>
      <c r="EL537" s="125"/>
      <c r="EV537" s="125"/>
      <c r="FF537" s="125"/>
      <c r="FP537" s="125"/>
      <c r="FZ537" s="125"/>
      <c r="GJ537" s="125"/>
      <c r="GT537" s="125"/>
      <c r="HD537" s="125"/>
      <c r="HN537" s="125"/>
      <c r="HX537" s="125"/>
    </row>
    <row xmlns:x14ac="http://schemas.microsoft.com/office/spreadsheetml/2009/9/ac" r="538" s="3" customFormat="true" x14ac:dyDescent="0.25">
      <c r="A538" s="375"/>
      <c r="B538" s="125"/>
      <c r="L538" s="125"/>
      <c r="V538" s="125"/>
      <c r="AF538" s="125"/>
      <c r="AP538" s="125"/>
      <c r="AZ538" s="125"/>
      <c r="BJ538" s="125"/>
      <c r="BT538" s="125"/>
      <c r="CD538" s="125"/>
      <c r="CN538" s="125"/>
      <c r="CX538" s="125"/>
      <c r="DH538" s="125"/>
      <c r="DR538" s="125"/>
      <c r="EB538" s="125"/>
      <c r="EL538" s="125"/>
      <c r="EV538" s="125"/>
      <c r="FF538" s="125"/>
      <c r="FP538" s="125"/>
      <c r="FZ538" s="125"/>
      <c r="GJ538" s="125"/>
      <c r="GT538" s="125"/>
      <c r="HD538" s="125"/>
      <c r="HN538" s="125"/>
      <c r="HX538" s="125"/>
    </row>
    <row xmlns:x14ac="http://schemas.microsoft.com/office/spreadsheetml/2009/9/ac" r="539" s="3" customFormat="true" x14ac:dyDescent="0.25">
      <c r="A539" s="375"/>
      <c r="B539" s="125"/>
      <c r="L539" s="125"/>
      <c r="V539" s="125"/>
      <c r="AF539" s="125"/>
      <c r="AP539" s="125"/>
      <c r="AZ539" s="125"/>
      <c r="BJ539" s="125"/>
      <c r="BT539" s="125"/>
      <c r="CD539" s="125"/>
      <c r="CN539" s="125"/>
      <c r="CX539" s="125"/>
      <c r="DH539" s="125"/>
      <c r="DR539" s="125"/>
      <c r="EB539" s="125"/>
      <c r="EL539" s="125"/>
      <c r="EV539" s="125"/>
      <c r="FF539" s="125"/>
      <c r="FP539" s="125"/>
      <c r="FZ539" s="125"/>
      <c r="GJ539" s="125"/>
      <c r="GT539" s="125"/>
      <c r="HD539" s="125"/>
      <c r="HN539" s="125"/>
      <c r="HX539" s="125"/>
    </row>
    <row xmlns:x14ac="http://schemas.microsoft.com/office/spreadsheetml/2009/9/ac" r="540" s="3" customFormat="true" x14ac:dyDescent="0.25">
      <c r="A540" s="375"/>
      <c r="B540" s="125"/>
      <c r="L540" s="125"/>
      <c r="V540" s="125"/>
      <c r="AF540" s="125"/>
      <c r="AP540" s="125"/>
      <c r="AZ540" s="125"/>
      <c r="BJ540" s="125"/>
      <c r="BT540" s="125"/>
      <c r="CD540" s="125"/>
      <c r="CN540" s="125"/>
      <c r="CX540" s="125"/>
      <c r="DH540" s="125"/>
      <c r="DR540" s="125"/>
      <c r="EB540" s="125"/>
      <c r="EL540" s="125"/>
      <c r="EV540" s="125"/>
      <c r="FF540" s="125"/>
      <c r="FP540" s="125"/>
      <c r="FZ540" s="125"/>
      <c r="GJ540" s="125"/>
      <c r="GT540" s="125"/>
      <c r="HD540" s="125"/>
      <c r="HN540" s="125"/>
      <c r="HX540" s="125"/>
    </row>
    <row xmlns:x14ac="http://schemas.microsoft.com/office/spreadsheetml/2009/9/ac" r="541" s="3" customFormat="true" x14ac:dyDescent="0.25">
      <c r="A541" s="375"/>
      <c r="B541" s="125"/>
      <c r="L541" s="125"/>
      <c r="V541" s="125"/>
      <c r="AF541" s="125"/>
      <c r="AP541" s="125"/>
      <c r="AZ541" s="125"/>
      <c r="BJ541" s="125"/>
      <c r="BT541" s="125"/>
      <c r="CD541" s="125"/>
      <c r="CN541" s="125"/>
      <c r="CX541" s="125"/>
      <c r="DH541" s="125"/>
      <c r="DR541" s="125"/>
      <c r="EB541" s="125"/>
      <c r="EL541" s="125"/>
      <c r="EV541" s="125"/>
      <c r="FF541" s="125"/>
      <c r="FP541" s="125"/>
      <c r="FZ541" s="125"/>
      <c r="GJ541" s="125"/>
      <c r="GT541" s="125"/>
      <c r="HD541" s="125"/>
      <c r="HN541" s="125"/>
      <c r="HX541" s="125"/>
    </row>
    <row xmlns:x14ac="http://schemas.microsoft.com/office/spreadsheetml/2009/9/ac" r="542" s="3" customFormat="true" x14ac:dyDescent="0.25">
      <c r="A542" s="375"/>
      <c r="B542" s="125"/>
      <c r="L542" s="125"/>
      <c r="V542" s="125"/>
      <c r="AF542" s="125"/>
      <c r="AP542" s="125"/>
      <c r="AZ542" s="125"/>
      <c r="BJ542" s="125"/>
      <c r="BT542" s="125"/>
      <c r="CD542" s="125"/>
      <c r="CN542" s="125"/>
      <c r="CX542" s="125"/>
      <c r="DH542" s="125"/>
      <c r="DR542" s="125"/>
      <c r="EB542" s="125"/>
      <c r="EL542" s="125"/>
      <c r="EV542" s="125"/>
      <c r="FF542" s="125"/>
      <c r="FP542" s="125"/>
      <c r="FZ542" s="125"/>
      <c r="GJ542" s="125"/>
      <c r="GT542" s="125"/>
      <c r="HD542" s="125"/>
      <c r="HN542" s="125"/>
      <c r="HX542" s="125"/>
    </row>
    <row xmlns:x14ac="http://schemas.microsoft.com/office/spreadsheetml/2009/9/ac" r="543" s="3" customFormat="true" x14ac:dyDescent="0.25">
      <c r="A543" s="375"/>
      <c r="B543" s="125"/>
      <c r="L543" s="125"/>
      <c r="V543" s="125"/>
      <c r="AF543" s="125"/>
      <c r="AP543" s="125"/>
      <c r="AZ543" s="125"/>
      <c r="BJ543" s="125"/>
      <c r="BT543" s="125"/>
      <c r="CD543" s="125"/>
      <c r="CN543" s="125"/>
      <c r="CX543" s="125"/>
      <c r="DH543" s="125"/>
      <c r="DR543" s="125"/>
      <c r="EB543" s="125"/>
      <c r="EL543" s="125"/>
      <c r="EV543" s="125"/>
      <c r="FF543" s="125"/>
      <c r="FP543" s="125"/>
      <c r="FZ543" s="125"/>
      <c r="GJ543" s="125"/>
      <c r="GT543" s="125"/>
      <c r="HD543" s="125"/>
      <c r="HN543" s="125"/>
      <c r="HX543" s="125"/>
    </row>
    <row xmlns:x14ac="http://schemas.microsoft.com/office/spreadsheetml/2009/9/ac" r="544" s="3" customFormat="true" x14ac:dyDescent="0.25">
      <c r="A544" s="375"/>
      <c r="B544" s="125"/>
      <c r="L544" s="125"/>
      <c r="V544" s="125"/>
      <c r="AF544" s="125"/>
      <c r="AP544" s="125"/>
      <c r="AZ544" s="125"/>
      <c r="BJ544" s="125"/>
      <c r="BT544" s="125"/>
      <c r="CD544" s="125"/>
      <c r="CN544" s="125"/>
      <c r="CX544" s="125"/>
      <c r="DH544" s="125"/>
      <c r="DR544" s="125"/>
      <c r="EB544" s="125"/>
      <c r="EL544" s="125"/>
      <c r="EV544" s="125"/>
      <c r="FF544" s="125"/>
      <c r="FP544" s="125"/>
      <c r="FZ544" s="125"/>
      <c r="GJ544" s="125"/>
      <c r="GT544" s="125"/>
      <c r="HD544" s="125"/>
      <c r="HN544" s="125"/>
      <c r="HX544" s="125"/>
    </row>
    <row xmlns:x14ac="http://schemas.microsoft.com/office/spreadsheetml/2009/9/ac" r="545" s="3" customFormat="true" x14ac:dyDescent="0.25">
      <c r="A545" s="375"/>
      <c r="B545" s="125"/>
      <c r="L545" s="125"/>
      <c r="V545" s="125"/>
      <c r="AF545" s="125"/>
      <c r="AP545" s="125"/>
      <c r="AZ545" s="125"/>
      <c r="BJ545" s="125"/>
      <c r="BT545" s="125"/>
      <c r="CD545" s="125"/>
      <c r="CN545" s="125"/>
      <c r="CX545" s="125"/>
      <c r="DH545" s="125"/>
      <c r="DR545" s="125"/>
      <c r="EB545" s="125"/>
      <c r="EL545" s="125"/>
      <c r="EV545" s="125"/>
      <c r="FF545" s="125"/>
      <c r="FP545" s="125"/>
      <c r="FZ545" s="125"/>
      <c r="GJ545" s="125"/>
      <c r="GT545" s="125"/>
      <c r="HD545" s="125"/>
      <c r="HN545" s="125"/>
      <c r="HX545" s="125"/>
    </row>
    <row xmlns:x14ac="http://schemas.microsoft.com/office/spreadsheetml/2009/9/ac" r="546" s="3" customFormat="true" x14ac:dyDescent="0.25">
      <c r="A546" s="375"/>
      <c r="B546" s="125"/>
      <c r="L546" s="125"/>
      <c r="V546" s="125"/>
      <c r="AF546" s="125"/>
      <c r="AP546" s="125"/>
      <c r="AZ546" s="125"/>
      <c r="BJ546" s="125"/>
      <c r="BT546" s="125"/>
      <c r="CD546" s="125"/>
      <c r="CN546" s="125"/>
      <c r="CX546" s="125"/>
      <c r="DH546" s="125"/>
      <c r="DR546" s="125"/>
      <c r="EB546" s="125"/>
      <c r="EL546" s="125"/>
      <c r="EV546" s="125"/>
      <c r="FF546" s="125"/>
      <c r="FP546" s="125"/>
      <c r="FZ546" s="125"/>
      <c r="GJ546" s="125"/>
      <c r="GT546" s="125"/>
      <c r="HD546" s="125"/>
      <c r="HN546" s="125"/>
      <c r="HX546" s="125"/>
    </row>
    <row xmlns:x14ac="http://schemas.microsoft.com/office/spreadsheetml/2009/9/ac" r="547" s="3" customFormat="true" x14ac:dyDescent="0.25">
      <c r="A547" s="375"/>
      <c r="B547" s="125"/>
      <c r="L547" s="125"/>
      <c r="V547" s="125"/>
      <c r="AF547" s="125"/>
      <c r="AP547" s="125"/>
      <c r="AZ547" s="125"/>
      <c r="BJ547" s="125"/>
      <c r="BT547" s="125"/>
      <c r="CD547" s="125"/>
      <c r="CN547" s="125"/>
      <c r="CX547" s="125"/>
      <c r="DH547" s="125"/>
      <c r="DR547" s="125"/>
      <c r="EB547" s="125"/>
      <c r="EL547" s="125"/>
      <c r="EV547" s="125"/>
      <c r="FF547" s="125"/>
      <c r="FP547" s="125"/>
      <c r="FZ547" s="125"/>
      <c r="GJ547" s="125"/>
      <c r="GT547" s="125"/>
      <c r="HD547" s="125"/>
      <c r="HN547" s="125"/>
      <c r="HX547" s="125"/>
    </row>
    <row xmlns:x14ac="http://schemas.microsoft.com/office/spreadsheetml/2009/9/ac" r="548" s="3" customFormat="true" x14ac:dyDescent="0.25">
      <c r="A548" s="375"/>
      <c r="B548" s="125"/>
      <c r="L548" s="125"/>
      <c r="V548" s="125"/>
      <c r="AF548" s="125"/>
      <c r="AP548" s="125"/>
      <c r="AZ548" s="125"/>
      <c r="BJ548" s="125"/>
      <c r="BT548" s="125"/>
      <c r="CD548" s="125"/>
      <c r="CN548" s="125"/>
      <c r="CX548" s="125"/>
      <c r="DH548" s="125"/>
      <c r="DR548" s="125"/>
      <c r="EB548" s="125"/>
      <c r="EL548" s="125"/>
      <c r="EV548" s="125"/>
      <c r="FF548" s="125"/>
      <c r="FP548" s="125"/>
      <c r="FZ548" s="125"/>
      <c r="GJ548" s="125"/>
      <c r="GT548" s="125"/>
      <c r="HD548" s="125"/>
      <c r="HN548" s="125"/>
      <c r="HX548" s="125"/>
    </row>
    <row xmlns:x14ac="http://schemas.microsoft.com/office/spreadsheetml/2009/9/ac" r="549" s="3" customFormat="true" x14ac:dyDescent="0.25">
      <c r="A549" s="375"/>
      <c r="B549" s="125"/>
      <c r="L549" s="125"/>
      <c r="V549" s="125"/>
      <c r="AF549" s="125"/>
      <c r="AP549" s="125"/>
      <c r="AZ549" s="125"/>
      <c r="BJ549" s="125"/>
      <c r="BT549" s="125"/>
      <c r="CD549" s="125"/>
      <c r="CN549" s="125"/>
      <c r="CX549" s="125"/>
      <c r="DH549" s="125"/>
      <c r="DR549" s="125"/>
      <c r="EB549" s="125"/>
      <c r="EL549" s="125"/>
      <c r="EV549" s="125"/>
      <c r="FF549" s="125"/>
      <c r="FP549" s="125"/>
      <c r="FZ549" s="125"/>
      <c r="GJ549" s="125"/>
      <c r="GT549" s="125"/>
      <c r="HD549" s="125"/>
      <c r="HN549" s="125"/>
      <c r="HX549" s="125"/>
    </row>
    <row xmlns:x14ac="http://schemas.microsoft.com/office/spreadsheetml/2009/9/ac" r="550" s="3" customFormat="true" x14ac:dyDescent="0.25">
      <c r="A550" s="375"/>
      <c r="B550" s="125"/>
      <c r="L550" s="125"/>
      <c r="V550" s="125"/>
      <c r="AF550" s="125"/>
      <c r="AP550" s="125"/>
      <c r="AZ550" s="125"/>
      <c r="BJ550" s="125"/>
      <c r="BT550" s="125"/>
      <c r="CD550" s="125"/>
      <c r="CN550" s="125"/>
      <c r="CX550" s="125"/>
      <c r="DH550" s="125"/>
      <c r="DR550" s="125"/>
      <c r="EB550" s="125"/>
      <c r="EL550" s="125"/>
      <c r="EV550" s="125"/>
      <c r="FF550" s="125"/>
      <c r="FP550" s="125"/>
      <c r="FZ550" s="125"/>
      <c r="GJ550" s="125"/>
      <c r="GT550" s="125"/>
      <c r="HD550" s="125"/>
      <c r="HN550" s="125"/>
      <c r="HX550" s="125"/>
    </row>
    <row xmlns:x14ac="http://schemas.microsoft.com/office/spreadsheetml/2009/9/ac" r="551" s="3" customFormat="true" x14ac:dyDescent="0.25">
      <c r="A551" s="375"/>
      <c r="B551" s="125"/>
      <c r="L551" s="125"/>
      <c r="V551" s="125"/>
      <c r="AF551" s="125"/>
      <c r="AP551" s="125"/>
      <c r="AZ551" s="125"/>
      <c r="BJ551" s="125"/>
      <c r="BT551" s="125"/>
      <c r="CD551" s="125"/>
      <c r="CN551" s="125"/>
      <c r="CX551" s="125"/>
      <c r="DH551" s="125"/>
      <c r="DR551" s="125"/>
      <c r="EB551" s="125"/>
      <c r="EL551" s="125"/>
      <c r="EV551" s="125"/>
      <c r="FF551" s="125"/>
      <c r="FP551" s="125"/>
      <c r="FZ551" s="125"/>
      <c r="GJ551" s="125"/>
      <c r="GT551" s="125"/>
      <c r="HD551" s="125"/>
      <c r="HN551" s="125"/>
      <c r="HX551" s="125"/>
    </row>
    <row xmlns:x14ac="http://schemas.microsoft.com/office/spreadsheetml/2009/9/ac" r="552" s="3" customFormat="true" x14ac:dyDescent="0.25">
      <c r="A552" s="375"/>
      <c r="B552" s="125"/>
      <c r="L552" s="125"/>
      <c r="V552" s="125"/>
      <c r="AF552" s="125"/>
      <c r="AP552" s="125"/>
      <c r="AZ552" s="125"/>
      <c r="BJ552" s="125"/>
      <c r="BT552" s="125"/>
      <c r="CD552" s="125"/>
      <c r="CN552" s="125"/>
      <c r="CX552" s="125"/>
      <c r="DH552" s="125"/>
      <c r="DR552" s="125"/>
      <c r="EB552" s="125"/>
      <c r="EL552" s="125"/>
      <c r="EV552" s="125"/>
      <c r="FF552" s="125"/>
      <c r="FP552" s="125"/>
      <c r="FZ552" s="125"/>
      <c r="GJ552" s="125"/>
      <c r="GT552" s="125"/>
      <c r="HD552" s="125"/>
      <c r="HN552" s="125"/>
      <c r="HX552" s="125"/>
    </row>
    <row xmlns:x14ac="http://schemas.microsoft.com/office/spreadsheetml/2009/9/ac" r="553" s="3" customFormat="true" x14ac:dyDescent="0.25">
      <c r="A553" s="375"/>
      <c r="B553" s="125"/>
      <c r="L553" s="125"/>
      <c r="V553" s="125"/>
      <c r="AF553" s="125"/>
      <c r="AP553" s="125"/>
      <c r="AZ553" s="125"/>
      <c r="BJ553" s="125"/>
      <c r="BT553" s="125"/>
      <c r="CD553" s="125"/>
      <c r="CN553" s="125"/>
      <c r="CX553" s="125"/>
      <c r="DH553" s="125"/>
      <c r="DR553" s="125"/>
      <c r="EB553" s="125"/>
      <c r="EL553" s="125"/>
      <c r="EV553" s="125"/>
      <c r="FF553" s="125"/>
      <c r="FP553" s="125"/>
      <c r="FZ553" s="125"/>
      <c r="GJ553" s="125"/>
      <c r="GT553" s="125"/>
      <c r="HD553" s="125"/>
      <c r="HN553" s="125"/>
      <c r="HX553" s="125"/>
    </row>
    <row xmlns:x14ac="http://schemas.microsoft.com/office/spreadsheetml/2009/9/ac" r="554" s="3" customFormat="true" x14ac:dyDescent="0.25">
      <c r="A554" s="375"/>
      <c r="B554" s="125"/>
      <c r="L554" s="125"/>
      <c r="V554" s="125"/>
      <c r="AF554" s="125"/>
      <c r="AP554" s="125"/>
      <c r="AZ554" s="125"/>
      <c r="BJ554" s="125"/>
      <c r="BT554" s="125"/>
      <c r="CD554" s="125"/>
      <c r="CN554" s="125"/>
      <c r="CX554" s="125"/>
      <c r="DH554" s="125"/>
      <c r="DR554" s="125"/>
      <c r="EB554" s="125"/>
      <c r="EL554" s="125"/>
      <c r="EV554" s="125"/>
      <c r="FF554" s="125"/>
      <c r="FP554" s="125"/>
      <c r="FZ554" s="125"/>
      <c r="GJ554" s="125"/>
      <c r="GT554" s="125"/>
      <c r="HD554" s="125"/>
      <c r="HN554" s="125"/>
      <c r="HX554" s="125"/>
    </row>
    <row xmlns:x14ac="http://schemas.microsoft.com/office/spreadsheetml/2009/9/ac" r="555" s="3" customFormat="true" x14ac:dyDescent="0.25">
      <c r="A555" s="375"/>
      <c r="B555" s="125"/>
      <c r="L555" s="125"/>
      <c r="V555" s="125"/>
      <c r="AF555" s="125"/>
      <c r="AP555" s="125"/>
      <c r="AZ555" s="125"/>
      <c r="BJ555" s="125"/>
      <c r="BT555" s="125"/>
      <c r="CD555" s="125"/>
      <c r="CN555" s="125"/>
      <c r="CX555" s="125"/>
      <c r="DH555" s="125"/>
      <c r="DR555" s="125"/>
      <c r="EB555" s="125"/>
      <c r="EL555" s="125"/>
      <c r="EV555" s="125"/>
      <c r="FF555" s="125"/>
      <c r="FP555" s="125"/>
      <c r="FZ555" s="125"/>
      <c r="GJ555" s="125"/>
      <c r="GT555" s="125"/>
      <c r="HD555" s="125"/>
      <c r="HN555" s="125"/>
      <c r="HX555" s="125"/>
    </row>
    <row xmlns:x14ac="http://schemas.microsoft.com/office/spreadsheetml/2009/9/ac" r="556" s="3" customFormat="true" x14ac:dyDescent="0.25">
      <c r="A556" s="375"/>
      <c r="B556" s="125"/>
      <c r="L556" s="125"/>
      <c r="V556" s="125"/>
      <c r="AF556" s="125"/>
      <c r="AP556" s="125"/>
      <c r="AZ556" s="125"/>
      <c r="BJ556" s="125"/>
      <c r="BT556" s="125"/>
      <c r="CD556" s="125"/>
      <c r="CN556" s="125"/>
      <c r="CX556" s="125"/>
      <c r="DH556" s="125"/>
      <c r="DR556" s="125"/>
      <c r="EB556" s="125"/>
      <c r="EL556" s="125"/>
      <c r="EV556" s="125"/>
      <c r="FF556" s="125"/>
      <c r="FP556" s="125"/>
      <c r="FZ556" s="125"/>
      <c r="GJ556" s="125"/>
      <c r="GT556" s="125"/>
      <c r="HD556" s="125"/>
      <c r="HN556" s="125"/>
      <c r="HX556" s="125"/>
    </row>
    <row xmlns:x14ac="http://schemas.microsoft.com/office/spreadsheetml/2009/9/ac" r="557" s="3" customFormat="true" x14ac:dyDescent="0.25">
      <c r="A557" s="375"/>
      <c r="B557" s="125"/>
      <c r="L557" s="125"/>
      <c r="V557" s="125"/>
      <c r="AF557" s="125"/>
      <c r="AP557" s="125"/>
      <c r="AZ557" s="125"/>
      <c r="BJ557" s="125"/>
      <c r="BT557" s="125"/>
      <c r="CD557" s="125"/>
      <c r="CN557" s="125"/>
      <c r="CX557" s="125"/>
      <c r="DH557" s="125"/>
      <c r="DR557" s="125"/>
      <c r="EB557" s="125"/>
      <c r="EL557" s="125"/>
      <c r="EV557" s="125"/>
      <c r="FF557" s="125"/>
      <c r="FP557" s="125"/>
      <c r="FZ557" s="125"/>
      <c r="GJ557" s="125"/>
      <c r="GT557" s="125"/>
      <c r="HD557" s="125"/>
      <c r="HN557" s="125"/>
      <c r="HX557" s="125"/>
    </row>
    <row xmlns:x14ac="http://schemas.microsoft.com/office/spreadsheetml/2009/9/ac" r="558" s="3" customFormat="true" x14ac:dyDescent="0.25">
      <c r="A558" s="375"/>
      <c r="B558" s="125"/>
      <c r="L558" s="125"/>
      <c r="V558" s="125"/>
      <c r="AF558" s="125"/>
      <c r="AP558" s="125"/>
      <c r="AZ558" s="125"/>
      <c r="BJ558" s="125"/>
      <c r="BT558" s="125"/>
      <c r="CD558" s="125"/>
      <c r="CN558" s="125"/>
      <c r="CX558" s="125"/>
      <c r="DH558" s="125"/>
      <c r="DR558" s="125"/>
      <c r="EB558" s="125"/>
      <c r="EL558" s="125"/>
      <c r="EV558" s="125"/>
      <c r="FF558" s="125"/>
      <c r="FP558" s="125"/>
      <c r="FZ558" s="125"/>
      <c r="GJ558" s="125"/>
      <c r="GT558" s="125"/>
      <c r="HD558" s="125"/>
      <c r="HN558" s="125"/>
      <c r="HX558" s="125"/>
    </row>
    <row xmlns:x14ac="http://schemas.microsoft.com/office/spreadsheetml/2009/9/ac" r="559" s="3" customFormat="true" x14ac:dyDescent="0.25">
      <c r="A559" s="375"/>
      <c r="B559" s="125"/>
      <c r="L559" s="125"/>
      <c r="V559" s="125"/>
      <c r="AF559" s="125"/>
      <c r="AP559" s="125"/>
      <c r="AZ559" s="125"/>
      <c r="BJ559" s="125"/>
      <c r="BT559" s="125"/>
      <c r="CD559" s="125"/>
      <c r="CN559" s="125"/>
      <c r="CX559" s="125"/>
      <c r="DH559" s="125"/>
      <c r="DR559" s="125"/>
      <c r="EB559" s="125"/>
      <c r="EL559" s="125"/>
      <c r="EV559" s="125"/>
      <c r="FF559" s="125"/>
      <c r="FP559" s="125"/>
      <c r="FZ559" s="125"/>
      <c r="GJ559" s="125"/>
      <c r="GT559" s="125"/>
      <c r="HD559" s="125"/>
      <c r="HN559" s="125"/>
      <c r="HX559" s="125"/>
    </row>
    <row xmlns:x14ac="http://schemas.microsoft.com/office/spreadsheetml/2009/9/ac" r="560" s="3" customFormat="true" x14ac:dyDescent="0.25">
      <c r="A560" s="375"/>
      <c r="B560" s="125"/>
      <c r="L560" s="125"/>
      <c r="V560" s="125"/>
      <c r="AF560" s="125"/>
      <c r="AP560" s="125"/>
      <c r="AZ560" s="125"/>
      <c r="BJ560" s="125"/>
      <c r="BT560" s="125"/>
      <c r="CD560" s="125"/>
      <c r="CN560" s="125"/>
      <c r="CX560" s="125"/>
      <c r="DH560" s="125"/>
      <c r="DR560" s="125"/>
      <c r="EB560" s="125"/>
      <c r="EL560" s="125"/>
      <c r="EV560" s="125"/>
      <c r="FF560" s="125"/>
      <c r="FP560" s="125"/>
      <c r="FZ560" s="125"/>
      <c r="GJ560" s="125"/>
      <c r="GT560" s="125"/>
      <c r="HD560" s="125"/>
      <c r="HN560" s="125"/>
      <c r="HX560" s="125"/>
    </row>
    <row xmlns:x14ac="http://schemas.microsoft.com/office/spreadsheetml/2009/9/ac" r="561" s="3" customFormat="true" x14ac:dyDescent="0.25">
      <c r="A561" s="375"/>
      <c r="B561" s="125"/>
      <c r="L561" s="125"/>
      <c r="V561" s="125"/>
      <c r="AF561" s="125"/>
      <c r="AP561" s="125"/>
      <c r="AZ561" s="125"/>
      <c r="BJ561" s="125"/>
      <c r="BT561" s="125"/>
      <c r="CD561" s="125"/>
      <c r="CN561" s="125"/>
      <c r="CX561" s="125"/>
      <c r="DH561" s="125"/>
      <c r="DR561" s="125"/>
      <c r="EB561" s="125"/>
      <c r="EL561" s="125"/>
      <c r="EV561" s="125"/>
      <c r="FF561" s="125"/>
      <c r="FP561" s="125"/>
      <c r="FZ561" s="125"/>
      <c r="GJ561" s="125"/>
      <c r="GT561" s="125"/>
      <c r="HD561" s="125"/>
      <c r="HN561" s="125"/>
      <c r="HX561" s="125"/>
    </row>
    <row xmlns:x14ac="http://schemas.microsoft.com/office/spreadsheetml/2009/9/ac" r="562" s="3" customFormat="true" x14ac:dyDescent="0.25">
      <c r="A562" s="375"/>
      <c r="B562" s="125"/>
      <c r="L562" s="125"/>
      <c r="V562" s="125"/>
      <c r="AF562" s="125"/>
      <c r="AP562" s="125"/>
      <c r="AZ562" s="125"/>
      <c r="BJ562" s="125"/>
      <c r="BT562" s="125"/>
      <c r="CD562" s="125"/>
      <c r="CN562" s="125"/>
      <c r="CX562" s="125"/>
      <c r="DH562" s="125"/>
      <c r="DR562" s="125"/>
      <c r="EB562" s="125"/>
      <c r="EL562" s="125"/>
      <c r="EV562" s="125"/>
      <c r="FF562" s="125"/>
      <c r="FP562" s="125"/>
      <c r="FZ562" s="125"/>
      <c r="GJ562" s="125"/>
      <c r="GT562" s="125"/>
      <c r="HD562" s="125"/>
      <c r="HN562" s="125"/>
      <c r="HX562" s="125"/>
    </row>
    <row xmlns:x14ac="http://schemas.microsoft.com/office/spreadsheetml/2009/9/ac" r="563" s="3" customFormat="true" x14ac:dyDescent="0.25">
      <c r="A563" s="375"/>
      <c r="B563" s="125"/>
      <c r="L563" s="125"/>
      <c r="V563" s="125"/>
      <c r="AF563" s="125"/>
      <c r="AP563" s="125"/>
      <c r="AZ563" s="125"/>
      <c r="BJ563" s="125"/>
      <c r="BT563" s="125"/>
      <c r="CD563" s="125"/>
      <c r="CN563" s="125"/>
      <c r="CX563" s="125"/>
      <c r="DH563" s="125"/>
      <c r="DR563" s="125"/>
      <c r="EB563" s="125"/>
      <c r="EL563" s="125"/>
      <c r="EV563" s="125"/>
      <c r="FF563" s="125"/>
      <c r="FP563" s="125"/>
      <c r="FZ563" s="125"/>
      <c r="GJ563" s="125"/>
      <c r="GT563" s="125"/>
      <c r="HD563" s="125"/>
      <c r="HN563" s="125"/>
      <c r="HX563" s="125"/>
    </row>
    <row xmlns:x14ac="http://schemas.microsoft.com/office/spreadsheetml/2009/9/ac" r="564" s="3" customFormat="true" x14ac:dyDescent="0.25">
      <c r="A564" s="375"/>
      <c r="B564" s="125"/>
      <c r="L564" s="125"/>
      <c r="V564" s="125"/>
      <c r="AF564" s="125"/>
      <c r="AP564" s="125"/>
      <c r="AZ564" s="125"/>
      <c r="BJ564" s="125"/>
      <c r="BT564" s="125"/>
      <c r="CD564" s="125"/>
      <c r="CN564" s="125"/>
      <c r="CX564" s="125"/>
      <c r="DH564" s="125"/>
      <c r="DR564" s="125"/>
      <c r="EB564" s="125"/>
      <c r="EL564" s="125"/>
      <c r="EV564" s="125"/>
      <c r="FF564" s="125"/>
      <c r="FP564" s="125"/>
      <c r="FZ564" s="125"/>
      <c r="GJ564" s="125"/>
      <c r="GT564" s="125"/>
      <c r="HD564" s="125"/>
      <c r="HN564" s="125"/>
      <c r="HX564" s="125"/>
    </row>
    <row xmlns:x14ac="http://schemas.microsoft.com/office/spreadsheetml/2009/9/ac" r="565" s="3" customFormat="true" x14ac:dyDescent="0.25">
      <c r="A565" s="375"/>
      <c r="B565" s="125"/>
      <c r="L565" s="125"/>
      <c r="V565" s="125"/>
      <c r="AF565" s="125"/>
      <c r="AP565" s="125"/>
      <c r="AZ565" s="125"/>
      <c r="BJ565" s="125"/>
      <c r="BT565" s="125"/>
      <c r="CD565" s="125"/>
      <c r="CN565" s="125"/>
      <c r="CX565" s="125"/>
      <c r="DH565" s="125"/>
      <c r="DR565" s="125"/>
      <c r="EB565" s="125"/>
      <c r="EL565" s="125"/>
      <c r="EV565" s="125"/>
      <c r="FF565" s="125"/>
      <c r="FP565" s="125"/>
      <c r="FZ565" s="125"/>
      <c r="GJ565" s="125"/>
      <c r="GT565" s="125"/>
      <c r="HD565" s="125"/>
      <c r="HN565" s="125"/>
      <c r="HX565" s="125"/>
    </row>
    <row xmlns:x14ac="http://schemas.microsoft.com/office/spreadsheetml/2009/9/ac" r="566" s="3" customFormat="true" x14ac:dyDescent="0.25">
      <c r="A566" s="375"/>
      <c r="B566" s="125"/>
      <c r="L566" s="125"/>
      <c r="V566" s="125"/>
      <c r="AF566" s="125"/>
      <c r="AP566" s="125"/>
      <c r="AZ566" s="125"/>
      <c r="BJ566" s="125"/>
      <c r="BT566" s="125"/>
      <c r="CD566" s="125"/>
      <c r="CN566" s="125"/>
      <c r="CX566" s="125"/>
      <c r="DH566" s="125"/>
      <c r="DR566" s="125"/>
      <c r="EB566" s="125"/>
      <c r="EL566" s="125"/>
      <c r="EV566" s="125"/>
      <c r="FF566" s="125"/>
      <c r="FP566" s="125"/>
      <c r="FZ566" s="125"/>
      <c r="GJ566" s="125"/>
      <c r="GT566" s="125"/>
      <c r="HD566" s="125"/>
      <c r="HN566" s="125"/>
      <c r="HX566" s="125"/>
    </row>
    <row xmlns:x14ac="http://schemas.microsoft.com/office/spreadsheetml/2009/9/ac" r="567" s="3" customFormat="true" x14ac:dyDescent="0.25">
      <c r="A567" s="375"/>
      <c r="B567" s="125"/>
      <c r="L567" s="125"/>
      <c r="V567" s="125"/>
      <c r="AF567" s="125"/>
      <c r="AP567" s="125"/>
      <c r="AZ567" s="125"/>
      <c r="BJ567" s="125"/>
      <c r="BT567" s="125"/>
      <c r="CD567" s="125"/>
      <c r="CN567" s="125"/>
      <c r="CX567" s="125"/>
      <c r="DH567" s="125"/>
      <c r="DR567" s="125"/>
      <c r="EB567" s="125"/>
      <c r="EL567" s="125"/>
      <c r="EV567" s="125"/>
      <c r="FF567" s="125"/>
      <c r="FP567" s="125"/>
      <c r="FZ567" s="125"/>
      <c r="GJ567" s="125"/>
      <c r="GT567" s="125"/>
      <c r="HD567" s="125"/>
      <c r="HN567" s="125"/>
      <c r="HX567" s="125"/>
    </row>
    <row xmlns:x14ac="http://schemas.microsoft.com/office/spreadsheetml/2009/9/ac" r="568" s="3" customFormat="true" x14ac:dyDescent="0.25">
      <c r="A568" s="375"/>
      <c r="B568" s="125"/>
      <c r="L568" s="125"/>
      <c r="V568" s="125"/>
      <c r="AF568" s="125"/>
      <c r="AP568" s="125"/>
      <c r="AZ568" s="125"/>
      <c r="BJ568" s="125"/>
      <c r="BT568" s="125"/>
      <c r="CD568" s="125"/>
      <c r="CN568" s="125"/>
      <c r="CX568" s="125"/>
      <c r="DH568" s="125"/>
      <c r="DR568" s="125"/>
      <c r="EB568" s="125"/>
      <c r="EL568" s="125"/>
      <c r="EV568" s="125"/>
      <c r="FF568" s="125"/>
      <c r="FP568" s="125"/>
      <c r="FZ568" s="125"/>
      <c r="GJ568" s="125"/>
      <c r="GT568" s="125"/>
      <c r="HD568" s="125"/>
      <c r="HN568" s="125"/>
      <c r="HX568" s="125"/>
    </row>
    <row xmlns:x14ac="http://schemas.microsoft.com/office/spreadsheetml/2009/9/ac" r="569" s="3" customFormat="true" x14ac:dyDescent="0.25">
      <c r="A569" s="375"/>
      <c r="B569" s="125"/>
      <c r="L569" s="125"/>
      <c r="V569" s="125"/>
      <c r="AF569" s="125"/>
      <c r="AP569" s="125"/>
      <c r="AZ569" s="125"/>
      <c r="BJ569" s="125"/>
      <c r="BT569" s="125"/>
      <c r="CD569" s="125"/>
      <c r="CN569" s="125"/>
      <c r="CX569" s="125"/>
      <c r="DH569" s="125"/>
      <c r="DR569" s="125"/>
      <c r="EB569" s="125"/>
      <c r="EL569" s="125"/>
      <c r="EV569" s="125"/>
      <c r="FF569" s="125"/>
      <c r="FP569" s="125"/>
      <c r="FZ569" s="125"/>
      <c r="GJ569" s="125"/>
      <c r="GT569" s="125"/>
      <c r="HD569" s="125"/>
      <c r="HN569" s="125"/>
      <c r="HX569" s="125"/>
    </row>
    <row xmlns:x14ac="http://schemas.microsoft.com/office/spreadsheetml/2009/9/ac" r="570" s="3" customFormat="true" x14ac:dyDescent="0.25">
      <c r="A570" s="375"/>
      <c r="B570" s="125"/>
      <c r="L570" s="125"/>
      <c r="V570" s="125"/>
      <c r="AF570" s="125"/>
      <c r="AP570" s="125"/>
      <c r="AZ570" s="125"/>
      <c r="BJ570" s="125"/>
      <c r="BT570" s="125"/>
      <c r="CD570" s="125"/>
      <c r="CN570" s="125"/>
      <c r="CX570" s="125"/>
      <c r="DH570" s="125"/>
      <c r="DR570" s="125"/>
      <c r="EB570" s="125"/>
      <c r="EL570" s="125"/>
      <c r="EV570" s="125"/>
      <c r="FF570" s="125"/>
      <c r="FP570" s="125"/>
      <c r="FZ570" s="125"/>
      <c r="GJ570" s="125"/>
      <c r="GT570" s="125"/>
      <c r="HD570" s="125"/>
      <c r="HN570" s="125"/>
      <c r="HX570" s="125"/>
    </row>
    <row xmlns:x14ac="http://schemas.microsoft.com/office/spreadsheetml/2009/9/ac" r="571" s="3" customFormat="true" x14ac:dyDescent="0.25">
      <c r="A571" s="375"/>
      <c r="B571" s="125"/>
      <c r="L571" s="125"/>
      <c r="V571" s="125"/>
      <c r="AF571" s="125"/>
      <c r="AP571" s="125"/>
      <c r="AZ571" s="125"/>
      <c r="BJ571" s="125"/>
      <c r="BT571" s="125"/>
      <c r="CD571" s="125"/>
      <c r="CN571" s="125"/>
      <c r="CX571" s="125"/>
      <c r="DH571" s="125"/>
      <c r="DR571" s="125"/>
      <c r="EB571" s="125"/>
      <c r="EL571" s="125"/>
      <c r="EV571" s="125"/>
      <c r="FF571" s="125"/>
      <c r="FP571" s="125"/>
      <c r="FZ571" s="125"/>
      <c r="GJ571" s="125"/>
      <c r="GT571" s="125"/>
      <c r="HD571" s="125"/>
      <c r="HN571" s="125"/>
      <c r="HX571" s="125"/>
    </row>
    <row xmlns:x14ac="http://schemas.microsoft.com/office/spreadsheetml/2009/9/ac" r="572" s="3" customFormat="true" x14ac:dyDescent="0.25">
      <c r="A572" s="375"/>
      <c r="B572" s="125"/>
      <c r="L572" s="125"/>
      <c r="V572" s="125"/>
      <c r="AF572" s="125"/>
      <c r="AP572" s="125"/>
      <c r="AZ572" s="125"/>
      <c r="BJ572" s="125"/>
      <c r="BT572" s="125"/>
      <c r="CD572" s="125"/>
      <c r="CN572" s="125"/>
      <c r="CX572" s="125"/>
      <c r="DH572" s="125"/>
      <c r="DR572" s="125"/>
      <c r="EB572" s="125"/>
      <c r="EL572" s="125"/>
      <c r="EV572" s="125"/>
      <c r="FF572" s="125"/>
      <c r="FP572" s="125"/>
      <c r="FZ572" s="125"/>
      <c r="GJ572" s="125"/>
      <c r="GT572" s="125"/>
      <c r="HD572" s="125"/>
      <c r="HN572" s="125"/>
      <c r="HX572" s="125"/>
    </row>
    <row xmlns:x14ac="http://schemas.microsoft.com/office/spreadsheetml/2009/9/ac" r="573" s="3" customFormat="true" x14ac:dyDescent="0.25">
      <c r="A573" s="375"/>
      <c r="B573" s="125"/>
      <c r="L573" s="125"/>
      <c r="V573" s="125"/>
      <c r="AF573" s="125"/>
      <c r="AP573" s="125"/>
      <c r="AZ573" s="125"/>
      <c r="BJ573" s="125"/>
      <c r="BT573" s="125"/>
      <c r="CD573" s="125"/>
      <c r="CN573" s="125"/>
      <c r="CX573" s="125"/>
      <c r="DH573" s="125"/>
      <c r="DR573" s="125"/>
      <c r="EB573" s="125"/>
      <c r="EL573" s="125"/>
      <c r="EV573" s="125"/>
      <c r="FF573" s="125"/>
      <c r="FP573" s="125"/>
      <c r="FZ573" s="125"/>
      <c r="GJ573" s="125"/>
      <c r="GT573" s="125"/>
      <c r="HD573" s="125"/>
      <c r="HN573" s="125"/>
      <c r="HX573" s="125"/>
    </row>
    <row xmlns:x14ac="http://schemas.microsoft.com/office/spreadsheetml/2009/9/ac" r="574" s="3" customFormat="true" x14ac:dyDescent="0.25">
      <c r="A574" s="375"/>
      <c r="B574" s="125"/>
      <c r="L574" s="125"/>
      <c r="V574" s="125"/>
      <c r="AF574" s="125"/>
      <c r="AP574" s="125"/>
      <c r="AZ574" s="125"/>
      <c r="BJ574" s="125"/>
      <c r="BT574" s="125"/>
      <c r="CD574" s="125"/>
      <c r="CN574" s="125"/>
      <c r="CX574" s="125"/>
      <c r="DH574" s="125"/>
      <c r="DR574" s="125"/>
      <c r="EB574" s="125"/>
      <c r="EL574" s="125"/>
      <c r="EV574" s="125"/>
      <c r="FF574" s="125"/>
      <c r="FP574" s="125"/>
      <c r="FZ574" s="125"/>
      <c r="GJ574" s="125"/>
      <c r="GT574" s="125"/>
      <c r="HD574" s="125"/>
      <c r="HN574" s="125"/>
      <c r="HX574" s="125"/>
    </row>
    <row xmlns:x14ac="http://schemas.microsoft.com/office/spreadsheetml/2009/9/ac" r="575" s="3" customFormat="true" x14ac:dyDescent="0.25">
      <c r="A575" s="375"/>
      <c r="B575" s="125"/>
      <c r="L575" s="125"/>
      <c r="V575" s="125"/>
      <c r="AF575" s="125"/>
      <c r="AP575" s="125"/>
      <c r="AZ575" s="125"/>
      <c r="BJ575" s="125"/>
      <c r="BT575" s="125"/>
      <c r="CD575" s="125"/>
      <c r="CN575" s="125"/>
      <c r="CX575" s="125"/>
      <c r="DH575" s="125"/>
      <c r="DR575" s="125"/>
      <c r="EB575" s="125"/>
      <c r="EL575" s="125"/>
      <c r="EV575" s="125"/>
      <c r="FF575" s="125"/>
      <c r="FP575" s="125"/>
      <c r="FZ575" s="125"/>
      <c r="GJ575" s="125"/>
      <c r="GT575" s="125"/>
      <c r="HD575" s="125"/>
      <c r="HN575" s="125"/>
      <c r="HX575" s="125"/>
    </row>
    <row xmlns:x14ac="http://schemas.microsoft.com/office/spreadsheetml/2009/9/ac" r="576" s="3" customFormat="true" x14ac:dyDescent="0.25">
      <c r="A576" s="375"/>
      <c r="B576" s="125"/>
      <c r="L576" s="125"/>
      <c r="V576" s="125"/>
      <c r="AF576" s="125"/>
      <c r="AP576" s="125"/>
      <c r="AZ576" s="125"/>
      <c r="BJ576" s="125"/>
      <c r="BT576" s="125"/>
      <c r="CD576" s="125"/>
      <c r="CN576" s="125"/>
      <c r="CX576" s="125"/>
      <c r="DH576" s="125"/>
      <c r="DR576" s="125"/>
      <c r="EB576" s="125"/>
      <c r="EL576" s="125"/>
      <c r="EV576" s="125"/>
      <c r="FF576" s="125"/>
      <c r="FP576" s="125"/>
      <c r="FZ576" s="125"/>
      <c r="GJ576" s="125"/>
      <c r="GT576" s="125"/>
      <c r="HD576" s="125"/>
      <c r="HN576" s="125"/>
      <c r="HX576" s="125"/>
    </row>
    <row xmlns:x14ac="http://schemas.microsoft.com/office/spreadsheetml/2009/9/ac" r="577" s="3" customFormat="true" x14ac:dyDescent="0.25">
      <c r="A577" s="375"/>
      <c r="B577" s="125"/>
      <c r="L577" s="125"/>
      <c r="V577" s="125"/>
      <c r="AF577" s="125"/>
      <c r="AP577" s="125"/>
      <c r="AZ577" s="125"/>
      <c r="BJ577" s="125"/>
      <c r="BT577" s="125"/>
      <c r="CD577" s="125"/>
      <c r="CN577" s="125"/>
      <c r="CX577" s="125"/>
      <c r="DH577" s="125"/>
      <c r="DR577" s="125"/>
      <c r="EB577" s="125"/>
      <c r="EL577" s="125"/>
      <c r="EV577" s="125"/>
      <c r="FF577" s="125"/>
      <c r="FP577" s="125"/>
      <c r="FZ577" s="125"/>
      <c r="GJ577" s="125"/>
      <c r="GT577" s="125"/>
      <c r="HD577" s="125"/>
      <c r="HN577" s="125"/>
      <c r="HX577" s="125"/>
    </row>
    <row xmlns:x14ac="http://schemas.microsoft.com/office/spreadsheetml/2009/9/ac" r="578" s="3" customFormat="true" x14ac:dyDescent="0.25">
      <c r="A578" s="375"/>
      <c r="B578" s="125"/>
      <c r="L578" s="125"/>
      <c r="V578" s="125"/>
      <c r="AF578" s="125"/>
      <c r="AP578" s="125"/>
      <c r="AZ578" s="125"/>
      <c r="BJ578" s="125"/>
      <c r="BT578" s="125"/>
      <c r="CD578" s="125"/>
      <c r="CN578" s="125"/>
      <c r="CX578" s="125"/>
      <c r="DH578" s="125"/>
      <c r="DR578" s="125"/>
      <c r="EB578" s="125"/>
      <c r="EL578" s="125"/>
      <c r="EV578" s="125"/>
      <c r="FF578" s="125"/>
      <c r="FP578" s="125"/>
      <c r="FZ578" s="125"/>
      <c r="GJ578" s="125"/>
      <c r="GT578" s="125"/>
      <c r="HD578" s="125"/>
      <c r="HN578" s="125"/>
      <c r="HX578" s="125"/>
    </row>
    <row xmlns:x14ac="http://schemas.microsoft.com/office/spreadsheetml/2009/9/ac" r="579" s="3" customFormat="true" x14ac:dyDescent="0.25">
      <c r="A579" s="375"/>
      <c r="B579" s="125"/>
      <c r="L579" s="125"/>
      <c r="V579" s="125"/>
      <c r="AF579" s="125"/>
      <c r="AP579" s="125"/>
      <c r="AZ579" s="125"/>
      <c r="BJ579" s="125"/>
      <c r="BT579" s="125"/>
      <c r="CD579" s="125"/>
      <c r="CN579" s="125"/>
      <c r="CX579" s="125"/>
      <c r="DH579" s="125"/>
      <c r="DR579" s="125"/>
      <c r="EB579" s="125"/>
      <c r="EL579" s="125"/>
      <c r="EV579" s="125"/>
      <c r="FF579" s="125"/>
      <c r="FP579" s="125"/>
      <c r="FZ579" s="125"/>
      <c r="GJ579" s="125"/>
      <c r="GT579" s="125"/>
      <c r="HD579" s="125"/>
      <c r="HN579" s="125"/>
      <c r="HX579" s="125"/>
    </row>
    <row xmlns:x14ac="http://schemas.microsoft.com/office/spreadsheetml/2009/9/ac" r="580" s="3" customFormat="true" x14ac:dyDescent="0.25">
      <c r="A580" s="375"/>
      <c r="B580" s="125"/>
      <c r="L580" s="125"/>
      <c r="V580" s="125"/>
      <c r="AF580" s="125"/>
      <c r="AP580" s="125"/>
      <c r="AZ580" s="125"/>
      <c r="BJ580" s="125"/>
      <c r="BT580" s="125"/>
      <c r="CD580" s="125"/>
      <c r="CN580" s="125"/>
      <c r="CX580" s="125"/>
      <c r="DH580" s="125"/>
      <c r="DR580" s="125"/>
      <c r="EB580" s="125"/>
      <c r="EL580" s="125"/>
      <c r="EV580" s="125"/>
      <c r="FF580" s="125"/>
      <c r="FP580" s="125"/>
      <c r="FZ580" s="125"/>
      <c r="GJ580" s="125"/>
      <c r="GT580" s="125"/>
      <c r="HD580" s="125"/>
      <c r="HN580" s="125"/>
      <c r="HX580" s="125"/>
    </row>
    <row xmlns:x14ac="http://schemas.microsoft.com/office/spreadsheetml/2009/9/ac" r="581" s="3" customFormat="true" x14ac:dyDescent="0.25">
      <c r="A581" s="375"/>
      <c r="B581" s="125"/>
      <c r="L581" s="125"/>
      <c r="V581" s="125"/>
      <c r="AF581" s="125"/>
      <c r="AP581" s="125"/>
      <c r="AZ581" s="125"/>
      <c r="BJ581" s="125"/>
      <c r="BT581" s="125"/>
      <c r="CD581" s="125"/>
      <c r="CN581" s="125"/>
      <c r="CX581" s="125"/>
      <c r="DH581" s="125"/>
      <c r="DR581" s="125"/>
      <c r="EB581" s="125"/>
      <c r="EL581" s="125"/>
      <c r="EV581" s="125"/>
      <c r="FF581" s="125"/>
      <c r="FP581" s="125"/>
      <c r="FZ581" s="125"/>
      <c r="GJ581" s="125"/>
      <c r="GT581" s="125"/>
      <c r="HD581" s="125"/>
      <c r="HN581" s="125"/>
      <c r="HX581" s="125"/>
    </row>
    <row xmlns:x14ac="http://schemas.microsoft.com/office/spreadsheetml/2009/9/ac" r="582" s="3" customFormat="true" x14ac:dyDescent="0.25">
      <c r="A582" s="375"/>
      <c r="B582" s="125"/>
      <c r="L582" s="125"/>
      <c r="V582" s="125"/>
      <c r="AF582" s="125"/>
      <c r="AP582" s="125"/>
      <c r="AZ582" s="125"/>
      <c r="BJ582" s="125"/>
      <c r="BT582" s="125"/>
      <c r="CD582" s="125"/>
      <c r="CN582" s="125"/>
      <c r="CX582" s="125"/>
      <c r="DH582" s="125"/>
      <c r="DR582" s="125"/>
      <c r="EB582" s="125"/>
      <c r="EL582" s="125"/>
      <c r="EV582" s="125"/>
      <c r="FF582" s="125"/>
      <c r="FP582" s="125"/>
      <c r="FZ582" s="125"/>
      <c r="GJ582" s="125"/>
      <c r="GT582" s="125"/>
      <c r="HD582" s="125"/>
      <c r="HN582" s="125"/>
      <c r="HX582" s="125"/>
    </row>
    <row xmlns:x14ac="http://schemas.microsoft.com/office/spreadsheetml/2009/9/ac" r="583" s="3" customFormat="true" x14ac:dyDescent="0.25">
      <c r="A583" s="375"/>
      <c r="B583" s="125"/>
      <c r="L583" s="125"/>
      <c r="V583" s="125"/>
      <c r="AF583" s="125"/>
      <c r="AP583" s="125"/>
      <c r="AZ583" s="125"/>
      <c r="BJ583" s="125"/>
      <c r="BT583" s="125"/>
      <c r="CD583" s="125"/>
      <c r="CN583" s="125"/>
      <c r="CX583" s="125"/>
      <c r="DH583" s="125"/>
      <c r="DR583" s="125"/>
      <c r="EB583" s="125"/>
      <c r="EL583" s="125"/>
      <c r="EV583" s="125"/>
      <c r="FF583" s="125"/>
      <c r="FP583" s="125"/>
      <c r="FZ583" s="125"/>
      <c r="GJ583" s="125"/>
      <c r="GT583" s="125"/>
      <c r="HD583" s="125"/>
      <c r="HN583" s="125"/>
      <c r="HX583" s="125"/>
    </row>
    <row xmlns:x14ac="http://schemas.microsoft.com/office/spreadsheetml/2009/9/ac" r="584" s="3" customFormat="true" x14ac:dyDescent="0.25">
      <c r="A584" s="375"/>
      <c r="B584" s="125"/>
      <c r="L584" s="125"/>
      <c r="V584" s="125"/>
      <c r="AF584" s="125"/>
      <c r="AP584" s="125"/>
      <c r="AZ584" s="125"/>
      <c r="BJ584" s="125"/>
      <c r="BT584" s="125"/>
      <c r="CD584" s="125"/>
      <c r="CN584" s="125"/>
      <c r="CX584" s="125"/>
      <c r="DH584" s="125"/>
      <c r="DR584" s="125"/>
      <c r="EB584" s="125"/>
      <c r="EL584" s="125"/>
      <c r="EV584" s="125"/>
      <c r="FF584" s="125"/>
      <c r="FP584" s="125"/>
      <c r="FZ584" s="125"/>
      <c r="GJ584" s="125"/>
      <c r="GT584" s="125"/>
      <c r="HD584" s="125"/>
      <c r="HN584" s="125"/>
      <c r="HX584" s="125"/>
    </row>
    <row xmlns:x14ac="http://schemas.microsoft.com/office/spreadsheetml/2009/9/ac" r="585" s="3" customFormat="true" x14ac:dyDescent="0.25">
      <c r="A585" s="375"/>
      <c r="B585" s="125"/>
      <c r="L585" s="125"/>
      <c r="V585" s="125"/>
      <c r="AF585" s="125"/>
      <c r="AP585" s="125"/>
      <c r="AZ585" s="125"/>
      <c r="BJ585" s="125"/>
      <c r="BT585" s="125"/>
      <c r="CD585" s="125"/>
      <c r="CN585" s="125"/>
      <c r="CX585" s="125"/>
      <c r="DH585" s="125"/>
      <c r="DR585" s="125"/>
      <c r="EB585" s="125"/>
      <c r="EL585" s="125"/>
      <c r="EV585" s="125"/>
      <c r="FF585" s="125"/>
      <c r="FP585" s="125"/>
      <c r="FZ585" s="125"/>
      <c r="GJ585" s="125"/>
      <c r="GT585" s="125"/>
      <c r="HD585" s="125"/>
      <c r="HN585" s="125"/>
      <c r="HX585" s="125"/>
    </row>
    <row xmlns:x14ac="http://schemas.microsoft.com/office/spreadsheetml/2009/9/ac" r="586" s="3" customFormat="true" x14ac:dyDescent="0.25">
      <c r="A586" s="375"/>
      <c r="B586" s="125"/>
      <c r="L586" s="125"/>
      <c r="V586" s="125"/>
      <c r="AF586" s="125"/>
      <c r="AP586" s="125"/>
      <c r="AZ586" s="125"/>
      <c r="BJ586" s="125"/>
      <c r="BT586" s="125"/>
      <c r="CD586" s="125"/>
      <c r="CN586" s="125"/>
      <c r="CX586" s="125"/>
      <c r="DH586" s="125"/>
      <c r="DR586" s="125"/>
      <c r="EB586" s="125"/>
      <c r="EL586" s="125"/>
      <c r="EV586" s="125"/>
      <c r="FF586" s="125"/>
      <c r="FP586" s="125"/>
      <c r="FZ586" s="125"/>
      <c r="GJ586" s="125"/>
      <c r="GT586" s="125"/>
      <c r="HD586" s="125"/>
      <c r="HN586" s="125"/>
      <c r="HX586" s="125"/>
    </row>
    <row xmlns:x14ac="http://schemas.microsoft.com/office/spreadsheetml/2009/9/ac" r="587" s="3" customFormat="true" x14ac:dyDescent="0.25">
      <c r="A587" s="375"/>
      <c r="B587" s="125"/>
      <c r="L587" s="125"/>
      <c r="V587" s="125"/>
      <c r="AF587" s="125"/>
      <c r="AP587" s="125"/>
      <c r="AZ587" s="125"/>
      <c r="BJ587" s="125"/>
      <c r="BT587" s="125"/>
      <c r="CD587" s="125"/>
      <c r="CN587" s="125"/>
      <c r="CX587" s="125"/>
      <c r="DH587" s="125"/>
      <c r="DR587" s="125"/>
      <c r="EB587" s="125"/>
      <c r="EL587" s="125"/>
      <c r="EV587" s="125"/>
      <c r="FF587" s="125"/>
      <c r="FP587" s="125"/>
      <c r="FZ587" s="125"/>
      <c r="GJ587" s="125"/>
      <c r="GT587" s="125"/>
      <c r="HD587" s="125"/>
      <c r="HN587" s="125"/>
      <c r="HX587" s="125"/>
    </row>
    <row xmlns:x14ac="http://schemas.microsoft.com/office/spreadsheetml/2009/9/ac" r="588" s="3" customFormat="true" x14ac:dyDescent="0.25">
      <c r="A588" s="375"/>
      <c r="B588" s="125"/>
      <c r="L588" s="125"/>
      <c r="V588" s="125"/>
      <c r="AF588" s="125"/>
      <c r="AP588" s="125"/>
      <c r="AZ588" s="125"/>
      <c r="BJ588" s="125"/>
      <c r="BT588" s="125"/>
      <c r="CD588" s="125"/>
      <c r="CN588" s="125"/>
      <c r="CX588" s="125"/>
      <c r="DH588" s="125"/>
      <c r="DR588" s="125"/>
      <c r="EB588" s="125"/>
      <c r="EL588" s="125"/>
      <c r="EV588" s="125"/>
      <c r="FF588" s="125"/>
      <c r="FP588" s="125"/>
      <c r="FZ588" s="125"/>
      <c r="GJ588" s="125"/>
      <c r="GT588" s="125"/>
      <c r="HD588" s="125"/>
      <c r="HN588" s="125"/>
      <c r="HX588" s="125"/>
    </row>
    <row xmlns:x14ac="http://schemas.microsoft.com/office/spreadsheetml/2009/9/ac" r="589" s="3" customFormat="true" x14ac:dyDescent="0.25">
      <c r="A589" s="375"/>
      <c r="B589" s="125"/>
      <c r="L589" s="125"/>
      <c r="V589" s="125"/>
      <c r="AF589" s="125"/>
      <c r="AP589" s="125"/>
      <c r="AZ589" s="125"/>
      <c r="BJ589" s="125"/>
      <c r="BT589" s="125"/>
      <c r="CD589" s="125"/>
      <c r="CN589" s="125"/>
      <c r="CX589" s="125"/>
      <c r="DH589" s="125"/>
      <c r="DR589" s="125"/>
      <c r="EB589" s="125"/>
      <c r="EL589" s="125"/>
      <c r="EV589" s="125"/>
      <c r="FF589" s="125"/>
      <c r="FP589" s="125"/>
      <c r="FZ589" s="125"/>
      <c r="GJ589" s="125"/>
      <c r="GT589" s="125"/>
      <c r="HD589" s="125"/>
      <c r="HN589" s="125"/>
      <c r="HX589" s="125"/>
    </row>
    <row xmlns:x14ac="http://schemas.microsoft.com/office/spreadsheetml/2009/9/ac" r="590" s="3" customFormat="true" x14ac:dyDescent="0.25">
      <c r="A590" s="375"/>
      <c r="B590" s="125"/>
      <c r="L590" s="125"/>
      <c r="V590" s="125"/>
      <c r="AF590" s="125"/>
      <c r="AP590" s="125"/>
      <c r="AZ590" s="125"/>
      <c r="BJ590" s="125"/>
      <c r="BT590" s="125"/>
      <c r="CD590" s="125"/>
      <c r="CN590" s="125"/>
      <c r="CX590" s="125"/>
      <c r="DH590" s="125"/>
      <c r="DR590" s="125"/>
      <c r="EB590" s="125"/>
      <c r="EL590" s="125"/>
      <c r="EV590" s="125"/>
      <c r="FF590" s="125"/>
      <c r="FP590" s="125"/>
      <c r="FZ590" s="125"/>
      <c r="GJ590" s="125"/>
      <c r="GT590" s="125"/>
      <c r="HD590" s="125"/>
      <c r="HN590" s="125"/>
      <c r="HX590" s="125"/>
    </row>
    <row xmlns:x14ac="http://schemas.microsoft.com/office/spreadsheetml/2009/9/ac" r="591" s="3" customFormat="true" x14ac:dyDescent="0.25">
      <c r="A591" s="375"/>
      <c r="B591" s="125"/>
      <c r="L591" s="125"/>
      <c r="V591" s="125"/>
      <c r="AF591" s="125"/>
      <c r="AP591" s="125"/>
      <c r="AZ591" s="125"/>
      <c r="BJ591" s="125"/>
      <c r="BT591" s="125"/>
      <c r="CD591" s="125"/>
      <c r="CN591" s="125"/>
      <c r="CX591" s="125"/>
      <c r="DH591" s="125"/>
      <c r="DR591" s="125"/>
      <c r="EB591" s="125"/>
      <c r="EL591" s="125"/>
      <c r="EV591" s="125"/>
      <c r="FF591" s="125"/>
      <c r="FP591" s="125"/>
      <c r="FZ591" s="125"/>
      <c r="GJ591" s="125"/>
      <c r="GT591" s="125"/>
      <c r="HD591" s="125"/>
      <c r="HN591" s="125"/>
      <c r="HX591" s="125"/>
    </row>
    <row xmlns:x14ac="http://schemas.microsoft.com/office/spreadsheetml/2009/9/ac" r="592" s="3" customFormat="true" x14ac:dyDescent="0.25">
      <c r="A592" s="375"/>
      <c r="B592" s="125"/>
      <c r="L592" s="125"/>
      <c r="V592" s="125"/>
      <c r="AF592" s="125"/>
      <c r="AP592" s="125"/>
      <c r="AZ592" s="125"/>
      <c r="BJ592" s="125"/>
      <c r="BT592" s="125"/>
      <c r="CD592" s="125"/>
      <c r="CN592" s="125"/>
      <c r="CX592" s="125"/>
      <c r="DH592" s="125"/>
      <c r="DR592" s="125"/>
      <c r="EB592" s="125"/>
      <c r="EL592" s="125"/>
      <c r="EV592" s="125"/>
      <c r="FF592" s="125"/>
      <c r="FP592" s="125"/>
      <c r="FZ592" s="125"/>
      <c r="GJ592" s="125"/>
      <c r="GT592" s="125"/>
      <c r="HD592" s="125"/>
      <c r="HN592" s="125"/>
      <c r="HX592" s="125"/>
    </row>
    <row xmlns:x14ac="http://schemas.microsoft.com/office/spreadsheetml/2009/9/ac" r="593" s="3" customFormat="true" x14ac:dyDescent="0.25">
      <c r="A593" s="375"/>
      <c r="B593" s="125"/>
      <c r="L593" s="125"/>
      <c r="V593" s="125"/>
      <c r="AF593" s="125"/>
      <c r="AP593" s="125"/>
      <c r="AZ593" s="125"/>
      <c r="BJ593" s="125"/>
      <c r="BT593" s="125"/>
      <c r="CD593" s="125"/>
      <c r="CN593" s="125"/>
      <c r="CX593" s="125"/>
      <c r="DH593" s="125"/>
      <c r="DR593" s="125"/>
      <c r="EB593" s="125"/>
      <c r="EL593" s="125"/>
      <c r="EV593" s="125"/>
      <c r="FF593" s="125"/>
      <c r="FP593" s="125"/>
      <c r="FZ593" s="125"/>
      <c r="GJ593" s="125"/>
      <c r="GT593" s="125"/>
      <c r="HD593" s="125"/>
      <c r="HN593" s="125"/>
      <c r="HX593" s="125"/>
    </row>
    <row xmlns:x14ac="http://schemas.microsoft.com/office/spreadsheetml/2009/9/ac" r="594" s="3" customFormat="true" x14ac:dyDescent="0.25">
      <c r="A594" s="375"/>
      <c r="B594" s="125"/>
      <c r="L594" s="125"/>
      <c r="V594" s="125"/>
      <c r="AF594" s="125"/>
      <c r="AP594" s="125"/>
      <c r="AZ594" s="125"/>
      <c r="BJ594" s="125"/>
      <c r="BT594" s="125"/>
      <c r="CD594" s="125"/>
      <c r="CN594" s="125"/>
      <c r="CX594" s="125"/>
      <c r="DH594" s="125"/>
      <c r="DR594" s="125"/>
      <c r="EB594" s="125"/>
      <c r="EL594" s="125"/>
      <c r="EV594" s="125"/>
      <c r="FF594" s="125"/>
      <c r="FP594" s="125"/>
      <c r="FZ594" s="125"/>
      <c r="GJ594" s="125"/>
      <c r="GT594" s="125"/>
      <c r="HD594" s="125"/>
      <c r="HN594" s="125"/>
      <c r="HX594" s="125"/>
    </row>
    <row xmlns:x14ac="http://schemas.microsoft.com/office/spreadsheetml/2009/9/ac" r="595" s="3" customFormat="true" x14ac:dyDescent="0.25">
      <c r="A595" s="375"/>
      <c r="B595" s="125"/>
      <c r="L595" s="125"/>
      <c r="V595" s="125"/>
      <c r="AF595" s="125"/>
      <c r="AP595" s="125"/>
      <c r="AZ595" s="125"/>
      <c r="BJ595" s="125"/>
      <c r="BT595" s="125"/>
      <c r="CD595" s="125"/>
      <c r="CN595" s="125"/>
      <c r="CX595" s="125"/>
      <c r="DH595" s="125"/>
      <c r="DR595" s="125"/>
      <c r="EB595" s="125"/>
      <c r="EL595" s="125"/>
      <c r="EV595" s="125"/>
      <c r="FF595" s="125"/>
      <c r="FP595" s="125"/>
      <c r="FZ595" s="125"/>
      <c r="GJ595" s="125"/>
      <c r="GT595" s="125"/>
      <c r="HD595" s="125"/>
      <c r="HN595" s="125"/>
      <c r="HX595" s="125"/>
    </row>
    <row xmlns:x14ac="http://schemas.microsoft.com/office/spreadsheetml/2009/9/ac" r="596" s="3" customFormat="true" x14ac:dyDescent="0.25">
      <c r="A596" s="375"/>
      <c r="B596" s="125"/>
      <c r="L596" s="125"/>
      <c r="V596" s="125"/>
      <c r="AF596" s="125"/>
      <c r="AP596" s="125"/>
      <c r="AZ596" s="125"/>
      <c r="BJ596" s="125"/>
      <c r="BT596" s="125"/>
      <c r="CD596" s="125"/>
      <c r="CN596" s="125"/>
      <c r="CX596" s="125"/>
      <c r="DH596" s="125"/>
      <c r="DR596" s="125"/>
      <c r="EB596" s="125"/>
      <c r="EL596" s="125"/>
      <c r="EV596" s="125"/>
      <c r="FF596" s="125"/>
      <c r="FP596" s="125"/>
      <c r="FZ596" s="125"/>
      <c r="GJ596" s="125"/>
      <c r="GT596" s="125"/>
      <c r="HD596" s="125"/>
      <c r="HN596" s="125"/>
      <c r="HX596" s="125"/>
    </row>
    <row xmlns:x14ac="http://schemas.microsoft.com/office/spreadsheetml/2009/9/ac" r="597" s="3" customFormat="true" x14ac:dyDescent="0.25">
      <c r="A597" s="375"/>
      <c r="B597" s="125"/>
      <c r="L597" s="125"/>
      <c r="V597" s="125"/>
      <c r="AF597" s="125"/>
      <c r="AP597" s="125"/>
      <c r="AZ597" s="125"/>
      <c r="BJ597" s="125"/>
      <c r="BT597" s="125"/>
      <c r="CD597" s="125"/>
      <c r="CN597" s="125"/>
      <c r="CX597" s="125"/>
      <c r="DH597" s="125"/>
      <c r="DR597" s="125"/>
      <c r="EB597" s="125"/>
      <c r="EL597" s="125"/>
      <c r="EV597" s="125"/>
      <c r="FF597" s="125"/>
      <c r="FP597" s="125"/>
      <c r="FZ597" s="125"/>
      <c r="GJ597" s="125"/>
      <c r="GT597" s="125"/>
      <c r="HD597" s="125"/>
      <c r="HN597" s="125"/>
      <c r="HX597" s="125"/>
    </row>
    <row xmlns:x14ac="http://schemas.microsoft.com/office/spreadsheetml/2009/9/ac" r="598" s="3" customFormat="true" x14ac:dyDescent="0.25">
      <c r="A598" s="375"/>
      <c r="B598" s="125"/>
      <c r="L598" s="125"/>
      <c r="V598" s="125"/>
      <c r="AF598" s="125"/>
      <c r="AP598" s="125"/>
      <c r="AZ598" s="125"/>
      <c r="BJ598" s="125"/>
      <c r="BT598" s="125"/>
      <c r="CD598" s="125"/>
      <c r="CN598" s="125"/>
      <c r="CX598" s="125"/>
      <c r="DH598" s="125"/>
      <c r="DR598" s="125"/>
      <c r="EB598" s="125"/>
      <c r="EL598" s="125"/>
      <c r="EV598" s="125"/>
      <c r="FF598" s="125"/>
      <c r="FP598" s="125"/>
      <c r="FZ598" s="125"/>
      <c r="GJ598" s="125"/>
      <c r="GT598" s="125"/>
      <c r="HD598" s="125"/>
      <c r="HN598" s="125"/>
      <c r="HX598" s="125"/>
    </row>
    <row xmlns:x14ac="http://schemas.microsoft.com/office/spreadsheetml/2009/9/ac" r="599" s="3" customFormat="true" x14ac:dyDescent="0.25">
      <c r="A599" s="375"/>
      <c r="B599" s="125"/>
      <c r="L599" s="125"/>
      <c r="V599" s="125"/>
      <c r="AF599" s="125"/>
      <c r="AP599" s="125"/>
      <c r="AZ599" s="125"/>
      <c r="BJ599" s="125"/>
      <c r="BT599" s="125"/>
      <c r="CD599" s="125"/>
      <c r="CN599" s="125"/>
      <c r="CX599" s="125"/>
      <c r="DH599" s="125"/>
      <c r="DR599" s="125"/>
      <c r="EB599" s="125"/>
      <c r="EL599" s="125"/>
      <c r="EV599" s="125"/>
      <c r="FF599" s="125"/>
      <c r="FP599" s="125"/>
      <c r="FZ599" s="125"/>
      <c r="GJ599" s="125"/>
      <c r="GT599" s="125"/>
      <c r="HD599" s="125"/>
      <c r="HN599" s="125"/>
      <c r="HX599" s="125"/>
    </row>
    <row xmlns:x14ac="http://schemas.microsoft.com/office/spreadsheetml/2009/9/ac" r="600" s="3" customFormat="true" x14ac:dyDescent="0.25">
      <c r="A600" s="375"/>
      <c r="B600" s="125"/>
      <c r="L600" s="125"/>
      <c r="V600" s="125"/>
      <c r="AF600" s="125"/>
      <c r="AP600" s="125"/>
      <c r="AZ600" s="125"/>
      <c r="BJ600" s="125"/>
      <c r="BT600" s="125"/>
      <c r="CD600" s="125"/>
      <c r="CN600" s="125"/>
      <c r="CX600" s="125"/>
      <c r="DH600" s="125"/>
      <c r="DR600" s="125"/>
      <c r="EB600" s="125"/>
      <c r="EL600" s="125"/>
      <c r="EV600" s="125"/>
      <c r="FF600" s="125"/>
      <c r="FP600" s="125"/>
      <c r="FZ600" s="125"/>
      <c r="GJ600" s="125"/>
      <c r="GT600" s="125"/>
      <c r="HD600" s="125"/>
      <c r="HN600" s="125"/>
      <c r="HX600" s="125"/>
    </row>
    <row xmlns:x14ac="http://schemas.microsoft.com/office/spreadsheetml/2009/9/ac" r="601" s="3" customFormat="true" x14ac:dyDescent="0.25">
      <c r="A601" s="375"/>
      <c r="B601" s="125"/>
      <c r="L601" s="125"/>
      <c r="V601" s="125"/>
      <c r="AF601" s="125"/>
      <c r="AP601" s="125"/>
      <c r="AZ601" s="125"/>
      <c r="BJ601" s="125"/>
      <c r="BT601" s="125"/>
      <c r="CD601" s="125"/>
      <c r="CN601" s="125"/>
      <c r="CX601" s="125"/>
      <c r="DH601" s="125"/>
      <c r="DR601" s="125"/>
      <c r="EB601" s="125"/>
      <c r="EL601" s="125"/>
      <c r="EV601" s="125"/>
      <c r="FF601" s="125"/>
      <c r="FP601" s="125"/>
      <c r="FZ601" s="125"/>
      <c r="GJ601" s="125"/>
      <c r="GT601" s="125"/>
      <c r="HD601" s="125"/>
      <c r="HN601" s="125"/>
      <c r="HX601" s="125"/>
    </row>
    <row xmlns:x14ac="http://schemas.microsoft.com/office/spreadsheetml/2009/9/ac" r="602" s="3" customFormat="true" x14ac:dyDescent="0.25">
      <c r="A602" s="375"/>
      <c r="B602" s="125"/>
      <c r="L602" s="125"/>
      <c r="V602" s="125"/>
      <c r="AF602" s="125"/>
      <c r="AP602" s="125"/>
      <c r="AZ602" s="125"/>
      <c r="BJ602" s="125"/>
      <c r="BT602" s="125"/>
      <c r="CD602" s="125"/>
      <c r="CN602" s="125"/>
      <c r="CX602" s="125"/>
      <c r="DH602" s="125"/>
      <c r="DR602" s="125"/>
      <c r="EB602" s="125"/>
      <c r="EL602" s="125"/>
      <c r="EV602" s="125"/>
      <c r="FF602" s="125"/>
      <c r="FP602" s="125"/>
      <c r="FZ602" s="125"/>
      <c r="GJ602" s="125"/>
      <c r="GT602" s="125"/>
      <c r="HD602" s="125"/>
      <c r="HN602" s="125"/>
      <c r="HX602" s="125"/>
    </row>
    <row xmlns:x14ac="http://schemas.microsoft.com/office/spreadsheetml/2009/9/ac" r="603" s="3" customFormat="true" x14ac:dyDescent="0.25">
      <c r="A603" s="375"/>
      <c r="B603" s="125"/>
      <c r="L603" s="125"/>
      <c r="V603" s="125"/>
      <c r="AF603" s="125"/>
      <c r="AP603" s="125"/>
      <c r="AZ603" s="125"/>
      <c r="BJ603" s="125"/>
      <c r="BT603" s="125"/>
      <c r="CD603" s="125"/>
      <c r="CN603" s="125"/>
      <c r="CX603" s="125"/>
      <c r="DH603" s="125"/>
      <c r="DR603" s="125"/>
      <c r="EB603" s="125"/>
      <c r="EL603" s="125"/>
      <c r="EV603" s="125"/>
      <c r="FF603" s="125"/>
      <c r="FP603" s="125"/>
      <c r="FZ603" s="125"/>
      <c r="GJ603" s="125"/>
      <c r="GT603" s="125"/>
      <c r="HD603" s="125"/>
      <c r="HN603" s="125"/>
      <c r="HX603" s="125"/>
    </row>
    <row xmlns:x14ac="http://schemas.microsoft.com/office/spreadsheetml/2009/9/ac" r="604" s="3" customFormat="true" x14ac:dyDescent="0.25">
      <c r="A604" s="375"/>
      <c r="B604" s="125"/>
      <c r="L604" s="125"/>
      <c r="V604" s="125"/>
      <c r="AF604" s="125"/>
      <c r="AP604" s="125"/>
      <c r="AZ604" s="125"/>
      <c r="BJ604" s="125"/>
      <c r="BT604" s="125"/>
      <c r="CD604" s="125"/>
      <c r="CN604" s="125"/>
      <c r="CX604" s="125"/>
      <c r="DH604" s="125"/>
      <c r="DR604" s="125"/>
      <c r="EB604" s="125"/>
      <c r="EL604" s="125"/>
      <c r="EV604" s="125"/>
      <c r="FF604" s="125"/>
      <c r="FP604" s="125"/>
      <c r="FZ604" s="125"/>
      <c r="GJ604" s="125"/>
      <c r="GT604" s="125"/>
      <c r="HD604" s="125"/>
      <c r="HN604" s="125"/>
      <c r="HX604" s="125"/>
    </row>
    <row xmlns:x14ac="http://schemas.microsoft.com/office/spreadsheetml/2009/9/ac" r="605" s="3" customFormat="true" x14ac:dyDescent="0.25">
      <c r="A605" s="375"/>
      <c r="B605" s="125"/>
      <c r="L605" s="125"/>
      <c r="V605" s="125"/>
      <c r="AF605" s="125"/>
      <c r="AP605" s="125"/>
      <c r="AZ605" s="125"/>
      <c r="BJ605" s="125"/>
      <c r="BT605" s="125"/>
      <c r="CD605" s="125"/>
      <c r="CN605" s="125"/>
      <c r="CX605" s="125"/>
      <c r="DH605" s="125"/>
      <c r="DR605" s="125"/>
      <c r="EB605" s="125"/>
      <c r="EL605" s="125"/>
      <c r="EV605" s="125"/>
      <c r="FF605" s="125"/>
      <c r="FP605" s="125"/>
      <c r="FZ605" s="125"/>
      <c r="GJ605" s="125"/>
      <c r="GT605" s="125"/>
      <c r="HD605" s="125"/>
      <c r="HN605" s="125"/>
      <c r="HX605" s="125"/>
    </row>
    <row xmlns:x14ac="http://schemas.microsoft.com/office/spreadsheetml/2009/9/ac" r="606" s="3" customFormat="true" x14ac:dyDescent="0.25">
      <c r="A606" s="375"/>
      <c r="B606" s="125"/>
      <c r="L606" s="125"/>
      <c r="V606" s="125"/>
      <c r="AF606" s="125"/>
      <c r="AP606" s="125"/>
      <c r="AZ606" s="125"/>
      <c r="BJ606" s="125"/>
      <c r="BT606" s="125"/>
      <c r="CD606" s="125"/>
      <c r="CN606" s="125"/>
      <c r="CX606" s="125"/>
      <c r="DH606" s="125"/>
      <c r="DR606" s="125"/>
      <c r="EB606" s="125"/>
      <c r="EL606" s="125"/>
      <c r="EV606" s="125"/>
      <c r="FF606" s="125"/>
      <c r="FP606" s="125"/>
      <c r="FZ606" s="125"/>
      <c r="GJ606" s="125"/>
      <c r="GT606" s="125"/>
      <c r="HD606" s="125"/>
      <c r="HN606" s="125"/>
      <c r="HX606" s="125"/>
    </row>
    <row xmlns:x14ac="http://schemas.microsoft.com/office/spreadsheetml/2009/9/ac" r="607" s="3" customFormat="true" x14ac:dyDescent="0.25">
      <c r="A607" s="375"/>
      <c r="B607" s="125"/>
      <c r="L607" s="125"/>
      <c r="V607" s="125"/>
      <c r="AF607" s="125"/>
      <c r="AP607" s="125"/>
      <c r="AZ607" s="125"/>
      <c r="BJ607" s="125"/>
      <c r="BT607" s="125"/>
      <c r="CD607" s="125"/>
      <c r="CN607" s="125"/>
      <c r="CX607" s="125"/>
      <c r="DH607" s="125"/>
      <c r="DR607" s="125"/>
      <c r="EB607" s="125"/>
      <c r="EL607" s="125"/>
      <c r="EV607" s="125"/>
      <c r="FF607" s="125"/>
      <c r="FP607" s="125"/>
      <c r="FZ607" s="125"/>
      <c r="GJ607" s="125"/>
      <c r="GT607" s="125"/>
      <c r="HD607" s="125"/>
      <c r="HN607" s="125"/>
      <c r="HX607" s="125"/>
    </row>
    <row xmlns:x14ac="http://schemas.microsoft.com/office/spreadsheetml/2009/9/ac" r="608" s="3" customFormat="true" x14ac:dyDescent="0.25">
      <c r="A608" s="375"/>
      <c r="B608" s="125"/>
      <c r="L608" s="125"/>
      <c r="V608" s="125"/>
      <c r="AF608" s="125"/>
      <c r="AP608" s="125"/>
      <c r="AZ608" s="125"/>
      <c r="BJ608" s="125"/>
      <c r="BT608" s="125"/>
      <c r="CD608" s="125"/>
      <c r="CN608" s="125"/>
      <c r="CX608" s="125"/>
      <c r="DH608" s="125"/>
      <c r="DR608" s="125"/>
      <c r="EB608" s="125"/>
      <c r="EL608" s="125"/>
      <c r="EV608" s="125"/>
      <c r="FF608" s="125"/>
      <c r="FP608" s="125"/>
      <c r="FZ608" s="125"/>
      <c r="GJ608" s="125"/>
      <c r="GT608" s="125"/>
      <c r="HD608" s="125"/>
      <c r="HN608" s="125"/>
      <c r="HX608" s="125"/>
    </row>
    <row xmlns:x14ac="http://schemas.microsoft.com/office/spreadsheetml/2009/9/ac" r="609" s="3" customFormat="true" x14ac:dyDescent="0.25">
      <c r="A609" s="375"/>
      <c r="B609" s="125"/>
      <c r="L609" s="125"/>
      <c r="V609" s="125"/>
      <c r="AF609" s="125"/>
      <c r="AP609" s="125"/>
      <c r="AZ609" s="125"/>
      <c r="BJ609" s="125"/>
      <c r="BT609" s="125"/>
      <c r="CD609" s="125"/>
      <c r="CN609" s="125"/>
      <c r="CX609" s="125"/>
      <c r="DH609" s="125"/>
      <c r="DR609" s="125"/>
      <c r="EB609" s="125"/>
      <c r="EL609" s="125"/>
      <c r="EV609" s="125"/>
      <c r="FF609" s="125"/>
      <c r="FP609" s="125"/>
      <c r="FZ609" s="125"/>
      <c r="GJ609" s="125"/>
      <c r="GT609" s="125"/>
      <c r="HD609" s="125"/>
      <c r="HN609" s="125"/>
      <c r="HX609" s="125"/>
    </row>
    <row xmlns:x14ac="http://schemas.microsoft.com/office/spreadsheetml/2009/9/ac" r="610" s="3" customFormat="true" x14ac:dyDescent="0.25">
      <c r="A610" s="375"/>
      <c r="B610" s="125"/>
      <c r="L610" s="125"/>
      <c r="V610" s="125"/>
      <c r="AF610" s="125"/>
      <c r="AP610" s="125"/>
      <c r="AZ610" s="125"/>
      <c r="BJ610" s="125"/>
      <c r="BT610" s="125"/>
      <c r="CD610" s="125"/>
      <c r="CN610" s="125"/>
      <c r="CX610" s="125"/>
      <c r="DH610" s="125"/>
      <c r="DR610" s="125"/>
      <c r="EB610" s="125"/>
      <c r="EL610" s="125"/>
      <c r="EV610" s="125"/>
      <c r="FF610" s="125"/>
      <c r="FP610" s="125"/>
      <c r="FZ610" s="125"/>
      <c r="GJ610" s="125"/>
      <c r="GT610" s="125"/>
      <c r="HD610" s="125"/>
      <c r="HN610" s="125"/>
      <c r="HX610" s="125"/>
    </row>
    <row xmlns:x14ac="http://schemas.microsoft.com/office/spreadsheetml/2009/9/ac" r="611" s="3" customFormat="true" x14ac:dyDescent="0.25">
      <c r="A611" s="375"/>
      <c r="B611" s="125"/>
      <c r="L611" s="125"/>
      <c r="V611" s="125"/>
      <c r="AF611" s="125"/>
      <c r="AP611" s="125"/>
      <c r="AZ611" s="125"/>
      <c r="BJ611" s="125"/>
      <c r="BT611" s="125"/>
      <c r="CD611" s="125"/>
      <c r="CN611" s="125"/>
      <c r="CX611" s="125"/>
      <c r="DH611" s="125"/>
      <c r="DR611" s="125"/>
      <c r="EB611" s="125"/>
      <c r="EL611" s="125"/>
      <c r="EV611" s="125"/>
      <c r="FF611" s="125"/>
      <c r="FP611" s="125"/>
      <c r="FZ611" s="125"/>
      <c r="GJ611" s="125"/>
      <c r="GT611" s="125"/>
      <c r="HD611" s="125"/>
      <c r="HN611" s="125"/>
      <c r="HX611" s="125"/>
    </row>
    <row xmlns:x14ac="http://schemas.microsoft.com/office/spreadsheetml/2009/9/ac" r="612" s="3" customFormat="true" x14ac:dyDescent="0.25">
      <c r="A612" s="375"/>
      <c r="B612" s="125"/>
      <c r="L612" s="125"/>
      <c r="V612" s="125"/>
      <c r="AF612" s="125"/>
      <c r="AP612" s="125"/>
      <c r="AZ612" s="125"/>
      <c r="BJ612" s="125"/>
      <c r="BT612" s="125"/>
      <c r="CD612" s="125"/>
      <c r="CN612" s="125"/>
      <c r="CX612" s="125"/>
      <c r="DH612" s="125"/>
      <c r="DR612" s="125"/>
      <c r="EB612" s="125"/>
      <c r="EL612" s="125"/>
      <c r="EV612" s="125"/>
      <c r="FF612" s="125"/>
      <c r="FP612" s="125"/>
      <c r="FZ612" s="125"/>
      <c r="GJ612" s="125"/>
      <c r="GT612" s="125"/>
      <c r="HD612" s="125"/>
      <c r="HN612" s="125"/>
      <c r="HX612" s="125"/>
    </row>
    <row xmlns:x14ac="http://schemas.microsoft.com/office/spreadsheetml/2009/9/ac" r="613" s="3" customFormat="true" x14ac:dyDescent="0.25">
      <c r="A613" s="375"/>
      <c r="B613" s="125"/>
      <c r="L613" s="125"/>
      <c r="V613" s="125"/>
      <c r="AF613" s="125"/>
      <c r="AP613" s="125"/>
      <c r="AZ613" s="125"/>
      <c r="BJ613" s="125"/>
      <c r="BT613" s="125"/>
      <c r="CD613" s="125"/>
      <c r="CN613" s="125"/>
      <c r="CX613" s="125"/>
      <c r="DH613" s="125"/>
      <c r="DR613" s="125"/>
      <c r="EB613" s="125"/>
      <c r="EL613" s="125"/>
      <c r="EV613" s="125"/>
      <c r="FF613" s="125"/>
      <c r="FP613" s="125"/>
      <c r="FZ613" s="125"/>
      <c r="GJ613" s="125"/>
      <c r="GT613" s="125"/>
      <c r="HD613" s="125"/>
      <c r="HN613" s="125"/>
      <c r="HX613" s="125"/>
    </row>
    <row xmlns:x14ac="http://schemas.microsoft.com/office/spreadsheetml/2009/9/ac" r="614" s="3" customFormat="true" x14ac:dyDescent="0.25">
      <c r="A614" s="375"/>
      <c r="B614" s="125"/>
      <c r="L614" s="125"/>
      <c r="V614" s="125"/>
      <c r="AF614" s="125"/>
      <c r="AP614" s="125"/>
      <c r="AZ614" s="125"/>
      <c r="BJ614" s="125"/>
      <c r="BT614" s="125"/>
      <c r="CD614" s="125"/>
      <c r="CN614" s="125"/>
      <c r="CX614" s="125"/>
      <c r="DH614" s="125"/>
      <c r="DR614" s="125"/>
      <c r="EB614" s="125"/>
      <c r="EL614" s="125"/>
      <c r="EV614" s="125"/>
      <c r="FF614" s="125"/>
      <c r="FP614" s="125"/>
      <c r="FZ614" s="125"/>
      <c r="GJ614" s="125"/>
      <c r="GT614" s="125"/>
      <c r="HD614" s="125"/>
      <c r="HN614" s="125"/>
      <c r="HX614" s="125"/>
    </row>
    <row xmlns:x14ac="http://schemas.microsoft.com/office/spreadsheetml/2009/9/ac" r="615" s="3" customFormat="true" x14ac:dyDescent="0.25">
      <c r="A615" s="375"/>
      <c r="B615" s="125"/>
      <c r="L615" s="125"/>
      <c r="V615" s="125"/>
      <c r="AF615" s="125"/>
      <c r="AP615" s="125"/>
      <c r="AZ615" s="125"/>
      <c r="BJ615" s="125"/>
      <c r="BT615" s="125"/>
      <c r="CD615" s="125"/>
      <c r="CN615" s="125"/>
      <c r="CX615" s="125"/>
      <c r="DH615" s="125"/>
      <c r="DR615" s="125"/>
      <c r="EB615" s="125"/>
      <c r="EL615" s="125"/>
      <c r="EV615" s="125"/>
      <c r="FF615" s="125"/>
      <c r="FP615" s="125"/>
      <c r="FZ615" s="125"/>
      <c r="GJ615" s="125"/>
      <c r="GT615" s="125"/>
      <c r="HD615" s="125"/>
      <c r="HN615" s="125"/>
      <c r="HX615" s="125"/>
    </row>
    <row xmlns:x14ac="http://schemas.microsoft.com/office/spreadsheetml/2009/9/ac" r="616" s="3" customFormat="true" x14ac:dyDescent="0.25">
      <c r="A616" s="375"/>
      <c r="B616" s="125"/>
      <c r="L616" s="125"/>
      <c r="V616" s="125"/>
      <c r="AF616" s="125"/>
      <c r="AP616" s="125"/>
      <c r="AZ616" s="125"/>
      <c r="BJ616" s="125"/>
      <c r="BT616" s="125"/>
      <c r="CD616" s="125"/>
      <c r="CN616" s="125"/>
      <c r="CX616" s="125"/>
      <c r="DH616" s="125"/>
      <c r="DR616" s="125"/>
      <c r="EB616" s="125"/>
      <c r="EL616" s="125"/>
      <c r="EV616" s="125"/>
      <c r="FF616" s="125"/>
      <c r="FP616" s="125"/>
      <c r="FZ616" s="125"/>
      <c r="GJ616" s="125"/>
      <c r="GT616" s="125"/>
      <c r="HD616" s="125"/>
      <c r="HN616" s="125"/>
      <c r="HX616" s="125"/>
    </row>
    <row xmlns:x14ac="http://schemas.microsoft.com/office/spreadsheetml/2009/9/ac" r="617" s="3" customFormat="true" x14ac:dyDescent="0.25">
      <c r="A617" s="375"/>
      <c r="B617" s="125"/>
      <c r="L617" s="125"/>
      <c r="V617" s="125"/>
      <c r="AF617" s="125"/>
      <c r="AP617" s="125"/>
      <c r="AZ617" s="125"/>
      <c r="BJ617" s="125"/>
      <c r="BT617" s="125"/>
      <c r="CD617" s="125"/>
      <c r="CN617" s="125"/>
      <c r="CX617" s="125"/>
      <c r="DH617" s="125"/>
      <c r="DR617" s="125"/>
      <c r="EB617" s="125"/>
      <c r="EL617" s="125"/>
      <c r="EV617" s="125"/>
      <c r="FF617" s="125"/>
      <c r="FP617" s="125"/>
      <c r="FZ617" s="125"/>
      <c r="GJ617" s="125"/>
      <c r="GT617" s="125"/>
      <c r="HD617" s="125"/>
      <c r="HN617" s="125"/>
      <c r="HX617" s="125"/>
    </row>
    <row xmlns:x14ac="http://schemas.microsoft.com/office/spreadsheetml/2009/9/ac" r="618" s="3" customFormat="true" x14ac:dyDescent="0.25">
      <c r="A618" s="375"/>
      <c r="B618" s="125"/>
      <c r="L618" s="125"/>
      <c r="V618" s="125"/>
      <c r="AF618" s="125"/>
      <c r="AP618" s="125"/>
      <c r="AZ618" s="125"/>
      <c r="BJ618" s="125"/>
      <c r="BT618" s="125"/>
      <c r="CD618" s="125"/>
      <c r="CN618" s="125"/>
      <c r="CX618" s="125"/>
      <c r="DH618" s="125"/>
      <c r="DR618" s="125"/>
      <c r="EB618" s="125"/>
      <c r="EL618" s="125"/>
      <c r="EV618" s="125"/>
      <c r="FF618" s="125"/>
      <c r="FP618" s="125"/>
      <c r="FZ618" s="125"/>
      <c r="GJ618" s="125"/>
      <c r="GT618" s="125"/>
      <c r="HD618" s="125"/>
      <c r="HN618" s="125"/>
      <c r="HX618" s="125"/>
    </row>
    <row xmlns:x14ac="http://schemas.microsoft.com/office/spreadsheetml/2009/9/ac" r="619" s="3" customFormat="true" x14ac:dyDescent="0.25">
      <c r="A619" s="375"/>
      <c r="B619" s="125"/>
      <c r="L619" s="125"/>
      <c r="V619" s="125"/>
      <c r="AF619" s="125"/>
      <c r="AP619" s="125"/>
      <c r="AZ619" s="125"/>
      <c r="BJ619" s="125"/>
      <c r="BT619" s="125"/>
      <c r="CD619" s="125"/>
      <c r="CN619" s="125"/>
      <c r="CX619" s="125"/>
      <c r="DH619" s="125"/>
      <c r="DR619" s="125"/>
      <c r="EB619" s="125"/>
      <c r="EL619" s="125"/>
      <c r="EV619" s="125"/>
      <c r="FF619" s="125"/>
      <c r="FP619" s="125"/>
      <c r="FZ619" s="125"/>
      <c r="GJ619" s="125"/>
      <c r="GT619" s="125"/>
      <c r="HD619" s="125"/>
      <c r="HN619" s="125"/>
      <c r="HX619" s="125"/>
    </row>
    <row xmlns:x14ac="http://schemas.microsoft.com/office/spreadsheetml/2009/9/ac" r="620" s="3" customFormat="true" x14ac:dyDescent="0.25">
      <c r="A620" s="375"/>
      <c r="B620" s="125"/>
      <c r="L620" s="125"/>
      <c r="V620" s="125"/>
      <c r="AF620" s="125"/>
      <c r="AP620" s="125"/>
      <c r="AZ620" s="125"/>
      <c r="BJ620" s="125"/>
      <c r="BT620" s="125"/>
      <c r="CD620" s="125"/>
      <c r="CN620" s="125"/>
      <c r="CX620" s="125"/>
      <c r="DH620" s="125"/>
      <c r="DR620" s="125"/>
      <c r="EB620" s="125"/>
      <c r="EL620" s="125"/>
      <c r="EV620" s="125"/>
      <c r="FF620" s="125"/>
      <c r="FP620" s="125"/>
      <c r="FZ620" s="125"/>
      <c r="GJ620" s="125"/>
      <c r="GT620" s="125"/>
      <c r="HD620" s="125"/>
      <c r="HN620" s="125"/>
      <c r="HX620" s="125"/>
    </row>
    <row xmlns:x14ac="http://schemas.microsoft.com/office/spreadsheetml/2009/9/ac" r="621" s="3" customFormat="true" x14ac:dyDescent="0.25">
      <c r="A621" s="375"/>
      <c r="B621" s="125"/>
      <c r="L621" s="125"/>
      <c r="V621" s="125"/>
      <c r="AF621" s="125"/>
      <c r="AP621" s="125"/>
      <c r="AZ621" s="125"/>
      <c r="BJ621" s="125"/>
      <c r="BT621" s="125"/>
      <c r="CD621" s="125"/>
      <c r="CN621" s="125"/>
      <c r="CX621" s="125"/>
      <c r="DH621" s="125"/>
      <c r="DR621" s="125"/>
      <c r="EB621" s="125"/>
      <c r="EL621" s="125"/>
      <c r="EV621" s="125"/>
      <c r="FF621" s="125"/>
      <c r="FP621" s="125"/>
      <c r="FZ621" s="125"/>
      <c r="GJ621" s="125"/>
      <c r="GT621" s="125"/>
      <c r="HD621" s="125"/>
      <c r="HN621" s="125"/>
      <c r="HX621" s="125"/>
    </row>
    <row xmlns:x14ac="http://schemas.microsoft.com/office/spreadsheetml/2009/9/ac" r="622" s="3" customFormat="true" x14ac:dyDescent="0.25">
      <c r="A622" s="375"/>
      <c r="B622" s="125"/>
      <c r="L622" s="125"/>
      <c r="V622" s="125"/>
      <c r="AF622" s="125"/>
      <c r="AP622" s="125"/>
      <c r="AZ622" s="125"/>
      <c r="BJ622" s="125"/>
      <c r="BT622" s="125"/>
      <c r="CD622" s="125"/>
      <c r="CN622" s="125"/>
      <c r="CX622" s="125"/>
      <c r="DH622" s="125"/>
      <c r="DR622" s="125"/>
      <c r="EB622" s="125"/>
      <c r="EL622" s="125"/>
      <c r="EV622" s="125"/>
      <c r="FF622" s="125"/>
      <c r="FP622" s="125"/>
      <c r="FZ622" s="125"/>
      <c r="GJ622" s="125"/>
      <c r="GT622" s="125"/>
      <c r="HD622" s="125"/>
      <c r="HN622" s="125"/>
      <c r="HX622" s="125"/>
    </row>
  </sheetData>
  <mergeCells count="8">
    <mergeCell ref="BK10:BQ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2"/>
    <col min="3" max="7" width="11.75" style="112" customWidth="true"/>
    <col min="8" max="16384" width="9" style="112"/>
  </cols>
  <sheetData>
    <row xmlns:x14ac="http://schemas.microsoft.com/office/spreadsheetml/2009/9/ac" r="2" ht="20.25" x14ac:dyDescent="0.2">
      <c r="B2" s="108" t="str">
        <f>+Introduction!C7</f>
        <v>Cuba</v>
      </c>
      <c r="C2" s="109"/>
      <c r="D2" s="110"/>
      <c r="E2" s="110"/>
      <c r="F2" s="110"/>
      <c r="G2" s="111"/>
    </row>
    <row xmlns:x14ac="http://schemas.microsoft.com/office/spreadsheetml/2009/9/ac" r="3" x14ac:dyDescent="0.2">
      <c r="B3" s="565" t="s">
        <v>182</v>
      </c>
      <c r="C3" s="565"/>
      <c r="D3" s="565"/>
      <c r="E3" s="565"/>
      <c r="F3" s="565"/>
      <c r="G3" s="566"/>
    </row>
    <row xmlns:x14ac="http://schemas.microsoft.com/office/spreadsheetml/2009/9/ac" r="4" ht="13.5" x14ac:dyDescent="0.2">
      <c r="B4" s="113" t="s">
        <v>4</v>
      </c>
      <c r="C4" s="113" t="s">
        <v>60</v>
      </c>
      <c r="D4" s="113" t="s">
        <v>64</v>
      </c>
      <c r="E4" s="113" t="s">
        <v>61</v>
      </c>
      <c r="F4" s="113" t="s">
        <v>62</v>
      </c>
      <c r="G4" s="113" t="s">
        <v>63</v>
      </c>
    </row>
    <row xmlns:x14ac="http://schemas.microsoft.com/office/spreadsheetml/2009/9/ac" r="5" x14ac:dyDescent="0.2">
      <c r="B5" s="772">
        <v>2000</v>
      </c>
      <c r="C5" s="916">
        <v>2397816</v>
      </c>
      <c r="D5" s="917">
        <v>75.322998046875</v>
      </c>
      <c r="E5" s="918">
        <v>430320</v>
      </c>
      <c r="F5" s="919">
        <v>1005635</v>
      </c>
      <c r="G5" s="920">
        <v>961861</v>
      </c>
    </row>
    <row xmlns:x14ac="http://schemas.microsoft.com/office/spreadsheetml/2009/9/ac" r="6" x14ac:dyDescent="0.2">
      <c r="B6" s="778">
        <v>2001</v>
      </c>
      <c r="C6" s="921">
        <v>2390000</v>
      </c>
      <c r="D6" s="922">
        <v>75.555000305175781</v>
      </c>
      <c r="E6" s="923">
        <v>428724</v>
      </c>
      <c r="F6" s="924">
        <v>971873</v>
      </c>
      <c r="G6" s="925">
        <v>989403</v>
      </c>
    </row>
    <row xmlns:x14ac="http://schemas.microsoft.com/office/spreadsheetml/2009/9/ac" r="7" x14ac:dyDescent="0.2">
      <c r="B7" s="784">
        <v>2002</v>
      </c>
      <c r="C7" s="926">
        <v>2375795</v>
      </c>
      <c r="D7" s="927">
        <v>75.784996032714844</v>
      </c>
      <c r="E7" s="928">
        <v>432837</v>
      </c>
      <c r="F7" s="929">
        <v>933516</v>
      </c>
      <c r="G7" s="930">
        <v>1009442</v>
      </c>
    </row>
    <row xmlns:x14ac="http://schemas.microsoft.com/office/spreadsheetml/2009/9/ac" r="8" x14ac:dyDescent="0.2">
      <c r="B8" s="790">
        <v>2003</v>
      </c>
      <c r="C8" s="931">
        <v>2357198</v>
      </c>
      <c r="D8" s="932">
        <v>75.946998596191406</v>
      </c>
      <c r="E8" s="933">
        <v>437501</v>
      </c>
      <c r="F8" s="934">
        <v>899022</v>
      </c>
      <c r="G8" s="935">
        <v>1020675</v>
      </c>
    </row>
    <row xmlns:x14ac="http://schemas.microsoft.com/office/spreadsheetml/2009/9/ac" r="9" x14ac:dyDescent="0.2">
      <c r="B9" s="796">
        <v>2004</v>
      </c>
      <c r="C9" s="936">
        <v>2334273</v>
      </c>
      <c r="D9" s="937">
        <v>76.041000366210938</v>
      </c>
      <c r="E9" s="938">
        <v>435770</v>
      </c>
      <c r="F9" s="939">
        <v>877383</v>
      </c>
      <c r="G9" s="940">
        <v>1021120</v>
      </c>
    </row>
    <row xmlns:x14ac="http://schemas.microsoft.com/office/spreadsheetml/2009/9/ac" r="10" x14ac:dyDescent="0.2">
      <c r="B10" s="802">
        <v>2005</v>
      </c>
      <c r="C10" s="941">
        <v>2308563</v>
      </c>
      <c r="D10" s="942">
        <v>76.134002685546875</v>
      </c>
      <c r="E10" s="943">
        <v>428877</v>
      </c>
      <c r="F10" s="944">
        <v>867476</v>
      </c>
      <c r="G10" s="945">
        <v>1012210</v>
      </c>
    </row>
    <row xmlns:x14ac="http://schemas.microsoft.com/office/spreadsheetml/2009/9/ac" r="11" x14ac:dyDescent="0.2">
      <c r="B11" s="808">
        <v>2006</v>
      </c>
      <c r="C11" s="946">
        <v>2279043</v>
      </c>
      <c r="D11" s="947">
        <v>76.226997375488281</v>
      </c>
      <c r="E11" s="948">
        <v>420511</v>
      </c>
      <c r="F11" s="949">
        <v>864711</v>
      </c>
      <c r="G11" s="950">
        <v>993821</v>
      </c>
    </row>
    <row xmlns:x14ac="http://schemas.microsoft.com/office/spreadsheetml/2009/9/ac" r="12" x14ac:dyDescent="0.2">
      <c r="B12" s="814">
        <v>2007</v>
      </c>
      <c r="C12" s="951">
        <v>2239113</v>
      </c>
      <c r="D12" s="952">
        <v>76.319999694824219</v>
      </c>
      <c r="E12" s="953">
        <v>410982</v>
      </c>
      <c r="F12" s="954">
        <v>865358</v>
      </c>
      <c r="G12" s="955">
        <v>962773</v>
      </c>
    </row>
    <row xmlns:x14ac="http://schemas.microsoft.com/office/spreadsheetml/2009/9/ac" r="13" x14ac:dyDescent="0.2">
      <c r="B13" s="820">
        <v>2008</v>
      </c>
      <c r="C13" s="956">
        <v>2191010</v>
      </c>
      <c r="D13" s="957">
        <v>76.413002014160156</v>
      </c>
      <c r="E13" s="958">
        <v>399434</v>
      </c>
      <c r="F13" s="959">
        <v>864084</v>
      </c>
      <c r="G13" s="960">
        <v>927492</v>
      </c>
    </row>
    <row xmlns:x14ac="http://schemas.microsoft.com/office/spreadsheetml/2009/9/ac" r="14" x14ac:dyDescent="0.2">
      <c r="B14" s="826">
        <v>2009</v>
      </c>
      <c r="C14" s="961">
        <v>2138877</v>
      </c>
      <c r="D14" s="962">
        <v>76.504997253417969</v>
      </c>
      <c r="E14" s="963">
        <v>383475</v>
      </c>
      <c r="F14" s="964">
        <v>858991</v>
      </c>
      <c r="G14" s="965">
        <v>896411</v>
      </c>
    </row>
    <row xmlns:x14ac="http://schemas.microsoft.com/office/spreadsheetml/2009/9/ac" r="15" x14ac:dyDescent="0.2">
      <c r="B15" s="832">
        <v>2010</v>
      </c>
      <c r="C15" s="966">
        <v>2088937</v>
      </c>
      <c r="D15" s="967">
        <v>76.597000122070313</v>
      </c>
      <c r="E15" s="968">
        <v>365945</v>
      </c>
      <c r="F15" s="969">
        <v>846900</v>
      </c>
      <c r="G15" s="970">
        <v>876092</v>
      </c>
    </row>
    <row xmlns:x14ac="http://schemas.microsoft.com/office/spreadsheetml/2009/9/ac" r="16" x14ac:dyDescent="0.2">
      <c r="B16" s="838">
        <v>2011</v>
      </c>
      <c r="C16" s="971">
        <v>2047075</v>
      </c>
      <c r="D16" s="972">
        <v>76.688995361328125</v>
      </c>
      <c r="E16" s="973">
        <v>353395</v>
      </c>
      <c r="F16" s="974">
        <v>826609</v>
      </c>
      <c r="G16" s="975">
        <v>867071</v>
      </c>
    </row>
    <row xmlns:x14ac="http://schemas.microsoft.com/office/spreadsheetml/2009/9/ac" r="17" x14ac:dyDescent="0.2">
      <c r="B17" s="844">
        <v>2012</v>
      </c>
      <c r="C17" s="976">
        <v>2015335</v>
      </c>
      <c r="D17" s="977">
        <v>76.780998229980469</v>
      </c>
      <c r="E17" s="978">
        <v>351611</v>
      </c>
      <c r="F17" s="979">
        <v>798178</v>
      </c>
      <c r="G17" s="980">
        <v>865546</v>
      </c>
    </row>
    <row xmlns:x14ac="http://schemas.microsoft.com/office/spreadsheetml/2009/9/ac" r="18" x14ac:dyDescent="0.2">
      <c r="B18" s="850">
        <v>2013</v>
      </c>
      <c r="C18" s="981">
        <v>1997032</v>
      </c>
      <c r="D18" s="982">
        <v>76.827003479003906</v>
      </c>
      <c r="E18" s="983">
        <v>362530</v>
      </c>
      <c r="F18" s="984">
        <v>768142</v>
      </c>
      <c r="G18" s="985">
        <v>866360</v>
      </c>
    </row>
    <row xmlns:x14ac="http://schemas.microsoft.com/office/spreadsheetml/2009/9/ac" r="19" x14ac:dyDescent="0.2">
      <c r="B19" s="856">
        <v>2014</v>
      </c>
      <c r="C19" s="986">
        <v>1980869</v>
      </c>
      <c r="D19" s="987">
        <v>76.861000061035156</v>
      </c>
      <c r="E19" s="988">
        <v>374439</v>
      </c>
      <c r="F19" s="989">
        <v>742739</v>
      </c>
      <c r="G19" s="990">
        <v>863691</v>
      </c>
    </row>
    <row xmlns:x14ac="http://schemas.microsoft.com/office/spreadsheetml/2009/9/ac" r="20" x14ac:dyDescent="0.2">
      <c r="B20" s="862">
        <v>2015</v>
      </c>
      <c r="C20" s="991">
        <v>1966350</v>
      </c>
      <c r="D20" s="992">
        <v>76.89599609375</v>
      </c>
      <c r="E20" s="993">
        <v>384034</v>
      </c>
      <c r="F20" s="994">
        <v>725331</v>
      </c>
      <c r="G20" s="995">
        <v>856985</v>
      </c>
    </row>
    <row xmlns:x14ac="http://schemas.microsoft.com/office/spreadsheetml/2009/9/ac" r="21" x14ac:dyDescent="0.2">
      <c r="B21" s="868">
        <v>2016</v>
      </c>
      <c r="C21" s="996">
        <v>1944785</v>
      </c>
      <c r="D21" s="997">
        <v>76.930000305175781</v>
      </c>
      <c r="E21" s="998">
        <v>383536</v>
      </c>
      <c r="F21" s="999">
        <v>717810</v>
      </c>
      <c r="G21" s="1000">
        <v>843439</v>
      </c>
    </row>
    <row xmlns:x14ac="http://schemas.microsoft.com/office/spreadsheetml/2009/9/ac" r="22" x14ac:dyDescent="0.2">
      <c r="B22" s="874">
        <v>2017</v>
      </c>
      <c r="C22" s="1001">
        <v>1922135</v>
      </c>
      <c r="D22" s="1002">
        <v>76.977005004882813</v>
      </c>
      <c r="E22" s="1003">
        <v>379941</v>
      </c>
      <c r="F22" s="1004">
        <v>720461</v>
      </c>
      <c r="G22" s="1005">
        <v>821733</v>
      </c>
    </row>
    <row xmlns:x14ac="http://schemas.microsoft.com/office/spreadsheetml/2009/9/ac" r="23" x14ac:dyDescent="0.2">
      <c r="B23" s="880">
        <v>2018</v>
      </c>
      <c r="C23" s="1006">
        <v>1897370</v>
      </c>
      <c r="D23" s="1007">
        <v>77.037002563476563</v>
      </c>
      <c r="E23" s="1008">
        <v>370985</v>
      </c>
      <c r="F23" s="1009">
        <v>732799</v>
      </c>
      <c r="G23" s="1010">
        <v>793586</v>
      </c>
    </row>
    <row xmlns:x14ac="http://schemas.microsoft.com/office/spreadsheetml/2009/9/ac" r="24" x14ac:dyDescent="0.2">
      <c r="B24" s="886">
        <v>2019</v>
      </c>
      <c r="C24" s="1011">
        <v>1875932</v>
      </c>
      <c r="D24" s="1012">
        <v>77.108993530273438</v>
      </c>
      <c r="E24" s="1013">
        <v>368979</v>
      </c>
      <c r="F24" s="1014">
        <v>743274</v>
      </c>
      <c r="G24" s="1015">
        <v>763679</v>
      </c>
    </row>
    <row xmlns:x14ac="http://schemas.microsoft.com/office/spreadsheetml/2009/9/ac" r="25" x14ac:dyDescent="0.2">
      <c r="B25" s="892">
        <v>2020</v>
      </c>
      <c r="C25" s="1016">
        <v>1850545</v>
      </c>
      <c r="D25" s="1017">
        <v>77.194000244140625</v>
      </c>
      <c r="E25" s="1018">
        <v>360551</v>
      </c>
      <c r="F25" s="1019">
        <v>751607</v>
      </c>
      <c r="G25" s="1020">
        <v>738387</v>
      </c>
    </row>
    <row xmlns:x14ac="http://schemas.microsoft.com/office/spreadsheetml/2009/9/ac" r="26" x14ac:dyDescent="0.2">
      <c r="B26" s="898">
        <v>2021</v>
      </c>
      <c r="C26" s="1021">
        <v>1827179</v>
      </c>
      <c r="D26" s="1022">
        <v>77.291999816894531</v>
      </c>
      <c r="E26" s="1023">
        <v>353176</v>
      </c>
      <c r="F26" s="1024">
        <v>752467</v>
      </c>
      <c r="G26" s="1025">
        <v>721536</v>
      </c>
    </row>
    <row xmlns:x14ac="http://schemas.microsoft.com/office/spreadsheetml/2009/9/ac" r="27" x14ac:dyDescent="0.2">
      <c r="B27" s="904">
        <v>2022</v>
      </c>
      <c r="C27" s="905">
        <v>1810843</v>
      </c>
      <c r="D27" s="906">
        <v>77.4010009765625</v>
      </c>
      <c r="E27" s="907">
        <v>346275</v>
      </c>
      <c r="F27" s="908">
        <v>750177</v>
      </c>
      <c r="G27" s="909">
        <v>714391</v>
      </c>
    </row>
    <row xmlns:x14ac="http://schemas.microsoft.com/office/spreadsheetml/2009/9/ac" r="28" x14ac:dyDescent="0.2">
      <c r="B28" s="910">
        <v>2023</v>
      </c>
      <c r="C28" s="911">
        <v>1795435</v>
      </c>
      <c r="D28" s="912">
        <v>77.523002624511719</v>
      </c>
      <c r="E28" s="913">
        <v>339599</v>
      </c>
      <c r="F28" s="914">
        <v>738444</v>
      </c>
      <c r="G28" s="915">
        <v>717392</v>
      </c>
    </row>
    <row xmlns:x14ac="http://schemas.microsoft.com/office/spreadsheetml/2009/9/ac" r="29" x14ac:dyDescent="0.2">
      <c r="B29" s="186">
        <v>2024</v>
      </c>
      <c r="C29" s="348"/>
      <c r="D29" s="349"/>
      <c r="E29" s="350"/>
      <c r="F29" s="351"/>
      <c r="G29" s="352"/>
    </row>
    <row xmlns:x14ac="http://schemas.microsoft.com/office/spreadsheetml/2009/9/ac" r="30" x14ac:dyDescent="0.2">
      <c r="B30" s="185">
        <v>2025</v>
      </c>
      <c r="C30" s="348"/>
      <c r="D30" s="349"/>
      <c r="E30" s="350"/>
      <c r="F30" s="351"/>
      <c r="G30" s="352"/>
    </row>
    <row xmlns:x14ac="http://schemas.microsoft.com/office/spreadsheetml/2009/9/ac" r="31" x14ac:dyDescent="0.2">
      <c r="B31" s="186">
        <v>2026</v>
      </c>
      <c r="C31" s="348"/>
      <c r="D31" s="349"/>
      <c r="E31" s="350"/>
      <c r="F31" s="351"/>
      <c r="G31" s="352"/>
    </row>
    <row xmlns:x14ac="http://schemas.microsoft.com/office/spreadsheetml/2009/9/ac" r="32" x14ac:dyDescent="0.2">
      <c r="B32" s="185">
        <v>2027</v>
      </c>
      <c r="C32" s="348"/>
      <c r="D32" s="349"/>
      <c r="E32" s="350"/>
      <c r="F32" s="351"/>
      <c r="G32" s="352"/>
    </row>
    <row xmlns:x14ac="http://schemas.microsoft.com/office/spreadsheetml/2009/9/ac" r="33" x14ac:dyDescent="0.2">
      <c r="B33" s="186">
        <v>2028</v>
      </c>
      <c r="C33" s="348"/>
      <c r="D33" s="349"/>
      <c r="E33" s="350"/>
      <c r="F33" s="351"/>
      <c r="G33" s="352"/>
    </row>
    <row xmlns:x14ac="http://schemas.microsoft.com/office/spreadsheetml/2009/9/ac" r="34" x14ac:dyDescent="0.2">
      <c r="B34" s="185">
        <v>2029</v>
      </c>
      <c r="C34" s="348"/>
      <c r="D34" s="349"/>
      <c r="E34" s="350"/>
      <c r="F34" s="351"/>
      <c r="G34" s="352"/>
    </row>
    <row xmlns:x14ac="http://schemas.microsoft.com/office/spreadsheetml/2009/9/ac" r="35" x14ac:dyDescent="0.2">
      <c r="B35" s="186">
        <v>2030</v>
      </c>
      <c r="C35" s="190"/>
      <c r="D35" s="187"/>
      <c r="E35" s="191"/>
      <c r="F35" s="188"/>
      <c r="G35" s="189"/>
    </row>
    <row xmlns:x14ac="http://schemas.microsoft.com/office/spreadsheetml/2009/9/ac" r="36" ht="14.25" x14ac:dyDescent="0.2">
      <c r="B36" s="116" t="s">
        <v>185</v>
      </c>
      <c r="G36" s="114"/>
    </row>
    <row xmlns:x14ac="http://schemas.microsoft.com/office/spreadsheetml/2009/9/ac" r="37" ht="14.25" x14ac:dyDescent="0.2">
      <c r="B37" s="116" t="s">
        <v>210</v>
      </c>
    </row>
    <row xmlns:x14ac="http://schemas.microsoft.com/office/spreadsheetml/2009/9/ac" r="38" ht="14.25" x14ac:dyDescent="0.2">
      <c r="B38" s="116" t="s">
        <v>248</v>
      </c>
    </row>
    <row xmlns:x14ac="http://schemas.microsoft.com/office/spreadsheetml/2009/9/ac" r="39" x14ac:dyDescent="0.2">
      <c r="B39" s="402" t="s">
        <v>211</v>
      </c>
    </row>
    <row xmlns:x14ac="http://schemas.microsoft.com/office/spreadsheetml/2009/9/ac" r="41" x14ac:dyDescent="0.2">
      <c r="B41" s="11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DE3B5-A34E-4490-81ED-22ED08A17BF4}">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567" t="s">
        <v>224</v>
      </c>
      <c r="C2" s="567"/>
    </row>
    <row xmlns:x14ac="http://schemas.microsoft.com/office/spreadsheetml/2009/9/ac" r="3" ht="6" customHeight="true" x14ac:dyDescent="0.25">
      <c r="B3" s="362"/>
    </row>
    <row xmlns:x14ac="http://schemas.microsoft.com/office/spreadsheetml/2009/9/ac" r="4" ht="30" customHeight="true" x14ac:dyDescent="0.25">
      <c r="B4" s="364" t="s">
        <v>225</v>
      </c>
      <c r="C4" s="365" t="s">
        <v>226</v>
      </c>
    </row>
    <row xmlns:x14ac="http://schemas.microsoft.com/office/spreadsheetml/2009/9/ac" r="5" ht="30" customHeight="true" x14ac:dyDescent="0.25">
      <c r="B5" s="364" t="s">
        <v>48</v>
      </c>
      <c r="C5" s="365" t="s">
        <v>227</v>
      </c>
    </row>
    <row xmlns:x14ac="http://schemas.microsoft.com/office/spreadsheetml/2009/9/ac" r="6" ht="30" customHeight="true" x14ac:dyDescent="0.25">
      <c r="B6" s="364" t="s">
        <v>228</v>
      </c>
      <c r="C6" s="365" t="s">
        <v>229</v>
      </c>
    </row>
    <row xmlns:x14ac="http://schemas.microsoft.com/office/spreadsheetml/2009/9/ac" r="7" ht="30" customHeight="true" x14ac:dyDescent="0.25">
      <c r="B7" s="364" t="s">
        <v>230</v>
      </c>
      <c r="C7" s="365" t="s">
        <v>231</v>
      </c>
    </row>
    <row xmlns:x14ac="http://schemas.microsoft.com/office/spreadsheetml/2009/9/ac" r="8" ht="30" customHeight="true" x14ac:dyDescent="0.25">
      <c r="B8" s="364" t="s">
        <v>146</v>
      </c>
      <c r="C8" s="365" t="s">
        <v>232</v>
      </c>
    </row>
    <row xmlns:x14ac="http://schemas.microsoft.com/office/spreadsheetml/2009/9/ac" r="9" ht="30" customHeight="true" x14ac:dyDescent="0.25">
      <c r="B9" s="364" t="s">
        <v>233</v>
      </c>
      <c r="C9" s="365" t="s">
        <v>234</v>
      </c>
    </row>
    <row xmlns:x14ac="http://schemas.microsoft.com/office/spreadsheetml/2009/9/ac" r="10" ht="30" customHeight="true" x14ac:dyDescent="0.25">
      <c r="B10" s="364" t="s">
        <v>150</v>
      </c>
      <c r="C10" s="365" t="s">
        <v>235</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236</v>
      </c>
    </row>
    <row xmlns:x14ac="http://schemas.microsoft.com/office/spreadsheetml/2009/9/ac" r="13" x14ac:dyDescent="0.25">
      <c r="B13" s="369" t="s">
        <v>243</v>
      </c>
    </row>
    <row xmlns:x14ac="http://schemas.microsoft.com/office/spreadsheetml/2009/9/ac" r="14" x14ac:dyDescent="0.25">
      <c r="B14" s="371" t="s">
        <v>237</v>
      </c>
    </row>
    <row xmlns:x14ac="http://schemas.microsoft.com/office/spreadsheetml/2009/9/ac" r="15" ht="76.5" customHeight="true" x14ac:dyDescent="0.25">
      <c r="B15" s="568" t="s">
        <v>238</v>
      </c>
      <c r="C15" s="568"/>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5686-C053-4D63-851B-2C2DBF839032}">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0" customWidth="true"/>
    <col min="2" max="2" width="12.375" style="570" customWidth="true"/>
    <col min="3" max="8" width="9" style="570" customWidth="true"/>
    <col min="9" max="9" width="12.375" style="570" customWidth="true"/>
    <col min="10" max="15" width="9" style="570" customWidth="true"/>
    <col min="16" max="16" width="12.375" style="570" customWidth="true"/>
    <col min="17" max="22" width="9" style="570" customWidth="true"/>
    <col min="23" max="38" width="9" style="570"/>
    <col min="39" max="16384" width="9" style="578"/>
  </cols>
  <sheetData>
    <row xmlns:x14ac="http://schemas.microsoft.com/office/spreadsheetml/2009/9/ac" r="1" s="570" customFormat="true" x14ac:dyDescent="0.2">
      <c r="A1" s="569" t="s">
        <v>152</v>
      </c>
      <c r="B1" s="569"/>
      <c r="C1" s="569"/>
      <c r="D1" s="569"/>
      <c r="E1" s="569"/>
      <c r="F1" s="569"/>
      <c r="G1" s="569"/>
      <c r="H1" s="569"/>
      <c r="I1" s="569"/>
      <c r="J1" s="569"/>
      <c r="K1" s="569"/>
      <c r="L1" s="569"/>
      <c r="M1" s="569"/>
      <c r="N1" s="569"/>
      <c r="O1" s="569"/>
      <c r="P1" s="569"/>
      <c r="Q1" s="569"/>
      <c r="R1" s="569"/>
      <c r="S1" s="569"/>
      <c r="T1" s="569"/>
      <c r="U1" s="569"/>
      <c r="V1" s="569"/>
    </row>
    <row xmlns:x14ac="http://schemas.microsoft.com/office/spreadsheetml/2009/9/ac" r="2" s="570" customFormat="true" x14ac:dyDescent="0.2">
      <c r="A2" s="569"/>
      <c r="B2" s="569"/>
      <c r="C2" s="569"/>
      <c r="D2" s="569"/>
      <c r="E2" s="569"/>
      <c r="F2" s="569"/>
      <c r="G2" s="569"/>
      <c r="H2" s="569"/>
      <c r="I2" s="569"/>
      <c r="J2" s="569"/>
      <c r="K2" s="569"/>
      <c r="L2" s="569"/>
      <c r="M2" s="569"/>
      <c r="N2" s="569"/>
      <c r="O2" s="569"/>
      <c r="P2" s="569"/>
      <c r="Q2" s="569"/>
      <c r="R2" s="569"/>
      <c r="S2" s="569"/>
      <c r="T2" s="569"/>
      <c r="U2" s="569"/>
      <c r="V2" s="569"/>
    </row>
    <row xmlns:x14ac="http://schemas.microsoft.com/office/spreadsheetml/2009/9/ac" r="3" s="570" customFormat="true" ht="18" x14ac:dyDescent="0.2">
      <c r="A3" s="571"/>
      <c r="B3" s="571"/>
      <c r="C3" s="571"/>
      <c r="D3" s="571"/>
      <c r="E3" s="571"/>
      <c r="F3" s="571"/>
      <c r="G3" s="571"/>
      <c r="H3" s="571"/>
      <c r="I3" s="571"/>
      <c r="J3" s="571"/>
      <c r="K3" s="571"/>
      <c r="L3" s="571"/>
      <c r="M3" s="571"/>
      <c r="N3" s="571"/>
      <c r="O3" s="571"/>
      <c r="P3" s="571"/>
      <c r="Q3" s="571"/>
      <c r="R3" s="571"/>
      <c r="S3" s="571"/>
      <c r="T3" s="571"/>
      <c r="U3" s="571"/>
      <c r="V3" s="571"/>
    </row>
    <row xmlns:x14ac="http://schemas.microsoft.com/office/spreadsheetml/2009/9/ac" r="4" ht="15.75" x14ac:dyDescent="0.25">
      <c r="B4" s="572" t="s">
        <v>13</v>
      </c>
      <c r="E4" s="573"/>
      <c r="I4" s="574" t="s">
        <v>14</v>
      </c>
      <c r="P4" s="575" t="s">
        <v>15</v>
      </c>
    </row>
    <row xmlns:x14ac="http://schemas.microsoft.com/office/spreadsheetml/2009/9/ac" r="6" x14ac:dyDescent="0.2">
      <c r="G6" s="576"/>
      <c r="H6" s="576"/>
      <c r="I6" s="576"/>
      <c r="K6" s="576"/>
      <c r="L6" s="576"/>
    </row>
    <row xmlns:x14ac="http://schemas.microsoft.com/office/spreadsheetml/2009/9/ac" r="7" ht="15.75" x14ac:dyDescent="0.2">
      <c r="G7" s="576"/>
      <c r="H7" s="576"/>
      <c r="I7" s="576"/>
      <c r="K7" s="577"/>
      <c r="L7" s="576"/>
    </row>
    <row xmlns:x14ac="http://schemas.microsoft.com/office/spreadsheetml/2009/9/ac" r="8" x14ac:dyDescent="0.2">
      <c r="G8" s="576"/>
      <c r="H8" s="576"/>
      <c r="I8" s="576"/>
      <c r="K8" s="576"/>
      <c r="L8" s="576"/>
    </row>
    <row xmlns:x14ac="http://schemas.microsoft.com/office/spreadsheetml/2009/9/ac" r="9" x14ac:dyDescent="0.2">
      <c r="G9" s="576"/>
      <c r="H9" s="576"/>
      <c r="I9" s="576"/>
      <c r="K9" s="576"/>
      <c r="L9" s="576"/>
    </row>
    <row xmlns:x14ac="http://schemas.microsoft.com/office/spreadsheetml/2009/9/ac" r="10" x14ac:dyDescent="0.2">
      <c r="G10" s="576"/>
      <c r="H10" s="576"/>
      <c r="I10" s="576"/>
      <c r="K10" s="576"/>
      <c r="L10" s="576"/>
    </row>
    <row xmlns:x14ac="http://schemas.microsoft.com/office/spreadsheetml/2009/9/ac" r="11" x14ac:dyDescent="0.2">
      <c r="G11" s="576"/>
      <c r="H11" s="576"/>
      <c r="I11" s="576"/>
      <c r="K11" s="576"/>
      <c r="L11" s="576"/>
    </row>
    <row xmlns:x14ac="http://schemas.microsoft.com/office/spreadsheetml/2009/9/ac" r="12" x14ac:dyDescent="0.2">
      <c r="G12" s="576"/>
      <c r="H12" s="576"/>
      <c r="I12" s="576"/>
      <c r="K12" s="576"/>
      <c r="L12" s="576"/>
    </row>
    <row xmlns:x14ac="http://schemas.microsoft.com/office/spreadsheetml/2009/9/ac" r="13" x14ac:dyDescent="0.2">
      <c r="G13" s="576"/>
      <c r="H13" s="576"/>
      <c r="I13" s="576"/>
      <c r="K13" s="576"/>
      <c r="L13" s="576"/>
    </row>
    <row xmlns:x14ac="http://schemas.microsoft.com/office/spreadsheetml/2009/9/ac" r="14" x14ac:dyDescent="0.2">
      <c r="G14" s="576"/>
      <c r="H14" s="576"/>
      <c r="I14" s="576"/>
      <c r="K14" s="576"/>
      <c r="L14" s="576"/>
    </row>
    <row xmlns:x14ac="http://schemas.microsoft.com/office/spreadsheetml/2009/9/ac" r="15" x14ac:dyDescent="0.2">
      <c r="G15" s="576"/>
      <c r="H15" s="576"/>
      <c r="I15" s="576"/>
      <c r="K15" s="576"/>
      <c r="L15" s="576"/>
    </row>
    <row xmlns:x14ac="http://schemas.microsoft.com/office/spreadsheetml/2009/9/ac" r="16" x14ac:dyDescent="0.2">
      <c r="G16" s="576"/>
      <c r="H16" s="576"/>
      <c r="I16" s="576"/>
      <c r="K16" s="576"/>
      <c r="L16" s="576"/>
    </row>
    <row xmlns:x14ac="http://schemas.microsoft.com/office/spreadsheetml/2009/9/ac" r="17" x14ac:dyDescent="0.2">
      <c r="G17" s="576"/>
      <c r="H17" s="576"/>
      <c r="I17" s="576"/>
      <c r="K17" s="576"/>
      <c r="L17" s="576"/>
    </row>
    <row xmlns:x14ac="http://schemas.microsoft.com/office/spreadsheetml/2009/9/ac" r="18" x14ac:dyDescent="0.2">
      <c r="G18" s="576"/>
      <c r="H18" s="576"/>
      <c r="I18" s="576"/>
      <c r="K18" s="576"/>
      <c r="L18" s="576"/>
    </row>
    <row xmlns:x14ac="http://schemas.microsoft.com/office/spreadsheetml/2009/9/ac" r="19" x14ac:dyDescent="0.2">
      <c r="G19" s="576"/>
      <c r="H19" s="576"/>
      <c r="I19" s="576"/>
      <c r="K19" s="576"/>
      <c r="L19" s="576"/>
    </row>
    <row xmlns:x14ac="http://schemas.microsoft.com/office/spreadsheetml/2009/9/ac" r="20" x14ac:dyDescent="0.2">
      <c r="G20" s="576"/>
      <c r="H20" s="576"/>
      <c r="I20" s="576"/>
      <c r="K20" s="576"/>
      <c r="L20" s="576"/>
    </row>
    <row xmlns:x14ac="http://schemas.microsoft.com/office/spreadsheetml/2009/9/ac" r="21" x14ac:dyDescent="0.2">
      <c r="G21" s="576"/>
      <c r="H21" s="576"/>
      <c r="I21" s="576"/>
      <c r="K21" s="576"/>
      <c r="L21" s="576"/>
    </row>
    <row xmlns:x14ac="http://schemas.microsoft.com/office/spreadsheetml/2009/9/ac" r="23" x14ac:dyDescent="0.2">
      <c r="B23" s="579"/>
    </row>
    <row xmlns:x14ac="http://schemas.microsoft.com/office/spreadsheetml/2009/9/ac" r="25" x14ac:dyDescent="0.2">
      <c r="B25" s="580"/>
      <c r="C25" s="580" t="str">
        <f>+IF(OR((C28="National*"),(D28="Urban*"),(E28="Rural*"),(F28="Pre-primary*"),(G28="Primary*"),(H28="Secondary^"),(C28="National*^"),(D28="Urban*^"),(E28="Rural*^"),(F28="Pre-primary*^"),(G28="Primary*^"),(H28="Secondary*^")),"*No basic service estimate available","")</f>
        <v>*No basic service estimate available</v>
      </c>
      <c r="J25" s="580" t="str">
        <f>+IF(OR((J28="National*"),(K28="Urban*"),(L28="Rural*"),(M28="Pre-primary*"),(N28="Primary*"),(O28="Secondary^"),(J28="National*^"),(K28="Urban*^"),(L28="Rural*^"),(M28="Pre-primary*^"),(N28="Primary*^"),(O28="Secondary*^")),"*No basic service estimate available","")</f>
        <v>*No basic service estimate available</v>
      </c>
      <c r="Q25" s="580"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9"/>
      <c r="C26" s="580" t="str">
        <f>+IF(OR((C28="National*^"),(D28="Urban*^"),(E28="Rural*^"),(F28="Pre-primary*^"),(G28="Primary*^"),(H28="Secondary*^")),"^Facilities that cannot be classified as improved or unimproved are treated as limited","")</f>
        <v/>
      </c>
      <c r="J26" s="580" t="str">
        <f>+IF(OR((J28="National*^"),(K28="Urban*^"),(L28="Rural*^"),(M28="Pre-primary*^"),(N28="Primary*^"),(O28="Secondary*^")),"^Facilities that cannot be classified as improved or unimproved are treated as limited","")</f>
        <v/>
      </c>
      <c r="Q26" s="580" t="str">
        <f>+IF(OR((Q28="National*^"),(R28="Urban*^"),(S28="Rural*^"),(T28="Pre-primary*^"),(U28="Primary*^"),(V28="Secondary*^")),"^Facilities that cannot be classified as having water or not are treated as limited","")</f>
        <v/>
      </c>
    </row>
    <row xmlns:x14ac="http://schemas.microsoft.com/office/spreadsheetml/2009/9/ac" r="27" x14ac:dyDescent="0.2">
      <c r="B27" s="581" t="str">
        <f>+Introduction!C7</f>
        <v>Cuba</v>
      </c>
      <c r="C27" s="582" t="s">
        <v>204</v>
      </c>
      <c r="D27" s="582"/>
      <c r="E27" s="582"/>
      <c r="F27" s="582"/>
      <c r="G27" s="582"/>
      <c r="H27" s="582"/>
      <c r="I27" s="583" t="str">
        <f>+B27</f>
        <v>Cuba</v>
      </c>
      <c r="J27" s="584" t="s">
        <v>14</v>
      </c>
      <c r="K27" s="585"/>
      <c r="L27" s="585"/>
      <c r="M27" s="585"/>
      <c r="N27" s="585"/>
      <c r="O27" s="585"/>
      <c r="P27" s="586" t="str">
        <f>+B27</f>
        <v>Cuba</v>
      </c>
      <c r="Q27" s="587" t="s">
        <v>15</v>
      </c>
      <c r="R27" s="587"/>
      <c r="S27" s="587"/>
      <c r="T27" s="587"/>
      <c r="U27" s="587"/>
      <c r="V27" s="588"/>
      <c r="AM27" s="570"/>
      <c r="AN27" s="570"/>
      <c r="AO27" s="570"/>
      <c r="AP27" s="570"/>
      <c r="AQ27" s="570"/>
      <c r="AR27" s="570"/>
      <c r="AS27" s="570"/>
      <c r="AT27" s="570"/>
      <c r="AU27" s="570"/>
    </row>
    <row xmlns:x14ac="http://schemas.microsoft.com/office/spreadsheetml/2009/9/ac" r="28" x14ac:dyDescent="0.2">
      <c r="B28" s="589"/>
      <c r="C28" s="590" t="str">
        <f>IF(AND(C30=0.0000000001,C31=0.0000000001,C32=0.0000000001), "National*",IF(AND(C30=0.0000000001,ISNUMBER(C32)),"National*", "National"))</f>
        <v>National</v>
      </c>
      <c r="D28" s="591" t="str">
        <f>IF(AND(D30=0.0000000001,D31=0.0000000001,D32=0.0000000001), "Urban*",IF(AND(D30=0.0000000001,ISNUMBER(D32)),"Urban*", "Urban"))</f>
        <v>Urban*</v>
      </c>
      <c r="E28" s="591" t="str">
        <f>IF(AND(E30=0.0000000001,E31=0.0000000001,E32=0.0000000001), "Rural*",IF(AND(E30=0.0000000001,ISNUMBER(E32)),"Rural*", "Rural"))</f>
        <v>Rural*</v>
      </c>
      <c r="F28" s="591" t="str">
        <f>IF(AND(F30=0.0000000001,F31=0.0000000001,F32=0.0000000001), "Pre-primary*",IF(AND(F30=0.0000000001,ISNUMBER(F32)),"Pre-primary*", "Pre-primary"))</f>
        <v>Pre-primary*</v>
      </c>
      <c r="G28" s="591" t="str">
        <f>IF(AND(G30=0.0000000001,G31=0.0000000001,G32=0.0000000001), "Primary*",IF(AND(G30=0.0000000001,ISNUMBER(G32)),"Primary*", "Primary"))</f>
        <v>Primary</v>
      </c>
      <c r="H28" s="591" t="str">
        <f>IF(AND(H30=0.0000000001,H31=0.0000000001,H32=0.0000000001), "Secondary*",IF(AND(H30=0.0000000001,ISNUMBER(H32)),"Secondary*", "Secondary"))</f>
        <v>Secondary</v>
      </c>
      <c r="I28" s="589"/>
      <c r="J28" s="592" t="str">
        <f>IF(AND(J30=0.0000000001,J31=0.0000000001,J32=0.0000000001), "National*",IF(AND(J30=0.0000000001,ISNUMBER(J32)),"National*", "National"))</f>
        <v>National</v>
      </c>
      <c r="K28" s="591" t="str">
        <f>IF(AND(K30=0.0000000001,K31=0.0000000001,K32=0.0000000001), "Urban*",IF(AND(K30=0.0000000001,ISNUMBER(K32)),"Urban*", "Urban"))</f>
        <v>Urban</v>
      </c>
      <c r="L28" s="591" t="str">
        <f>IF(AND(L30=0.0000000001,L31=0.0000000001,L32=0.0000000001), "Rural*",IF(AND(L30=0.0000000001,ISNUMBER(L32)),"Rural*", "Rural"))</f>
        <v>Rural</v>
      </c>
      <c r="M28" s="591" t="str">
        <f>IF(AND(M30=0.0000000001,M31=0.0000000001,M32=0.0000000001), "Pre-primary*",IF(AND(M30=0.0000000001,ISNUMBER(M32)),"Pre-primary*", "Pre-primary"))</f>
        <v>Pre-primary*</v>
      </c>
      <c r="N28" s="591" t="str">
        <f>IF(AND(N30=0.0000000001,N31=0.0000000001,N32=0.0000000001), "Primary*",IF(AND(N30=0.0000000001,ISNUMBER(N32)),"Primary*", "Primary"))</f>
        <v>Primary</v>
      </c>
      <c r="O28" s="591" t="str">
        <f>IF(AND(O30=0.0000000001,O31=0.0000000001,O32=0.0000000001), "Secondary*",IF(AND(O30=0.0000000001,ISNUMBER(O32)),"Secondary*", "Secondary"))</f>
        <v>Secondary</v>
      </c>
      <c r="P28" s="593"/>
      <c r="Q28" s="594" t="str">
        <f>IF(AND(Q30=0.0000000001,Q31=0.0000000001,Q32=0.0000000001), "National*",IF(AND(Q30=0.0000000001,ISNUMBER(Q32)),"National*", "National"))</f>
        <v>National</v>
      </c>
      <c r="R28" s="591" t="str">
        <f>IF(AND(R30=0.0000000001,R31=0.0000000001,R32=0.0000000001), "Urban*",IF(AND(R30=0.0000000001,ISNUMBER(R32)),"Urban*", "Urban"))</f>
        <v>Urban*</v>
      </c>
      <c r="S28" s="591" t="str">
        <f>IF(AND(S30=0.0000000001,S31=0.0000000001,S32=0.0000000001), "Rural*",IF(AND(S30=0.0000000001,ISNUMBER(S32)),"Rural*", "Rural"))</f>
        <v>Rural*</v>
      </c>
      <c r="T28" s="591" t="str">
        <f>IF(AND(T30=0.0000000001,T31=0.0000000001,T32=0.0000000001), "Pre-primary*",IF(AND(T30=0.0000000001,ISNUMBER(T32)),"Pre-primary*", "Pre-primary"))</f>
        <v>Pre-primary*</v>
      </c>
      <c r="U28" s="591" t="str">
        <f>IF(AND(U30=0.0000000001,U31=0.0000000001,U32=0.0000000001), "Primary*",IF(AND(U30=0.0000000001,ISNUMBER(U32)),"Primary*", "Primary"))</f>
        <v>Primary</v>
      </c>
      <c r="V28" s="595" t="str">
        <f>IF(AND(V30=0.0000000001,V31=0.0000000001,V32=0.0000000001), "Secondary*",IF(AND(V30=0.0000000001,ISNUMBER(V32)),"Secondary*", "Secondary"))</f>
        <v>Secondary</v>
      </c>
      <c r="AM28" s="570"/>
      <c r="AN28" s="570"/>
      <c r="AO28" s="570"/>
      <c r="AP28" s="570"/>
      <c r="AQ28" s="570"/>
      <c r="AR28" s="570"/>
      <c r="AS28" s="570"/>
      <c r="AT28" s="570"/>
      <c r="AU28" s="570"/>
    </row>
    <row xmlns:x14ac="http://schemas.microsoft.com/office/spreadsheetml/2009/9/ac" r="29" ht="15.75" thickBot="true" x14ac:dyDescent="0.25">
      <c r="B29" s="589"/>
      <c r="C29" s="596">
        <f>IF(ISNUMBER(Regressions!B4), Regressions!B4, "-")</f>
        <v>2023</v>
      </c>
      <c r="D29" s="597">
        <f>C29</f>
        <v>2023</v>
      </c>
      <c r="E29" s="597">
        <f>D29</f>
        <v>2023</v>
      </c>
      <c r="F29" s="597">
        <f>E29</f>
        <v>2023</v>
      </c>
      <c r="G29" s="597">
        <f>F29</f>
        <v>2023</v>
      </c>
      <c r="H29" s="597">
        <f>F29</f>
        <v>2023</v>
      </c>
      <c r="I29" s="589"/>
      <c r="J29" s="598">
        <f>IF(ISNUMBER(Regressions!K4), Regressions!K4, "-")</f>
        <v>2023</v>
      </c>
      <c r="K29" s="599">
        <f>J29</f>
        <v>2023</v>
      </c>
      <c r="L29" s="599">
        <f>K29</f>
        <v>2023</v>
      </c>
      <c r="M29" s="599">
        <f>L29</f>
        <v>2023</v>
      </c>
      <c r="N29" s="599">
        <f>M29</f>
        <v>2023</v>
      </c>
      <c r="O29" s="599">
        <f>M29</f>
        <v>2023</v>
      </c>
      <c r="P29" s="593"/>
      <c r="Q29" s="600">
        <f>IF(ISNUMBER(Regressions!T4), Regressions!T4, "-")</f>
        <v>2023</v>
      </c>
      <c r="R29" s="601">
        <f>Q29</f>
        <v>2023</v>
      </c>
      <c r="S29" s="601">
        <f>R29</f>
        <v>2023</v>
      </c>
      <c r="T29" s="601">
        <f>S29</f>
        <v>2023</v>
      </c>
      <c r="U29" s="601">
        <f>T29</f>
        <v>2023</v>
      </c>
      <c r="V29" s="602">
        <f>T29</f>
        <v>2023</v>
      </c>
      <c r="AM29" s="570"/>
      <c r="AN29" s="570"/>
      <c r="AO29" s="570"/>
      <c r="AP29" s="570"/>
      <c r="AQ29" s="570"/>
      <c r="AR29" s="570"/>
      <c r="AS29" s="570"/>
      <c r="AT29" s="570"/>
      <c r="AU29" s="570"/>
    </row>
    <row xmlns:x14ac="http://schemas.microsoft.com/office/spreadsheetml/2009/9/ac" r="30" x14ac:dyDescent="0.2">
      <c r="B30" s="603" t="s">
        <v>155</v>
      </c>
      <c r="C30" s="604">
        <f>IF(ISNUMBER(Regressions!C4), Regressions!C4, 0.0000000001)</f>
        <v>99.686810550000004</v>
      </c>
      <c r="D30" s="604">
        <f>IF(ISNUMBER(Regressions!D4), Regressions!D4, 0.0000000001)</f>
        <v>1E-10</v>
      </c>
      <c r="E30" s="604">
        <f>IF(ISNUMBER(Regressions!E4), Regressions!E4, 0.0000000001)</f>
        <v>1E-10</v>
      </c>
      <c r="F30" s="604">
        <f>IF(ISNUMBER(Regressions!F4), Regressions!F4, 0.0000000001)</f>
        <v>1E-10</v>
      </c>
      <c r="G30" s="604">
        <f>IF(ISNUMBER(Regressions!G4), Regressions!G4, 0.0000000001)</f>
        <v>99.686810550000004</v>
      </c>
      <c r="H30" s="604">
        <f>IF(ISNUMBER(Regressions!H4), Regressions!H4, 0.0000000001)</f>
        <v>100</v>
      </c>
      <c r="I30" s="605" t="s">
        <v>155</v>
      </c>
      <c r="J30" s="604">
        <f>IF(ISNUMBER(Regressions!L4), Regressions!L4,0.0000000001)</f>
        <v>95.362903230000001</v>
      </c>
      <c r="K30" s="604">
        <f>IF(ISNUMBER(Regressions!M4), Regressions!M4,0.0000000001)</f>
        <v>90.256410259999996</v>
      </c>
      <c r="L30" s="604">
        <f>IF(ISNUMBER(Regressions!N4), Regressions!N4,0.0000000001)</f>
        <v>92.45283019</v>
      </c>
      <c r="M30" s="604">
        <f>IF(ISNUMBER(Regressions!O4), Regressions!O4,0.0000000001)</f>
        <v>1E-10</v>
      </c>
      <c r="N30" s="604">
        <f>IF(ISNUMBER(Regressions!P4), Regressions!P4,0.0000000001)</f>
        <v>95.362903230000001</v>
      </c>
      <c r="O30" s="604">
        <f>IF(ISNUMBER(Regressions!Q4), Regressions!Q4,0.0000000001)</f>
        <v>94.444444439999998</v>
      </c>
      <c r="P30" s="606" t="s">
        <v>155</v>
      </c>
      <c r="Q30" s="604">
        <f>IF(ISNUMBER(Regressions!U4), Regressions!U4,0.0000000001)</f>
        <v>100</v>
      </c>
      <c r="R30" s="604">
        <f>IF(ISNUMBER(Regressions!V4), Regressions!V4,0.0000000001)</f>
        <v>1E-10</v>
      </c>
      <c r="S30" s="604">
        <f>IF(ISNUMBER(Regressions!W4), Regressions!W4,0.0000000001)</f>
        <v>1E-10</v>
      </c>
      <c r="T30" s="604">
        <f>IF(ISNUMBER(Regressions!X4), Regressions!X4,0.0000000001)</f>
        <v>1E-10</v>
      </c>
      <c r="U30" s="604">
        <f>IF(ISNUMBER(Regressions!Y4), Regressions!Y4,0.0000000001)</f>
        <v>100</v>
      </c>
      <c r="V30" s="607">
        <f>IF(ISNUMBER(Regressions!Z4), Regressions!Z4,0.0000000001)</f>
        <v>100</v>
      </c>
      <c r="AM30" s="570"/>
      <c r="AN30" s="570"/>
      <c r="AO30" s="570"/>
      <c r="AP30" s="570"/>
      <c r="AQ30" s="570"/>
      <c r="AR30" s="570"/>
      <c r="AS30" s="570"/>
      <c r="AT30" s="570"/>
      <c r="AU30" s="570"/>
    </row>
    <row xmlns:x14ac="http://schemas.microsoft.com/office/spreadsheetml/2009/9/ac" r="31" x14ac:dyDescent="0.2">
      <c r="B31" s="608" t="s">
        <v>156</v>
      </c>
      <c r="C31" s="604">
        <f>IF(ISNUMBER(Regressions!C5), Regressions!C5, 0.0000000001)</f>
        <v>0</v>
      </c>
      <c r="D31" s="604">
        <f>IF(ISNUMBER(Regressions!D5), Regressions!D5, 0.0000000001)</f>
        <v>1E-10</v>
      </c>
      <c r="E31" s="604">
        <f>IF(ISNUMBER(Regressions!E5), Regressions!E5, 0.0000000001)</f>
        <v>1E-10</v>
      </c>
      <c r="F31" s="604">
        <f>IF(ISNUMBER(Regressions!F5), Regressions!F5, 0.0000000001)</f>
        <v>1E-10</v>
      </c>
      <c r="G31" s="604">
        <f>IF(ISNUMBER(Regressions!G5), Regressions!G5, 0.0000000001)</f>
        <v>0</v>
      </c>
      <c r="H31" s="604">
        <f>IF(ISNUMBER(Regressions!H5), Regressions!H5, 0.0000000001)</f>
        <v>0</v>
      </c>
      <c r="I31" s="609" t="s">
        <v>156</v>
      </c>
      <c r="J31" s="604">
        <f>IF(ISNUMBER(Regressions!L5), Regressions!L5,0.0000000001)</f>
        <v>4.6370967739999998</v>
      </c>
      <c r="K31" s="604">
        <f>IF(ISNUMBER(Regressions!M5), Regressions!M5,0.0000000001)</f>
        <v>5.8974358970000003</v>
      </c>
      <c r="L31" s="604">
        <f>IF(ISNUMBER(Regressions!N5), Regressions!N5,0.0000000001)</f>
        <v>1E-10</v>
      </c>
      <c r="M31" s="604">
        <f>IF(ISNUMBER(Regressions!O5), Regressions!O5,0.0000000001)</f>
        <v>1E-10</v>
      </c>
      <c r="N31" s="604">
        <f>IF(ISNUMBER(Regressions!P5), Regressions!P5,0.0000000001)</f>
        <v>4.6370967739999998</v>
      </c>
      <c r="O31" s="604">
        <f>IF(ISNUMBER(Regressions!Q5), Regressions!Q5,0.0000000001)</f>
        <v>5.5555555559999998</v>
      </c>
      <c r="P31" s="610" t="s">
        <v>156</v>
      </c>
      <c r="Q31" s="604">
        <f>IF(ISNUMBER(Regressions!U5), Regressions!U5,0.0000000001)</f>
        <v>0</v>
      </c>
      <c r="R31" s="604">
        <f>IF(ISNUMBER(Regressions!V5), Regressions!V5,0.0000000001)</f>
        <v>1E-10</v>
      </c>
      <c r="S31" s="604">
        <f>IF(ISNUMBER(Regressions!W5), Regressions!W5,0.0000000001)</f>
        <v>1E-10</v>
      </c>
      <c r="T31" s="604">
        <f>IF(ISNUMBER(Regressions!X5), Regressions!X5,0.0000000001)</f>
        <v>1E-10</v>
      </c>
      <c r="U31" s="604">
        <f>IF(ISNUMBER(Regressions!Y5), Regressions!Y5,0.0000000001)</f>
        <v>0</v>
      </c>
      <c r="V31" s="607">
        <f>IF(ISNUMBER(Regressions!Z5), Regressions!Z5,0.0000000001)</f>
        <v>0</v>
      </c>
      <c r="AM31" s="570"/>
      <c r="AN31" s="570"/>
      <c r="AO31" s="570"/>
      <c r="AP31" s="570"/>
      <c r="AQ31" s="570"/>
      <c r="AR31" s="570"/>
      <c r="AS31" s="570"/>
      <c r="AT31" s="570"/>
      <c r="AU31" s="570"/>
    </row>
    <row xmlns:x14ac="http://schemas.microsoft.com/office/spreadsheetml/2009/9/ac" r="32" x14ac:dyDescent="0.2">
      <c r="B32" s="608" t="s">
        <v>154</v>
      </c>
      <c r="C32" s="604">
        <f>IF(ISNUMBER(Regressions!C6), Regressions!C6, 0.0000000001)</f>
        <v>0.31318944840000001</v>
      </c>
      <c r="D32" s="604">
        <f>IF(ISNUMBER(Regressions!D6), Regressions!D6, 0.0000000001)</f>
        <v>4.6620046620000002</v>
      </c>
      <c r="E32" s="604">
        <f>IF(ISNUMBER(Regressions!E6), Regressions!E6, 0.0000000001)</f>
        <v>7.7988165680000003</v>
      </c>
      <c r="F32" s="604">
        <f>IF(ISNUMBER(Regressions!F6), Regressions!F6, 0.0000000001)</f>
        <v>1E-10</v>
      </c>
      <c r="G32" s="604">
        <f>IF(ISNUMBER(Regressions!G6), Regressions!G6, 0.0000000001)</f>
        <v>0.31318944840000001</v>
      </c>
      <c r="H32" s="604">
        <f>IF(ISNUMBER(Regressions!H6), Regressions!H6, 0.0000000001)</f>
        <v>0</v>
      </c>
      <c r="I32" s="611" t="s">
        <v>154</v>
      </c>
      <c r="J32" s="604">
        <f>IF(ISNUMBER(Regressions!L6), Regressions!L6,0.0000000001)</f>
        <v>0</v>
      </c>
      <c r="K32" s="604">
        <f>IF(ISNUMBER(Regressions!M6), Regressions!M6,0.0000000001)</f>
        <v>3.846153846</v>
      </c>
      <c r="L32" s="604">
        <f>IF(ISNUMBER(Regressions!N6), Regressions!N6,0.0000000001)</f>
        <v>1E-10</v>
      </c>
      <c r="M32" s="604">
        <f>IF(ISNUMBER(Regressions!O6), Regressions!O6,0.0000000001)</f>
        <v>1E-10</v>
      </c>
      <c r="N32" s="604">
        <f>IF(ISNUMBER(Regressions!P6), Regressions!P6,0.0000000001)</f>
        <v>0</v>
      </c>
      <c r="O32" s="604">
        <f>IF(ISNUMBER(Regressions!Q6), Regressions!Q6,0.0000000001)</f>
        <v>0</v>
      </c>
      <c r="P32" s="612" t="s">
        <v>154</v>
      </c>
      <c r="Q32" s="604">
        <f>IF(ISNUMBER(Regressions!U6), Regressions!U6,0.0000000001)</f>
        <v>0</v>
      </c>
      <c r="R32" s="604">
        <f>IF(ISNUMBER(Regressions!V6), Regressions!V6,0.0000000001)</f>
        <v>1E-10</v>
      </c>
      <c r="S32" s="604">
        <f>IF(ISNUMBER(Regressions!W6), Regressions!W6,0.0000000001)</f>
        <v>1E-10</v>
      </c>
      <c r="T32" s="604">
        <f>IF(ISNUMBER(Regressions!X6), Regressions!X6,0.0000000001)</f>
        <v>1E-10</v>
      </c>
      <c r="U32" s="604">
        <f>IF(ISNUMBER(Regressions!Y6), Regressions!Y6,0.0000000001)</f>
        <v>0</v>
      </c>
      <c r="V32" s="607">
        <f>IF(ISNUMBER(Regressions!Z6), Regressions!Z6,0.0000000001)</f>
        <v>0</v>
      </c>
      <c r="AM32" s="570"/>
      <c r="AN32" s="570"/>
      <c r="AO32" s="570"/>
      <c r="AP32" s="570"/>
      <c r="AQ32" s="570"/>
      <c r="AR32" s="570"/>
      <c r="AS32" s="570"/>
      <c r="AT32" s="570"/>
      <c r="AU32" s="570"/>
    </row>
    <row xmlns:x14ac="http://schemas.microsoft.com/office/spreadsheetml/2009/9/ac" r="33" ht="15.75" thickBot="true" x14ac:dyDescent="0.25">
      <c r="B33" s="613" t="s">
        <v>205</v>
      </c>
      <c r="C33" s="614">
        <f>IF(ISNUMBER(Regressions!C7), Regressions!C7, 0.0000000001)</f>
        <v>0</v>
      </c>
      <c r="D33" s="614">
        <f>IF(ISNUMBER(Regressions!D7), Regressions!D7, 0.0000000001)</f>
        <v>95.337995340000006</v>
      </c>
      <c r="E33" s="614">
        <f>IF(ISNUMBER(Regressions!E7), Regressions!E7, 0.0000000001)</f>
        <v>92.20118343</v>
      </c>
      <c r="F33" s="614">
        <f>IF(ISNUMBER(Regressions!F7), Regressions!F7, 0.0000000001)</f>
        <v>100</v>
      </c>
      <c r="G33" s="614">
        <f>IF(ISNUMBER(Regressions!G7), Regressions!G7, 0.0000000001)</f>
        <v>0</v>
      </c>
      <c r="H33" s="614">
        <f>IF(ISNUMBER(Regressions!H7), Regressions!H7, 0.0000000001)</f>
        <v>0</v>
      </c>
      <c r="I33" s="615" t="s">
        <v>205</v>
      </c>
      <c r="J33" s="616">
        <f>IF(ISNUMBER(Regressions!L7), Regressions!L7,0.0000000001)</f>
        <v>0</v>
      </c>
      <c r="K33" s="614">
        <f>IF(ISNUMBER(Regressions!M7), Regressions!M7,0.0000000001)</f>
        <v>0</v>
      </c>
      <c r="L33" s="614">
        <f>IF(ISNUMBER(Regressions!N7), Regressions!N7,0.0000000001)</f>
        <v>7.5471698109999998</v>
      </c>
      <c r="M33" s="614">
        <f>IF(ISNUMBER(Regressions!O7), Regressions!O7,0.0000000001)</f>
        <v>100</v>
      </c>
      <c r="N33" s="614">
        <f>IF(ISNUMBER(Regressions!P7), Regressions!P7,0.0000000001)</f>
        <v>0</v>
      </c>
      <c r="O33" s="614">
        <f>IF(ISNUMBER(Regressions!Q7), Regressions!Q7,0.0000000001)</f>
        <v>0</v>
      </c>
      <c r="P33" s="617" t="s">
        <v>205</v>
      </c>
      <c r="Q33" s="616">
        <f>IF(ISNUMBER(Regressions!U7), Regressions!U7,0.0000000001)</f>
        <v>0</v>
      </c>
      <c r="R33" s="616">
        <f>IF(ISNUMBER(Regressions!V7), Regressions!V7,0.0000000001)</f>
        <v>100</v>
      </c>
      <c r="S33" s="614">
        <f>IF(ISNUMBER(Regressions!W7), Regressions!W7,0.0000000001)</f>
        <v>100</v>
      </c>
      <c r="T33" s="614">
        <f>IF(ISNUMBER(Regressions!X7), Regressions!X7,0.0000000001)</f>
        <v>100</v>
      </c>
      <c r="U33" s="614">
        <f>IF(ISNUMBER(Regressions!Y7), Regressions!Y7,0.0000000001)</f>
        <v>0</v>
      </c>
      <c r="V33" s="618">
        <f>IF(ISNUMBER(Regressions!Z7), Regressions!Z7,0.0000000001)</f>
        <v>0</v>
      </c>
    </row>
    <row xmlns:x14ac="http://schemas.microsoft.com/office/spreadsheetml/2009/9/ac" r="34" x14ac:dyDescent="0.2">
      <c r="B34" s="619" t="s">
        <v>246</v>
      </c>
    </row>
    <row xmlns:x14ac="http://schemas.microsoft.com/office/spreadsheetml/2009/9/ac" r="35" ht="6" customHeight="true" x14ac:dyDescent="0.2"/>
    <row xmlns:x14ac="http://schemas.microsoft.com/office/spreadsheetml/2009/9/ac" r="36" s="570" customFormat="true" ht="50.1" customHeight="true" x14ac:dyDescent="0.2">
      <c r="B36" s="620" t="s">
        <v>34</v>
      </c>
      <c r="C36" s="621" t="s">
        <v>263</v>
      </c>
      <c r="D36" s="621"/>
      <c r="E36" s="621"/>
      <c r="F36" s="621"/>
      <c r="G36" s="621"/>
      <c r="H36" s="621"/>
      <c r="I36" s="620" t="s">
        <v>34</v>
      </c>
      <c r="J36" s="622" t="s">
        <v>264</v>
      </c>
      <c r="K36" s="623"/>
      <c r="L36" s="623"/>
      <c r="M36" s="623"/>
      <c r="N36" s="623"/>
      <c r="O36" s="623"/>
      <c r="P36" s="620" t="s">
        <v>34</v>
      </c>
      <c r="Q36" s="624" t="s">
        <v>265</v>
      </c>
      <c r="R36" s="624"/>
      <c r="S36" s="624"/>
      <c r="T36" s="624"/>
      <c r="U36" s="624"/>
      <c r="V36" s="624"/>
    </row>
    <row xmlns:x14ac="http://schemas.microsoft.com/office/spreadsheetml/2009/9/ac" r="37" ht="50.1" customHeight="true" x14ac:dyDescent="0.2">
      <c r="B37" s="620" t="s">
        <v>35</v>
      </c>
      <c r="C37" s="625" t="s">
        <v>266</v>
      </c>
      <c r="D37" s="625"/>
      <c r="E37" s="625"/>
      <c r="F37" s="625"/>
      <c r="G37" s="625"/>
      <c r="H37" s="625"/>
      <c r="I37" s="620" t="s">
        <v>35</v>
      </c>
      <c r="J37" s="625" t="s">
        <v>267</v>
      </c>
      <c r="K37" s="625"/>
      <c r="L37" s="625"/>
      <c r="M37" s="625"/>
      <c r="N37" s="625"/>
      <c r="O37" s="625"/>
      <c r="P37" s="620" t="s">
        <v>35</v>
      </c>
      <c r="Q37" s="625" t="s">
        <v>268</v>
      </c>
      <c r="R37" s="625"/>
      <c r="S37" s="625"/>
      <c r="T37" s="625"/>
      <c r="U37" s="625"/>
      <c r="V37" s="625"/>
    </row>
    <row xmlns:x14ac="http://schemas.microsoft.com/office/spreadsheetml/2009/9/ac" r="38" ht="50.1" customHeight="true" x14ac:dyDescent="0.2">
      <c r="B38" s="620" t="s">
        <v>36</v>
      </c>
      <c r="C38" s="626" t="s">
        <v>269</v>
      </c>
      <c r="D38" s="626"/>
      <c r="E38" s="626"/>
      <c r="F38" s="626"/>
      <c r="G38" s="626"/>
      <c r="H38" s="626"/>
      <c r="I38" s="620" t="s">
        <v>36</v>
      </c>
      <c r="J38" s="626" t="s">
        <v>270</v>
      </c>
      <c r="K38" s="626"/>
      <c r="L38" s="626"/>
      <c r="M38" s="626"/>
      <c r="N38" s="626"/>
      <c r="O38" s="626"/>
      <c r="P38" s="620" t="s">
        <v>36</v>
      </c>
      <c r="Q38" s="626" t="s">
        <v>271</v>
      </c>
      <c r="R38" s="626"/>
      <c r="S38" s="626"/>
      <c r="T38" s="626"/>
      <c r="U38" s="626"/>
      <c r="V38" s="626"/>
    </row>
    <row xmlns:x14ac="http://schemas.microsoft.com/office/spreadsheetml/2009/9/ac" r="39" ht="50.1" customHeight="true" x14ac:dyDescent="0.2">
      <c r="B39" s="620" t="s">
        <v>205</v>
      </c>
      <c r="C39" s="627" t="s">
        <v>272</v>
      </c>
      <c r="D39" s="627"/>
      <c r="E39" s="627"/>
      <c r="F39" s="627"/>
      <c r="G39" s="627"/>
      <c r="H39" s="627"/>
      <c r="I39" s="620" t="s">
        <v>205</v>
      </c>
      <c r="J39" s="627" t="s">
        <v>272</v>
      </c>
      <c r="K39" s="627"/>
      <c r="L39" s="627"/>
      <c r="M39" s="627"/>
      <c r="N39" s="627"/>
      <c r="O39" s="627"/>
      <c r="P39" s="620" t="s">
        <v>205</v>
      </c>
      <c r="Q39" s="627" t="s">
        <v>272</v>
      </c>
      <c r="R39" s="627"/>
      <c r="S39" s="627"/>
      <c r="T39" s="627"/>
      <c r="U39" s="627"/>
      <c r="V39" s="627"/>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9"/>
    <col min="32" max="32" width="5.125" style="29" customWidth="true"/>
    <col min="33" max="16384" width="9" style="29"/>
  </cols>
  <sheetData>
    <row xmlns:x14ac="http://schemas.microsoft.com/office/spreadsheetml/2009/9/ac" r="1" s="32" customFormat="true" x14ac:dyDescent="0.2"/>
    <row xmlns:x14ac="http://schemas.microsoft.com/office/spreadsheetml/2009/9/ac" r="2" s="32" customFormat="true" ht="15.75" x14ac:dyDescent="0.25">
      <c r="A2" s="31" t="s">
        <v>157</v>
      </c>
    </row>
    <row xmlns:x14ac="http://schemas.microsoft.com/office/spreadsheetml/2009/9/ac" r="3" s="32" customFormat="true" ht="15.75" x14ac:dyDescent="0.25">
      <c r="A3" s="31"/>
    </row>
    <row xmlns:x14ac="http://schemas.microsoft.com/office/spreadsheetml/2009/9/ac" r="4" s="32" customFormat="true"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xmlns:x14ac="http://schemas.microsoft.com/office/spreadsheetml/2009/9/ac" r="5" s="32" customFormat="true"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row>
    <row xmlns:x14ac="http://schemas.microsoft.com/office/spreadsheetml/2009/9/ac" r="6" s="32" customFormat="true" x14ac:dyDescent="0.2">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xmlns:x14ac="http://schemas.microsoft.com/office/spreadsheetml/2009/9/ac" r="7" s="32" customFormat="true" x14ac:dyDescent="0.2">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row>
    <row xmlns:x14ac="http://schemas.microsoft.com/office/spreadsheetml/2009/9/ac" r="8" s="32" customFormat="true" x14ac:dyDescent="0.2">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xmlns:x14ac="http://schemas.microsoft.com/office/spreadsheetml/2009/9/ac" r="9" s="32" customFormat="true" x14ac:dyDescent="0.2">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row>
    <row xmlns:x14ac="http://schemas.microsoft.com/office/spreadsheetml/2009/9/ac" r="10" s="32" customFormat="true"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xmlns:x14ac="http://schemas.microsoft.com/office/spreadsheetml/2009/9/ac" r="11" s="32" customFormat="true"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xmlns:x14ac="http://schemas.microsoft.com/office/spreadsheetml/2009/9/ac" r="12" s="32" customFormat="true"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row>
    <row xmlns:x14ac="http://schemas.microsoft.com/office/spreadsheetml/2009/9/ac" r="13" s="32" customFormat="true" x14ac:dyDescent="0.2">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row>
    <row xmlns:x14ac="http://schemas.microsoft.com/office/spreadsheetml/2009/9/ac" r="14" s="32" customFormat="true"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row>
    <row xmlns:x14ac="http://schemas.microsoft.com/office/spreadsheetml/2009/9/ac" r="15" s="32" customFormat="true"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xmlns:x14ac="http://schemas.microsoft.com/office/spreadsheetml/2009/9/ac" r="16" s="32" customFormat="true"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xmlns:x14ac="http://schemas.microsoft.com/office/spreadsheetml/2009/9/ac" r="17" s="32" customFormat="true" x14ac:dyDescent="0.2">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xmlns:x14ac="http://schemas.microsoft.com/office/spreadsheetml/2009/9/ac" r="18" s="32" customFormat="true" x14ac:dyDescent="0.2">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xmlns:x14ac="http://schemas.microsoft.com/office/spreadsheetml/2009/9/ac" r="19" s="32" customFormat="true" x14ac:dyDescent="0.2">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row>
    <row xmlns:x14ac="http://schemas.microsoft.com/office/spreadsheetml/2009/9/ac" r="20" s="32" customFormat="true" x14ac:dyDescent="0.2">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row>
    <row xmlns:x14ac="http://schemas.microsoft.com/office/spreadsheetml/2009/9/ac" r="21" s="32" customFormat="true"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xmlns:x14ac="http://schemas.microsoft.com/office/spreadsheetml/2009/9/ac" r="22" s="32" customFormat="true"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xmlns:x14ac="http://schemas.microsoft.com/office/spreadsheetml/2009/9/ac" r="23" s="32" customFormat="true" x14ac:dyDescent="0.2">
      <c r="A23" s="30" t="s">
        <v>246</v>
      </c>
    </row>
    <row xmlns:x14ac="http://schemas.microsoft.com/office/spreadsheetml/2009/9/ac" r="24" s="32" customFormat="true" x14ac:dyDescent="0.2">
      <c r="A24" s="30"/>
    </row>
    <row xmlns:x14ac="http://schemas.microsoft.com/office/spreadsheetml/2009/9/ac" r="25" s="32" customFormat="true"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xmlns:x14ac="http://schemas.microsoft.com/office/spreadsheetml/2009/9/ac" r="26" s="32" customFormat="true"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xmlns:x14ac="http://schemas.microsoft.com/office/spreadsheetml/2009/9/ac" r="27" s="32" customFormat="true"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xmlns:x14ac="http://schemas.microsoft.com/office/spreadsheetml/2009/9/ac" r="28" s="32" customFormat="true"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xmlns:x14ac="http://schemas.microsoft.com/office/spreadsheetml/2009/9/ac" r="29" s="32" customFormat="true"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xmlns:x14ac="http://schemas.microsoft.com/office/spreadsheetml/2009/9/ac" r="30" s="32" customFormat="true"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xmlns:x14ac="http://schemas.microsoft.com/office/spreadsheetml/2009/9/ac" r="31" s="32" customFormat="true"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xmlns:x14ac="http://schemas.microsoft.com/office/spreadsheetml/2009/9/ac" r="32" s="32" customFormat="true"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xmlns:x14ac="http://schemas.microsoft.com/office/spreadsheetml/2009/9/ac" r="33" s="32" customFormat="true"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xmlns:x14ac="http://schemas.microsoft.com/office/spreadsheetml/2009/9/ac" r="34" s="32" customFormat="true"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xmlns:x14ac="http://schemas.microsoft.com/office/spreadsheetml/2009/9/ac" r="35" s="32" customFormat="true"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xmlns:x14ac="http://schemas.microsoft.com/office/spreadsheetml/2009/9/ac" r="36" s="32" customFormat="true"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xmlns:x14ac="http://schemas.microsoft.com/office/spreadsheetml/2009/9/ac" r="37" s="32" customFormat="true"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xmlns:x14ac="http://schemas.microsoft.com/office/spreadsheetml/2009/9/ac" r="38" s="32" customFormat="true"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xmlns:x14ac="http://schemas.microsoft.com/office/spreadsheetml/2009/9/ac" r="39" s="32" customFormat="true"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xmlns:x14ac="http://schemas.microsoft.com/office/spreadsheetml/2009/9/ac" r="40" s="32" customFormat="true"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xmlns:x14ac="http://schemas.microsoft.com/office/spreadsheetml/2009/9/ac" r="41" s="32" customFormat="true"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xmlns:x14ac="http://schemas.microsoft.com/office/spreadsheetml/2009/9/ac" r="42" s="32" customFormat="true"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xmlns:x14ac="http://schemas.microsoft.com/office/spreadsheetml/2009/9/ac" r="43" s="32" customFormat="true"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xmlns:x14ac="http://schemas.microsoft.com/office/spreadsheetml/2009/9/ac" r="44" s="32" customFormat="true" x14ac:dyDescent="0.2">
      <c r="A44" s="30" t="s">
        <v>246</v>
      </c>
      <c r="B44" s="30"/>
    </row>
    <row xmlns:x14ac="http://schemas.microsoft.com/office/spreadsheetml/2009/9/ac" r="45" s="32" customFormat="true" x14ac:dyDescent="0.2"/>
    <row xmlns:x14ac="http://schemas.microsoft.com/office/spreadsheetml/2009/9/ac" r="46" s="32" customFormat="true" x14ac:dyDescent="0.2">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row>
    <row xmlns:x14ac="http://schemas.microsoft.com/office/spreadsheetml/2009/9/ac" r="47" s="32" customFormat="true"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row>
    <row xmlns:x14ac="http://schemas.microsoft.com/office/spreadsheetml/2009/9/ac" r="48" s="32" customFormat="true" x14ac:dyDescent="0.2">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row>
    <row xmlns:x14ac="http://schemas.microsoft.com/office/spreadsheetml/2009/9/ac" r="49" s="32" customFormat="true"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row>
    <row xmlns:x14ac="http://schemas.microsoft.com/office/spreadsheetml/2009/9/ac" r="50" s="32" customFormat="true" x14ac:dyDescent="0.2">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row>
    <row xmlns:x14ac="http://schemas.microsoft.com/office/spreadsheetml/2009/9/ac" r="51" s="32" customFormat="true" x14ac:dyDescent="0.2">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row>
    <row xmlns:x14ac="http://schemas.microsoft.com/office/spreadsheetml/2009/9/ac" r="52" s="32" customFormat="true" x14ac:dyDescent="0.2">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row>
    <row xmlns:x14ac="http://schemas.microsoft.com/office/spreadsheetml/2009/9/ac" r="53" s="32" customFormat="true" x14ac:dyDescent="0.2">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row>
    <row xmlns:x14ac="http://schemas.microsoft.com/office/spreadsheetml/2009/9/ac" r="54" s="32" customFormat="true" x14ac:dyDescent="0.2">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row>
    <row xmlns:x14ac="http://schemas.microsoft.com/office/spreadsheetml/2009/9/ac" r="55" s="32" customFormat="true"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row>
    <row xmlns:x14ac="http://schemas.microsoft.com/office/spreadsheetml/2009/9/ac" r="56" s="32" customFormat="true" x14ac:dyDescent="0.2">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row>
    <row xmlns:x14ac="http://schemas.microsoft.com/office/spreadsheetml/2009/9/ac" r="57" s="32" customFormat="true" x14ac:dyDescent="0.2">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row>
    <row xmlns:x14ac="http://schemas.microsoft.com/office/spreadsheetml/2009/9/ac" r="58" s="32" customFormat="true" x14ac:dyDescent="0.2">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row>
    <row xmlns:x14ac="http://schemas.microsoft.com/office/spreadsheetml/2009/9/ac" r="59" s="32" customFormat="true" x14ac:dyDescent="0.2">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row>
    <row xmlns:x14ac="http://schemas.microsoft.com/office/spreadsheetml/2009/9/ac" r="60" s="32" customFormat="true"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row>
    <row xmlns:x14ac="http://schemas.microsoft.com/office/spreadsheetml/2009/9/ac" r="61" s="32" customFormat="true" x14ac:dyDescent="0.2">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row>
    <row xmlns:x14ac="http://schemas.microsoft.com/office/spreadsheetml/2009/9/ac" r="62" s="32" customFormat="true" x14ac:dyDescent="0.2">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xmlns:x14ac="http://schemas.microsoft.com/office/spreadsheetml/2009/9/ac" r="63" s="32" customFormat="true" x14ac:dyDescent="0.2">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xmlns:x14ac="http://schemas.microsoft.com/office/spreadsheetml/2009/9/ac" r="64" s="32" customFormat="true" x14ac:dyDescent="0.2">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xmlns:x14ac="http://schemas.microsoft.com/office/spreadsheetml/2009/9/ac" r="65" s="32" customFormat="true" x14ac:dyDescent="0.2">
      <c r="A65" s="30" t="s">
        <v>246</v>
      </c>
      <c r="B65"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51" width="3.875" style="58" customWidth="true"/>
    <col min="52" max="69" width="3.875" style="62" customWidth="true"/>
    <col min="70" max="16384" width="9" style="29"/>
  </cols>
  <sheetData>
    <row xmlns:x14ac="http://schemas.microsoft.com/office/spreadsheetml/2009/9/ac" r="1" ht="18" x14ac:dyDescent="0.25">
      <c r="A1" s="34"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row>
    <row xmlns:x14ac="http://schemas.microsoft.com/office/spreadsheetml/2009/9/ac" r="2" ht="15.75" x14ac:dyDescent="0.25">
      <c r="A2" s="36"/>
      <c r="B2" s="36"/>
      <c r="C2" s="36"/>
      <c r="D2" s="60" t="s">
        <v>13</v>
      </c>
      <c r="E2" s="60"/>
      <c r="F2" s="35"/>
      <c r="G2" s="60"/>
      <c r="H2" s="35"/>
      <c r="I2" s="35"/>
      <c r="J2" s="60"/>
      <c r="K2" s="37"/>
      <c r="L2" s="37"/>
      <c r="M2" s="60"/>
      <c r="N2" s="35"/>
      <c r="O2" s="35"/>
      <c r="P2" s="60"/>
      <c r="Q2" s="35"/>
      <c r="R2" s="35"/>
      <c r="S2" s="60"/>
      <c r="T2" s="35"/>
      <c r="U2" s="35"/>
      <c r="V2" s="59" t="s">
        <v>14</v>
      </c>
      <c r="W2" s="59"/>
      <c r="X2" s="37"/>
      <c r="Y2" s="37"/>
      <c r="Z2" s="37"/>
      <c r="AA2" s="59"/>
      <c r="AB2" s="37"/>
      <c r="AC2" s="37"/>
      <c r="AD2" s="37"/>
      <c r="AE2" s="37"/>
      <c r="AF2" s="59"/>
      <c r="AG2" s="37"/>
      <c r="AH2" s="37"/>
      <c r="AI2" s="37"/>
      <c r="AJ2" s="37"/>
      <c r="AK2" s="59"/>
      <c r="AL2" s="37"/>
      <c r="AM2" s="37"/>
      <c r="AN2" s="37"/>
      <c r="AO2" s="37"/>
      <c r="AP2" s="59"/>
      <c r="AQ2" s="37"/>
      <c r="AR2" s="37"/>
      <c r="AS2" s="37"/>
      <c r="AT2" s="37"/>
      <c r="AU2" s="59"/>
      <c r="AV2" s="37"/>
      <c r="AW2" s="37"/>
      <c r="AX2" s="37"/>
      <c r="AY2" s="37"/>
      <c r="AZ2" s="61" t="s">
        <v>15</v>
      </c>
      <c r="BA2" s="61"/>
      <c r="BB2" s="61"/>
      <c r="BC2" s="61"/>
      <c r="BD2" s="61"/>
      <c r="BE2" s="61"/>
      <c r="BF2" s="61"/>
      <c r="BG2" s="61"/>
      <c r="BH2" s="61"/>
      <c r="BI2" s="61"/>
      <c r="BJ2" s="61"/>
      <c r="BK2" s="61"/>
      <c r="BL2" s="61"/>
      <c r="BM2" s="61"/>
      <c r="BN2" s="61"/>
      <c r="BO2" s="61"/>
      <c r="BP2" s="61"/>
      <c r="BQ2" s="61"/>
    </row>
    <row xmlns:x14ac="http://schemas.microsoft.com/office/spreadsheetml/2009/9/ac" r="3" ht="14.25" x14ac:dyDescent="0.2">
      <c r="A3" s="40"/>
      <c r="B3" s="35"/>
      <c r="C3" s="35"/>
      <c r="D3" s="41" t="s">
        <v>7</v>
      </c>
      <c r="E3" s="41"/>
      <c r="F3" s="41"/>
      <c r="G3" s="41" t="s">
        <v>1</v>
      </c>
      <c r="I3" s="41"/>
      <c r="J3" s="41" t="s">
        <v>2</v>
      </c>
      <c r="L3" s="41"/>
      <c r="M3" s="41" t="s">
        <v>16</v>
      </c>
      <c r="O3" s="41"/>
      <c r="P3" s="41" t="s">
        <v>17</v>
      </c>
      <c r="R3" s="41"/>
      <c r="S3" s="41" t="s">
        <v>18</v>
      </c>
      <c r="U3" s="41"/>
      <c r="V3" s="41" t="s">
        <v>7</v>
      </c>
      <c r="W3" s="41"/>
      <c r="X3" s="41"/>
      <c r="Y3" s="41"/>
      <c r="Z3" s="41"/>
      <c r="AA3" s="41" t="s">
        <v>1</v>
      </c>
      <c r="AB3" s="32"/>
      <c r="AC3" s="41"/>
      <c r="AD3" s="41"/>
      <c r="AE3" s="41"/>
      <c r="AF3" s="41" t="s">
        <v>2</v>
      </c>
      <c r="AG3" s="32"/>
      <c r="AH3" s="41"/>
      <c r="AI3" s="41"/>
      <c r="AJ3" s="41"/>
      <c r="AK3" s="41" t="s">
        <v>16</v>
      </c>
      <c r="AL3" s="32"/>
      <c r="AM3" s="41"/>
      <c r="AN3" s="41"/>
      <c r="AO3" s="41"/>
      <c r="AP3" s="41" t="s">
        <v>17</v>
      </c>
      <c r="AQ3" s="32"/>
      <c r="AR3" s="41"/>
      <c r="AS3" s="41"/>
      <c r="AT3" s="41"/>
      <c r="AU3" s="41" t="s">
        <v>18</v>
      </c>
      <c r="AV3" s="32"/>
      <c r="AW3" s="41"/>
      <c r="AX3" s="41"/>
      <c r="AY3" s="41"/>
      <c r="AZ3" s="41" t="s">
        <v>7</v>
      </c>
      <c r="BA3" s="41"/>
      <c r="BB3" s="41"/>
      <c r="BC3" s="41" t="s">
        <v>1</v>
      </c>
      <c r="BD3" s="32"/>
      <c r="BE3" s="41"/>
      <c r="BF3" s="41" t="s">
        <v>2</v>
      </c>
      <c r="BG3" s="32"/>
      <c r="BH3" s="41"/>
      <c r="BI3" s="41" t="s">
        <v>16</v>
      </c>
      <c r="BJ3" s="32"/>
      <c r="BK3" s="41"/>
      <c r="BL3" s="41" t="s">
        <v>17</v>
      </c>
      <c r="BM3" s="32"/>
      <c r="BN3" s="41"/>
      <c r="BO3" s="41" t="s">
        <v>18</v>
      </c>
      <c r="BP3" s="32"/>
      <c r="BQ3" s="41"/>
    </row>
    <row xmlns:x14ac="http://schemas.microsoft.com/office/spreadsheetml/2009/9/ac" r="4" ht="164.25" x14ac:dyDescent="0.2">
      <c r="A4" s="42" t="s">
        <v>5</v>
      </c>
      <c r="B4" s="42" t="s">
        <v>6</v>
      </c>
      <c r="C4" s="42" t="s">
        <v>4</v>
      </c>
      <c r="D4" s="132" t="s">
        <v>25</v>
      </c>
      <c r="E4" s="133" t="s">
        <v>19</v>
      </c>
      <c r="F4" s="134" t="s">
        <v>121</v>
      </c>
      <c r="G4" s="132" t="s">
        <v>25</v>
      </c>
      <c r="H4" s="133" t="s">
        <v>19</v>
      </c>
      <c r="I4" s="134" t="s">
        <v>121</v>
      </c>
      <c r="J4" s="132" t="s">
        <v>25</v>
      </c>
      <c r="K4" s="133" t="s">
        <v>19</v>
      </c>
      <c r="L4" s="134" t="s">
        <v>121</v>
      </c>
      <c r="M4" s="132" t="s">
        <v>25</v>
      </c>
      <c r="N4" s="133" t="s">
        <v>19</v>
      </c>
      <c r="O4" s="134" t="s">
        <v>121</v>
      </c>
      <c r="P4" s="132" t="s">
        <v>25</v>
      </c>
      <c r="Q4" s="133" t="s">
        <v>19</v>
      </c>
      <c r="R4" s="134" t="s">
        <v>121</v>
      </c>
      <c r="S4" s="132" t="s">
        <v>25</v>
      </c>
      <c r="T4" s="133" t="s">
        <v>19</v>
      </c>
      <c r="U4" s="135" t="s">
        <v>121</v>
      </c>
      <c r="V4" s="136" t="s">
        <v>25</v>
      </c>
      <c r="W4" s="137" t="s">
        <v>19</v>
      </c>
      <c r="X4" s="137" t="s">
        <v>21</v>
      </c>
      <c r="Y4" s="137" t="s">
        <v>29</v>
      </c>
      <c r="Z4" s="139" t="s">
        <v>122</v>
      </c>
      <c r="AA4" s="136" t="s">
        <v>25</v>
      </c>
      <c r="AB4" s="137" t="s">
        <v>19</v>
      </c>
      <c r="AC4" s="137" t="s">
        <v>21</v>
      </c>
      <c r="AD4" s="137" t="s">
        <v>29</v>
      </c>
      <c r="AE4" s="139" t="s">
        <v>122</v>
      </c>
      <c r="AF4" s="136" t="s">
        <v>25</v>
      </c>
      <c r="AG4" s="137" t="s">
        <v>19</v>
      </c>
      <c r="AH4" s="137" t="s">
        <v>21</v>
      </c>
      <c r="AI4" s="137" t="s">
        <v>29</v>
      </c>
      <c r="AJ4" s="139" t="s">
        <v>122</v>
      </c>
      <c r="AK4" s="136" t="s">
        <v>25</v>
      </c>
      <c r="AL4" s="137" t="s">
        <v>19</v>
      </c>
      <c r="AM4" s="137" t="s">
        <v>21</v>
      </c>
      <c r="AN4" s="137" t="s">
        <v>29</v>
      </c>
      <c r="AO4" s="139" t="s">
        <v>122</v>
      </c>
      <c r="AP4" s="136" t="s">
        <v>25</v>
      </c>
      <c r="AQ4" s="137" t="s">
        <v>19</v>
      </c>
      <c r="AR4" s="137" t="s">
        <v>21</v>
      </c>
      <c r="AS4" s="137" t="s">
        <v>29</v>
      </c>
      <c r="AT4" s="139" t="s">
        <v>122</v>
      </c>
      <c r="AU4" s="136" t="s">
        <v>25</v>
      </c>
      <c r="AV4" s="137" t="s">
        <v>19</v>
      </c>
      <c r="AW4" s="137" t="s">
        <v>21</v>
      </c>
      <c r="AX4" s="137" t="s">
        <v>29</v>
      </c>
      <c r="AY4" s="140" t="s">
        <v>122</v>
      </c>
      <c r="AZ4" s="141" t="s">
        <v>25</v>
      </c>
      <c r="BA4" s="142" t="s">
        <v>141</v>
      </c>
      <c r="BB4" s="143" t="s">
        <v>143</v>
      </c>
      <c r="BC4" s="141" t="s">
        <v>25</v>
      </c>
      <c r="BD4" s="142" t="s">
        <v>141</v>
      </c>
      <c r="BE4" s="143" t="s">
        <v>143</v>
      </c>
      <c r="BF4" s="141" t="s">
        <v>25</v>
      </c>
      <c r="BG4" s="142" t="s">
        <v>141</v>
      </c>
      <c r="BH4" s="143" t="s">
        <v>143</v>
      </c>
      <c r="BI4" s="141" t="s">
        <v>25</v>
      </c>
      <c r="BJ4" s="142" t="s">
        <v>141</v>
      </c>
      <c r="BK4" s="143" t="s">
        <v>143</v>
      </c>
      <c r="BL4" s="141" t="s">
        <v>25</v>
      </c>
      <c r="BM4" s="142" t="s">
        <v>141</v>
      </c>
      <c r="BN4" s="143" t="s">
        <v>143</v>
      </c>
      <c r="BO4" s="141" t="s">
        <v>25</v>
      </c>
      <c r="BP4" s="142" t="s">
        <v>141</v>
      </c>
      <c r="BQ4" s="143" t="s">
        <v>143</v>
      </c>
    </row>
    <row xmlns:x14ac="http://schemas.microsoft.com/office/spreadsheetml/2009/9/ac" r="5" ht="48" hidden="true" x14ac:dyDescent="0.2">
      <c r="A5" s="42" t="s">
        <v>39</v>
      </c>
      <c r="B5" s="42" t="s">
        <v>40</v>
      </c>
      <c r="C5" s="42" t="s">
        <v>41</v>
      </c>
      <c r="D5" s="132" t="s">
        <v>135</v>
      </c>
      <c r="E5" s="133" t="s">
        <v>42</v>
      </c>
      <c r="F5" s="134" t="s">
        <v>186</v>
      </c>
      <c r="G5" s="132" t="s">
        <v>136</v>
      </c>
      <c r="H5" s="133" t="s">
        <v>43</v>
      </c>
      <c r="I5" s="134" t="s">
        <v>187</v>
      </c>
      <c r="J5" s="132" t="s">
        <v>137</v>
      </c>
      <c r="K5" s="133" t="s">
        <v>44</v>
      </c>
      <c r="L5" s="134" t="s">
        <v>188</v>
      </c>
      <c r="M5" s="132" t="s">
        <v>138</v>
      </c>
      <c r="N5" s="133" t="s">
        <v>86</v>
      </c>
      <c r="O5" s="134" t="s">
        <v>189</v>
      </c>
      <c r="P5" s="132" t="s">
        <v>139</v>
      </c>
      <c r="Q5" s="133" t="s">
        <v>87</v>
      </c>
      <c r="R5" s="134" t="s">
        <v>190</v>
      </c>
      <c r="S5" s="132" t="s">
        <v>140</v>
      </c>
      <c r="T5" s="133" t="s">
        <v>88</v>
      </c>
      <c r="U5" s="135" t="s">
        <v>191</v>
      </c>
      <c r="V5" s="136" t="s">
        <v>129</v>
      </c>
      <c r="W5" s="137" t="s">
        <v>45</v>
      </c>
      <c r="X5" s="138" t="s">
        <v>65</v>
      </c>
      <c r="Y5" s="138" t="s">
        <v>66</v>
      </c>
      <c r="Z5" s="139" t="s">
        <v>192</v>
      </c>
      <c r="AA5" s="136" t="s">
        <v>130</v>
      </c>
      <c r="AB5" s="137" t="s">
        <v>46</v>
      </c>
      <c r="AC5" s="138" t="s">
        <v>67</v>
      </c>
      <c r="AD5" s="138" t="s">
        <v>68</v>
      </c>
      <c r="AE5" s="139" t="s">
        <v>193</v>
      </c>
      <c r="AF5" s="136" t="s">
        <v>131</v>
      </c>
      <c r="AG5" s="137" t="s">
        <v>47</v>
      </c>
      <c r="AH5" s="138" t="s">
        <v>69</v>
      </c>
      <c r="AI5" s="138" t="s">
        <v>70</v>
      </c>
      <c r="AJ5" s="139" t="s">
        <v>194</v>
      </c>
      <c r="AK5" s="136" t="s">
        <v>132</v>
      </c>
      <c r="AL5" s="137" t="s">
        <v>71</v>
      </c>
      <c r="AM5" s="138" t="s">
        <v>72</v>
      </c>
      <c r="AN5" s="138" t="s">
        <v>73</v>
      </c>
      <c r="AO5" s="139" t="s">
        <v>195</v>
      </c>
      <c r="AP5" s="136" t="s">
        <v>133</v>
      </c>
      <c r="AQ5" s="137" t="s">
        <v>74</v>
      </c>
      <c r="AR5" s="138" t="s">
        <v>75</v>
      </c>
      <c r="AS5" s="138" t="s">
        <v>76</v>
      </c>
      <c r="AT5" s="139" t="s">
        <v>196</v>
      </c>
      <c r="AU5" s="136" t="s">
        <v>134</v>
      </c>
      <c r="AV5" s="137" t="s">
        <v>77</v>
      </c>
      <c r="AW5" s="138" t="s">
        <v>78</v>
      </c>
      <c r="AX5" s="138" t="s">
        <v>79</v>
      </c>
      <c r="AY5" s="140" t="s">
        <v>197</v>
      </c>
      <c r="AZ5" s="141" t="s">
        <v>80</v>
      </c>
      <c r="BA5" s="142" t="s">
        <v>114</v>
      </c>
      <c r="BB5" s="143" t="s">
        <v>198</v>
      </c>
      <c r="BC5" s="141" t="s">
        <v>85</v>
      </c>
      <c r="BD5" s="142" t="s">
        <v>115</v>
      </c>
      <c r="BE5" s="143" t="s">
        <v>199</v>
      </c>
      <c r="BF5" s="141" t="s">
        <v>84</v>
      </c>
      <c r="BG5" s="142" t="s">
        <v>116</v>
      </c>
      <c r="BH5" s="143" t="s">
        <v>200</v>
      </c>
      <c r="BI5" s="141" t="s">
        <v>83</v>
      </c>
      <c r="BJ5" s="142" t="s">
        <v>117</v>
      </c>
      <c r="BK5" s="143" t="s">
        <v>201</v>
      </c>
      <c r="BL5" s="141" t="s">
        <v>82</v>
      </c>
      <c r="BM5" s="142" t="s">
        <v>118</v>
      </c>
      <c r="BN5" s="143" t="s">
        <v>202</v>
      </c>
      <c r="BO5" s="141" t="s">
        <v>81</v>
      </c>
      <c r="BP5" s="142" t="s">
        <v>119</v>
      </c>
      <c r="BQ5" s="143" t="s">
        <v>203</v>
      </c>
    </row>
    <row xmlns:x14ac="http://schemas.microsoft.com/office/spreadsheetml/2009/9/ac" r="6" x14ac:dyDescent="0.2">
      <c r="A6" s="328" t="str">
        <f>+RIGHT('Data Summary'!A6,LEN('Data Summary'!A6)-9)</f>
        <v>LLECE</v>
      </c>
      <c r="B6" s="35" t="str">
        <f>+IF(ISTEXT('Data Summary'!B6),'Data Summary'!B6,"")</f>
        <v>Survey</v>
      </c>
      <c r="C6" s="327">
        <f>+VALUE('Data Summary'!C6)</f>
        <v>2006</v>
      </c>
      <c r="D6" s="91" t="e">
        <f>+IF(AND(ISNUMBER('Water Data'!D4),'Data Summary'!BS6="Yes"),100-'Water Data'!D4,NA())</f>
        <v>#N/A</v>
      </c>
      <c r="E6" s="91">
        <f>+IF(AND(ISNUMBER('Water Data'!D6),'Data Summary'!BT6="Yes"),'Water Data'!D6,NA())</f>
        <v>95</v>
      </c>
      <c r="F6" s="91" t="e">
        <f>+IF(AND(ISNUMBER('Water Data'!D9),'Data Summary'!BU6="Yes"),'Water Data'!D9,NA())</f>
        <v>#N/A</v>
      </c>
      <c r="G6" s="91" t="e">
        <f>+IF(AND(ISNUMBER('Water Data'!E4),'Data Summary'!BV6="Yes"),100-'Water Data'!E4,NA())</f>
        <v>#N/A</v>
      </c>
      <c r="H6" s="91">
        <f>+IF(AND(ISNUMBER('Water Data'!E6),'Data Summary'!BW6="Yes"),'Water Data'!E6,NA())</f>
        <v>100</v>
      </c>
      <c r="I6" s="91" t="e">
        <f>+IF(AND(ISNUMBER('Water Data'!E9),'Data Summary'!BX6="Yes"),'Water Data'!E9,NA())</f>
        <v>#N/A</v>
      </c>
      <c r="J6" s="91" t="e">
        <f>+IF(AND(ISNUMBER('Water Data'!F4),'Data Summary'!BY6="Yes"),100-'Water Data'!F4,NA())</f>
        <v>#N/A</v>
      </c>
      <c r="K6" s="91">
        <f>+IF(AND(ISNUMBER('Water Data'!F6),'Data Summary'!BZ6="Yes"),'Water Data'!F6,NA())</f>
        <v>93</v>
      </c>
      <c r="L6" s="91" t="e">
        <f>+IF(AND(ISNUMBER('Water Data'!F9),'Data Summary'!CA6="Yes"),'Water Data'!F9,NA())</f>
        <v>#N/A</v>
      </c>
      <c r="M6" s="91" t="e">
        <f>+IF(AND(ISNUMBER('Water Data'!G4),'Data Summary'!CB6="Yes"),100-'Water Data'!G4,NA())</f>
        <v>#N/A</v>
      </c>
      <c r="N6" s="91" t="e">
        <f>+IF(AND(ISNUMBER('Water Data'!G6),'Data Summary'!CC6="Yes"),'Water Data'!G6,NA())</f>
        <v>#N/A</v>
      </c>
      <c r="O6" s="91" t="e">
        <f>+IF(AND(ISNUMBER('Water Data'!G9),'Data Summary'!CD6="Yes"),'Water Data'!G9,NA())</f>
        <v>#N/A</v>
      </c>
      <c r="P6" s="91" t="e">
        <f>+IF(AND(ISNUMBER('Water Data'!H4),'Data Summary'!CE6="Yes"),100-'Water Data'!H4,NA())</f>
        <v>#N/A</v>
      </c>
      <c r="Q6" s="91">
        <f>+IF(AND(ISNUMBER('Water Data'!H6),'Data Summary'!CF6="Yes"),'Water Data'!H6,NA())</f>
        <v>95</v>
      </c>
      <c r="R6" s="91" t="e">
        <f>+IF(AND(ISNUMBER('Water Data'!H9),'Data Summary'!CG6="Yes"),'Water Data'!H9,NA())</f>
        <v>#N/A</v>
      </c>
      <c r="S6" s="91" t="e">
        <f>+IF(AND(ISNUMBER('Water Data'!I4),'Data Summary'!CH6="Yes"),100-'Water Data'!I4,NA())</f>
        <v>#N/A</v>
      </c>
      <c r="T6" s="91" t="e">
        <f>+IF(AND(ISNUMBER('Water Data'!I6),'Data Summary'!CI6="Yes"),'Water Data'!I6,NA())</f>
        <v>#N/A</v>
      </c>
      <c r="U6" s="91" t="e">
        <f>+IF(AND(ISNUMBER('Water Data'!I9),'Data Summary'!CJ6="Yes"),'Water Data'!I9,NA())</f>
        <v>#N/A</v>
      </c>
      <c r="V6" s="92" t="e">
        <f>+IF(AND(ISNUMBER('Sanitation Data'!D4),'Data Summary'!CK6="Yes"),100-'Sanitation Data'!D4,NA())</f>
        <v>#N/A</v>
      </c>
      <c r="W6" s="92" t="e">
        <f>+IF(AND(ISNUMBER('Sanitation Data'!D6),'Data Summary'!CL6="Yes"),'Sanitation Data'!D6,NA())</f>
        <v>#N/A</v>
      </c>
      <c r="X6" s="92" t="e">
        <f>+IF(AND(ISNUMBER('Sanitation Data'!D10),'Data Summary'!CM6="Yes"),'Sanitation Data'!D10,NA())</f>
        <v>#N/A</v>
      </c>
      <c r="Y6" s="92" t="e">
        <f>+IF(AND(ISNUMBER('Sanitation Data'!D11),'Data Summary'!CN6="Yes"),'Sanitation Data'!D11,NA())</f>
        <v>#N/A</v>
      </c>
      <c r="Z6" s="92" t="e">
        <f>+IF(AND(ISNUMBER('Sanitation Data'!D12),'Data Summary'!CO6="Yes"),'Sanitation Data'!D12,NA())</f>
        <v>#N/A</v>
      </c>
      <c r="AA6" s="92" t="e">
        <f>+IF(AND(ISNUMBER('Sanitation Data'!E4),'Data Summary'!CP6="Yes"),100-'Sanitation Data'!E4,NA())</f>
        <v>#N/A</v>
      </c>
      <c r="AB6" s="92">
        <f>+IF(AND(ISNUMBER('Sanitation Data'!E6),'Data Summary'!CQ6="Yes"),'Sanitation Data'!E6,NA())</f>
        <v>100</v>
      </c>
      <c r="AC6" s="92" t="e">
        <f>+IF(AND(ISNUMBER('Sanitation Data'!E10),'Data Summary'!CR6="Yes"),'Sanitation Data'!E10,NA())</f>
        <v>#N/A</v>
      </c>
      <c r="AD6" s="92" t="e">
        <f>+IF(AND(ISNUMBER('Sanitation Data'!E11),'Data Summary'!CS6="Yes"),'Sanitation Data'!E11,NA())</f>
        <v>#N/A</v>
      </c>
      <c r="AE6" s="92" t="e">
        <f>+IF(AND(ISNUMBER('Sanitation Data'!E12),'Data Summary'!CT6="Yes"),'Sanitation Data'!E12,NA())</f>
        <v>#N/A</v>
      </c>
      <c r="AF6" s="92" t="e">
        <f>+IF(AND(ISNUMBER('Sanitation Data'!F4),'Data Summary'!CU6="Yes"),100-'Sanitation Data'!F4,NA())</f>
        <v>#N/A</v>
      </c>
      <c r="AG6" s="92" t="e">
        <f>+IF(AND(ISNUMBER('Sanitation Data'!F6),'Data Summary'!CV6="Yes"),'Sanitation Data'!F6,NA())</f>
        <v>#N/A</v>
      </c>
      <c r="AH6" s="92" t="e">
        <f>+IF(AND(ISNUMBER('Sanitation Data'!F10),'Data Summary'!CW6="Yes"),'Sanitation Data'!F10,NA())</f>
        <v>#N/A</v>
      </c>
      <c r="AI6" s="92" t="e">
        <f>+IF(AND(ISNUMBER('Sanitation Data'!F11),'Data Summary'!CX6="Yes"),'Sanitation Data'!F11,NA())</f>
        <v>#N/A</v>
      </c>
      <c r="AJ6" s="92" t="e">
        <f>+IF(AND(ISNUMBER('Sanitation Data'!F12),'Data Summary'!CY6="Yes"),'Sanitation Data'!F12,NA())</f>
        <v>#N/A</v>
      </c>
      <c r="AK6" s="92" t="e">
        <f>+IF(AND(ISNUMBER('Sanitation Data'!G4),'Data Summary'!CZ6="Yes"),100-'Sanitation Data'!G4,NA())</f>
        <v>#N/A</v>
      </c>
      <c r="AL6" s="92" t="e">
        <f>+IF(AND(ISNUMBER('Sanitation Data'!G6),'Data Summary'!DA6="Yes"),'Sanitation Data'!G6,NA())</f>
        <v>#N/A</v>
      </c>
      <c r="AM6" s="92" t="e">
        <f>+IF(AND(ISNUMBER('Sanitation Data'!G10),'Data Summary'!DB6="Yes"),'Sanitation Data'!G10,NA())</f>
        <v>#N/A</v>
      </c>
      <c r="AN6" s="92" t="e">
        <f>+IF(AND(ISNUMBER('Sanitation Data'!G11),'Data Summary'!DC6="Yes"),'Sanitation Data'!G11,NA())</f>
        <v>#N/A</v>
      </c>
      <c r="AO6" s="92" t="e">
        <f>+IF(AND(ISNUMBER('Sanitation Data'!G12),'Data Summary'!DD6="Yes"),'Sanitation Data'!G12,NA())</f>
        <v>#N/A</v>
      </c>
      <c r="AP6" s="92" t="e">
        <f>+IF(AND(ISNUMBER('Sanitation Data'!H4),'Data Summary'!DE6="Yes"),100-'Sanitation Data'!H4,NA())</f>
        <v>#N/A</v>
      </c>
      <c r="AQ6" s="92" t="e">
        <f>+IF(AND(ISNUMBER('Sanitation Data'!H6),'Data Summary'!DF6="Yes"),'Sanitation Data'!H6,NA())</f>
        <v>#N/A</v>
      </c>
      <c r="AR6" s="92" t="e">
        <f>+IF(AND(ISNUMBER('Sanitation Data'!H10),'Data Summary'!DG6="Yes"),'Sanitation Data'!H10,NA())</f>
        <v>#N/A</v>
      </c>
      <c r="AS6" s="92" t="e">
        <f>+IF(AND(ISNUMBER('Sanitation Data'!H11),'Data Summary'!DH6="Yes"),'Sanitation Data'!H11,NA())</f>
        <v>#N/A</v>
      </c>
      <c r="AT6" s="92" t="e">
        <f>+IF(AND(ISNUMBER('Sanitation Data'!H12),'Data Summary'!DI6="Yes"),'Sanitation Data'!H12,NA())</f>
        <v>#N/A</v>
      </c>
      <c r="AU6" s="92" t="e">
        <f>+IF(AND(ISNUMBER('Sanitation Data'!I4),'Data Summary'!DJ6="Yes"),100-'Sanitation Data'!I4,NA())</f>
        <v>#N/A</v>
      </c>
      <c r="AV6" s="92" t="e">
        <f>+IF(AND(ISNUMBER('Sanitation Data'!I6),'Data Summary'!DK6="Yes"),'Sanitation Data'!I6,NA())</f>
        <v>#N/A</v>
      </c>
      <c r="AW6" s="92" t="e">
        <f>+IF(AND(ISNUMBER('Sanitation Data'!I10),'Data Summary'!DL6="Yes"),'Sanitation Data'!I10,NA())</f>
        <v>#N/A</v>
      </c>
      <c r="AX6" s="92" t="e">
        <f>+IF(AND(ISNUMBER('Sanitation Data'!I11),'Data Summary'!DM6="Yes"),'Sanitation Data'!I11,NA())</f>
        <v>#N/A</v>
      </c>
      <c r="AY6" s="92" t="e">
        <f>+IF(AND(ISNUMBER('Sanitation Data'!I12),'Data Summary'!DN6="Yes"),'Sanitation Data'!I12,NA())</f>
        <v>#N/A</v>
      </c>
      <c r="AZ6" s="93" t="e">
        <f>+IF(AND(ISNUMBER('Hygiene Data'!D5),'Data Summary'!DO6="Yes"),'Hygiene Data'!D5,NA())</f>
        <v>#N/A</v>
      </c>
      <c r="BA6" s="93" t="e">
        <f>+IF(AND(ISNUMBER('Hygiene Data'!D7),'Data Summary'!DP6="Yes"),'Hygiene Data'!D7,NA())</f>
        <v>#N/A</v>
      </c>
      <c r="BB6" s="93" t="e">
        <f>+IF(AND(ISNUMBER('Hygiene Data'!D9),'Data Summary'!DQ6="Yes"),'Hygiene Data'!D9,NA())</f>
        <v>#N/A</v>
      </c>
      <c r="BC6" s="93" t="e">
        <f>+IF(AND(ISNUMBER('Hygiene Data'!E5),'Data Summary'!DR6="Yes"),'Hygiene Data'!E5,NA())</f>
        <v>#N/A</v>
      </c>
      <c r="BD6" s="93" t="e">
        <f>+IF(AND(ISNUMBER('Hygiene Data'!E7),'Data Summary'!DS6="Yes"),'Hygiene Data'!E7,NA())</f>
        <v>#N/A</v>
      </c>
      <c r="BE6" s="93" t="e">
        <f>+IF(AND(ISNUMBER('Hygiene Data'!E9),'Data Summary'!DT6="Yes"),'Hygiene Data'!E9,NA())</f>
        <v>#N/A</v>
      </c>
      <c r="BF6" s="93" t="e">
        <f>+IF(AND(ISNUMBER('Hygiene Data'!F5),'Data Summary'!DU6="Yes"),'Hygiene Data'!F5,NA())</f>
        <v>#N/A</v>
      </c>
      <c r="BG6" s="93" t="e">
        <f>+IF(AND(ISNUMBER('Hygiene Data'!F7),'Data Summary'!DV6="Yes"),'Hygiene Data'!F7,NA())</f>
        <v>#N/A</v>
      </c>
      <c r="BH6" s="93" t="e">
        <f>+IF(AND(ISNUMBER('Hygiene Data'!F9),'Data Summary'!DW6="Yes"),'Hygiene Data'!F9,NA())</f>
        <v>#N/A</v>
      </c>
      <c r="BI6" s="93" t="e">
        <f>+IF(AND(ISNUMBER('Hygiene Data'!G5),'Data Summary'!DX6="Yes"),'Hygiene Data'!G5,NA())</f>
        <v>#N/A</v>
      </c>
      <c r="BJ6" s="93" t="e">
        <f>+IF(AND(ISNUMBER('Hygiene Data'!G7),'Data Summary'!DY6="Yes"),'Hygiene Data'!G7,NA())</f>
        <v>#N/A</v>
      </c>
      <c r="BK6" s="93" t="e">
        <f>+IF(AND(ISNUMBER('Hygiene Data'!G9),'Data Summary'!DZ6="Yes"),'Hygiene Data'!G9,NA())</f>
        <v>#N/A</v>
      </c>
      <c r="BL6" s="93" t="e">
        <f>+IF(AND(ISNUMBER('Hygiene Data'!H5),'Data Summary'!EA6="Yes"),'Hygiene Data'!H5,NA())</f>
        <v>#N/A</v>
      </c>
      <c r="BM6" s="93" t="e">
        <f>+IF(AND(ISNUMBER('Hygiene Data'!H7),'Data Summary'!EB6="Yes"),'Hygiene Data'!H7,NA())</f>
        <v>#N/A</v>
      </c>
      <c r="BN6" s="93" t="e">
        <f>+IF(AND(ISNUMBER('Hygiene Data'!H9),'Data Summary'!EC6="Yes"),'Hygiene Data'!H9,NA())</f>
        <v>#N/A</v>
      </c>
      <c r="BO6" s="93" t="e">
        <f>+IF(AND(ISNUMBER('Hygiene Data'!I5),'Data Summary'!ED6="Yes"),'Hygiene Data'!I5,NA())</f>
        <v>#N/A</v>
      </c>
      <c r="BP6" s="93" t="e">
        <f>+IF(AND(ISNUMBER('Hygiene Data'!I7),'Data Summary'!EE6="Yes"),'Hygiene Data'!I7,NA())</f>
        <v>#N/A</v>
      </c>
      <c r="BQ6" s="93" t="e">
        <f>+IF(AND(ISNUMBER('Hygiene Data'!I9),'Data Summary'!EF6="Yes"),'Hygiene Data'!I9,NA())</f>
        <v>#N/A</v>
      </c>
    </row>
    <row xmlns:x14ac="http://schemas.microsoft.com/office/spreadsheetml/2009/9/ac" r="7" x14ac:dyDescent="0.2">
      <c r="A7" s="328" t="str">
        <f ca="true">+RIGHT('Data Summary'!A7,LEN('Data Summary'!A7)-9)</f>
        <v>UIS</v>
      </c>
      <c r="B7" s="35" t="str">
        <f ca="true">+IF(ISTEXT('Data Summary'!B7),'Data Summary'!B7,"")</f>
        <v>Other</v>
      </c>
      <c r="C7" s="327">
        <f ca="true">+VALUE('Data Summary'!C7)</f>
        <v>2018</v>
      </c>
      <c r="D7" s="91">
        <f ca="true">+IF(AND(ISNUMBER(OFFSET('Water Data'!$D$4,0,10*ROW('Water Data'!D1))),'Data Summary'!BS7="Yes"),100-OFFSET('Water Data'!$D$4,0,10*ROW('Water Data'!D1)),NA())</f>
        <v>100</v>
      </c>
      <c r="E7" s="91">
        <f ca="true">+IF(AND(ISNUMBER(OFFSET('Water Data'!$D$6,0,10*ROW('Water Data'!D1))),'Data Summary'!BT7="Yes"),OFFSET('Water Data'!$D$6,0,10*ROW('Water Data'!D1)),NA())</f>
        <v>100</v>
      </c>
      <c r="F7" s="91">
        <f ca="true">+IF(AND(ISNUMBER(OFFSET('Water Data'!$D$9,0,10*ROW('Water Data'!D1))),'Data Summary'!BU7="Yes"),OFFSET('Water Data'!$D$9,0,10*ROW('Water Data'!D1)),NA())</f>
        <v>100</v>
      </c>
      <c r="G7" s="91" t="e">
        <f ca="true">+IF(AND(ISNUMBER(OFFSET('Water Data'!$E$4,0,10*ROW('Water Data'!E1))),'Data Summary'!BV7="Yes"),100-OFFSET('Water Data'!$E$4,0,10*ROW('Water Data'!E1)),NA())</f>
        <v>#N/A</v>
      </c>
      <c r="H7" s="91" t="e">
        <f ca="true">+IF(AND(ISNUMBER(OFFSET('Water Data'!$E$6,0,10*ROW('Water Data'!E1))),'Data Summary'!BW7="Yes"),OFFSET('Water Data'!$E$6,0,10*ROW('Water Data'!E1)),NA())</f>
        <v>#N/A</v>
      </c>
      <c r="I7" s="91" t="e">
        <f ca="true">+IF(AND(ISNUMBER(OFFSET('Water Data'!$E$9,0,10*ROW('Water Data'!E1))),'Data Summary'!BX7="Yes"),OFFSET('Water Data'!$E$9,0,10*ROW('Water Data'!E1)),NA())</f>
        <v>#N/A</v>
      </c>
      <c r="J7" s="91" t="e">
        <f ca="true">+IF(AND(ISNUMBER(OFFSET('Water Data'!$F$4,0,10*ROW('Water Data'!F1))),'Data Summary'!BY7="Yes"),100-OFFSET('Water Data'!$F$4,0,10*ROW('Water Data'!F1)),NA())</f>
        <v>#N/A</v>
      </c>
      <c r="K7" s="91" t="e">
        <f ca="true">+IF(AND(ISNUMBER(OFFSET('Water Data'!$F$6,0,10*ROW('Water Data'!F1))),'Data Summary'!BZ7="Yes"),OFFSET('Water Data'!$F$6,0,10*ROW('Water Data'!F1)),NA())</f>
        <v>#N/A</v>
      </c>
      <c r="L7" s="91" t="e">
        <f ca="true">+IF(AND(ISNUMBER(OFFSET('Water Data'!$F$9,0,10*ROW('Water Data'!F1))),'Data Summary'!CA7="Yes"),OFFSET('Water Data'!$F$9,0,10*ROW('Water Data'!F1)),NA())</f>
        <v>#N/A</v>
      </c>
      <c r="M7" s="91" t="e">
        <f ca="true">+IF(AND(ISNUMBER(OFFSET('Water Data'!$G$4,0,10*ROW('Water Data'!G1))),'Data Summary'!CB7="Yes"),100-OFFSET('Water Data'!$G$4,0,10*ROW('Water Data'!G1)),NA())</f>
        <v>#N/A</v>
      </c>
      <c r="N7" s="91" t="e">
        <f ca="true">+IF(AND(ISNUMBER(OFFSET('Water Data'!$G$6,0,10*ROW('Water Data'!G1))),'Data Summary'!CC7="Yes"),OFFSET('Water Data'!$G$6,0,10*ROW('Water Data'!G1)),NA())</f>
        <v>#N/A</v>
      </c>
      <c r="O7" s="91" t="e">
        <f ca="true">+IF(AND(ISNUMBER(OFFSET('Water Data'!$G$9,0,10*ROW('Water Data'!G1))),'Data Summary'!CD7="Yes"),OFFSET('Water Data'!$G$9,0,10*ROW('Water Data'!G1)),NA())</f>
        <v>#N/A</v>
      </c>
      <c r="P7" s="91">
        <f ca="true">+IF(AND(ISNUMBER(OFFSET('Water Data'!$H$4,0,10*ROW('Water Data'!H1))),'Data Summary'!CE7="Yes"),100-OFFSET('Water Data'!$H$4,0,10*ROW('Water Data'!H1)),NA())</f>
        <v>100</v>
      </c>
      <c r="Q7" s="91">
        <f ca="true">+IF(AND(ISNUMBER(OFFSET('Water Data'!$H$6,0,10*ROW('Water Data'!H1))),'Data Summary'!CF7="Yes"),OFFSET('Water Data'!$H$6,0,10*ROW('Water Data'!H1)),NA())</f>
        <v>100</v>
      </c>
      <c r="R7" s="91">
        <f ca="true">+IF(AND(ISNUMBER(OFFSET('Water Data'!$H$9,0,10*ROW('Water Data'!H1))),'Data Summary'!CG7="Yes"),OFFSET('Water Data'!$H$9,0,10*ROW('Water Data'!H1)),NA())</f>
        <v>100</v>
      </c>
      <c r="S7" s="91">
        <f ca="true">+IF(AND(ISNUMBER(OFFSET('Water Data'!$I$4,0,10*ROW('Water Data'!I1))),'Data Summary'!CH7="Yes"),100-OFFSET('Water Data'!$I$4,0,10*ROW('Water Data'!I1)),NA())</f>
        <v>100</v>
      </c>
      <c r="T7" s="91">
        <f ca="true">+IF(AND(ISNUMBER(OFFSET('Water Data'!$I$6,0,10*ROW('Water Data'!I1))),'Data Summary'!CI7="Yes"),OFFSET('Water Data'!$I$6,0,10*ROW('Water Data'!I1)),NA())</f>
        <v>100</v>
      </c>
      <c r="U7" s="91">
        <f ca="true">+IF(AND(ISNUMBER(OFFSET('Water Data'!$I$9,0,10*ROW('Water Data'!I1))),'Data Summary'!CJ7="Yes"),OFFSET('Water Data'!$I$9,0,10*ROW('Water Data'!I1)),NA())</f>
        <v>100</v>
      </c>
      <c r="V7" s="92">
        <f ca="true">+IF(AND(ISNUMBER(OFFSET('Sanitation Data'!$D$4,0,10*ROW('Sanitation Data'!D1))),'Data Summary'!CK7="Yes"),100-OFFSET('Sanitation Data'!$D$4,0,10*ROW('Sanitation Data'!D1)),NA())</f>
        <v>100</v>
      </c>
      <c r="W7" s="92">
        <f ca="true">+IF(AND(ISNUMBER(OFFSET('Sanitation Data'!$D$6,0,10*ROW('Sanitation Data'!D1))),'Data Summary'!CL7="Yes"),OFFSET('Sanitation Data'!$D$6,0,10*ROW('Sanitation Data'!D1)),NA())</f>
        <v>100</v>
      </c>
      <c r="X7" s="92" t="e">
        <f ca="true">+IF(AND(ISNUMBER(OFFSET('Sanitation Data'!$D$10,0,10*ROW('Sanitation Data'!D1))),'Data Summary'!CM7="Yes"),OFFSET('Sanitation Data'!$D$10,0,10*ROW('Sanitation Data'!D1)),NA())</f>
        <v>#N/A</v>
      </c>
      <c r="Y7" s="92" t="e">
        <f ca="true">+IF(AND(ISNUMBER(OFFSET('Sanitation Data'!$D$11,0,10*ROW('Sanitation Data'!D1))),'Data Summary'!CN7="Yes"),OFFSET('Sanitation Data'!$D$11,0,10*ROW('Sanitation Data'!D1)),NA())</f>
        <v>#N/A</v>
      </c>
      <c r="Z7" s="92">
        <f ca="true">+IF(AND(ISNUMBER(OFFSET('Sanitation Data'!$D$12,0,10*ROW('Sanitation Data'!D1))),'Data Summary'!CO7="Yes"),OFFSET('Sanitation Data'!$D$12,0,10*ROW('Sanitation Data'!D1)),NA())</f>
        <v>100</v>
      </c>
      <c r="AA7" s="92" t="e">
        <f ca="true">+IF(AND(ISNUMBER(OFFSET('Sanitation Data'!$E$4,0,10*ROW('Sanitation Data'!E1))),'Data Summary'!CP7="Yes"),100-OFFSET('Sanitation Data'!$E$4,0,10*ROW('Sanitation Data'!E1)),NA())</f>
        <v>#N/A</v>
      </c>
      <c r="AB7" s="92" t="e">
        <f ca="true">+IF(AND(ISNUMBER(OFFSET('Sanitation Data'!$E$6,0,10*ROW('Sanitation Data'!E1))),'Data Summary'!CQ7="Yes"),OFFSET('Sanitation Data'!$E$6,0,10*ROW('Sanitation Data'!E1)),NA())</f>
        <v>#N/A</v>
      </c>
      <c r="AC7" s="92" t="e">
        <f ca="true">+IF(AND(ISNUMBER(OFFSET('Sanitation Data'!$E$10,0,10*ROW('Sanitation Data'!E1))),'Data Summary'!CR7="Yes"),OFFSET('Sanitation Data'!$E$10,0,10*ROW('Sanitation Data'!E1)),NA())</f>
        <v>#N/A</v>
      </c>
      <c r="AD7" s="92" t="e">
        <f ca="true">+IF(AND(ISNUMBER(OFFSET('Sanitation Data'!$E$11,0,10*ROW('Sanitation Data'!E1))),'Data Summary'!CS7="Yes"),OFFSET('Sanitation Data'!$E$11,0,10*ROW('Sanitation Data'!E1)),NA())</f>
        <v>#N/A</v>
      </c>
      <c r="AE7" s="92" t="e">
        <f ca="true">+IF(AND(ISNUMBER(OFFSET('Sanitation Data'!$E$12,0,10*ROW('Sanitation Data'!E1))),'Data Summary'!CT7="Yes"),OFFSET('Sanitation Data'!$E$12,0,10*ROW('Sanitation Data'!E1)),NA())</f>
        <v>#N/A</v>
      </c>
      <c r="AF7" s="92" t="e">
        <f ca="true">+IF(AND(ISNUMBER(OFFSET('Sanitation Data'!$F$4,0,10*ROW('Sanitation Data'!F1))),'Data Summary'!CU7="Yes"),100-OFFSET('Sanitation Data'!$F$4,0,10*ROW('Sanitation Data'!F1)),NA())</f>
        <v>#N/A</v>
      </c>
      <c r="AG7" s="92" t="e">
        <f ca="true">+IF(AND(ISNUMBER(OFFSET('Sanitation Data'!$F$6,0,10*ROW('Sanitation Data'!F1))),'Data Summary'!CV7="Yes"),OFFSET('Sanitation Data'!$F$6,0,10*ROW('Sanitation Data'!F1)),NA())</f>
        <v>#N/A</v>
      </c>
      <c r="AH7" s="92" t="e">
        <f ca="true">+IF(AND(ISNUMBER(OFFSET('Sanitation Data'!$F$10,0,10*ROW('Sanitation Data'!F1))),'Data Summary'!CW7="Yes"),OFFSET('Sanitation Data'!$F$10,0,10*ROW('Sanitation Data'!F1)),NA())</f>
        <v>#N/A</v>
      </c>
      <c r="AI7" s="92" t="e">
        <f ca="true">+IF(AND(ISNUMBER(OFFSET('Sanitation Data'!$F$11,0,10*ROW('Sanitation Data'!F1))),'Data Summary'!CX7="Yes"),OFFSET('Sanitation Data'!$F$11,0,10*ROW('Sanitation Data'!F1)),NA())</f>
        <v>#N/A</v>
      </c>
      <c r="AJ7" s="92" t="e">
        <f ca="true">+IF(AND(ISNUMBER(OFFSET('Sanitation Data'!$F$12,0,10*ROW('Sanitation Data'!F1))),'Data Summary'!CY7="Yes"),OFFSET('Sanitation Data'!$F$12,0,10*ROW('Sanitation Data'!F1)),NA())</f>
        <v>#N/A</v>
      </c>
      <c r="AK7" s="92" t="e">
        <f ca="true">+IF(AND(ISNUMBER(OFFSET('Sanitation Data'!$G$4,0,10*ROW('Sanitation Data'!G1))),'Data Summary'!CZ7="Yes"),100-OFFSET('Sanitation Data'!$G$4,0,10*ROW('Sanitation Data'!G1)),NA())</f>
        <v>#N/A</v>
      </c>
      <c r="AL7" s="92" t="e">
        <f ca="true">+IF(AND(ISNUMBER(OFFSET('Sanitation Data'!$G$6,0,10*ROW('Sanitation Data'!G1))),'Data Summary'!DA7="Yes"),OFFSET('Sanitation Data'!$G$6,0,10*ROW('Sanitation Data'!G1)),NA())</f>
        <v>#N/A</v>
      </c>
      <c r="AM7" s="92" t="e">
        <f ca="true">+IF(AND(ISNUMBER(OFFSET('Sanitation Data'!$G$10,0,10*ROW('Sanitation Data'!G1))),'Data Summary'!DB7="Yes"),OFFSET('Sanitation Data'!$G$10,0,10*ROW('Sanitation Data'!G1)),NA())</f>
        <v>#N/A</v>
      </c>
      <c r="AN7" s="92" t="e">
        <f ca="true">+IF(AND(ISNUMBER(OFFSET('Sanitation Data'!$G$11,0,10*ROW('Sanitation Data'!G1))),'Data Summary'!DC7="Yes"),OFFSET('Sanitation Data'!$G$11,0,10*ROW('Sanitation Data'!G1)),NA())</f>
        <v>#N/A</v>
      </c>
      <c r="AO7" s="92" t="e">
        <f ca="true">+IF(AND(ISNUMBER(OFFSET('Sanitation Data'!$G$12,0,10*ROW('Sanitation Data'!G1))),'Data Summary'!DD7="Yes"),OFFSET('Sanitation Data'!$G$12,0,10*ROW('Sanitation Data'!G1)),NA())</f>
        <v>#N/A</v>
      </c>
      <c r="AP7" s="92">
        <f ca="true">+IF(AND(ISNUMBER(OFFSET('Sanitation Data'!$H$4,0,10*ROW('Sanitation Data'!H1))),'Data Summary'!DE7="Yes"),100-OFFSET('Sanitation Data'!$H$4,0,10*ROW('Sanitation Data'!H1)),NA())</f>
        <v>100</v>
      </c>
      <c r="AQ7" s="92">
        <f ca="true">+IF(AND(ISNUMBER(OFFSET('Sanitation Data'!$H$6,0,10*ROW('Sanitation Data'!H1))),'Data Summary'!DF7="Yes"),OFFSET('Sanitation Data'!$H$6,0,10*ROW('Sanitation Data'!H1)),NA())</f>
        <v>100</v>
      </c>
      <c r="AR7" s="92" t="e">
        <f ca="true">+IF(AND(ISNUMBER(OFFSET('Sanitation Data'!$H$10,0,10*ROW('Sanitation Data'!H1))),'Data Summary'!DG7="Yes"),OFFSET('Sanitation Data'!$H$10,0,10*ROW('Sanitation Data'!H1)),NA())</f>
        <v>#N/A</v>
      </c>
      <c r="AS7" s="92" t="e">
        <f ca="true">+IF(AND(ISNUMBER(OFFSET('Sanitation Data'!$H$11,0,10*ROW('Sanitation Data'!H1))),'Data Summary'!DH7="Yes"),OFFSET('Sanitation Data'!$H$11,0,10*ROW('Sanitation Data'!H1)),NA())</f>
        <v>#N/A</v>
      </c>
      <c r="AT7" s="92">
        <f ca="true">+IF(AND(ISNUMBER(OFFSET('Sanitation Data'!$H$12,0,10*ROW('Sanitation Data'!H1))),'Data Summary'!DI7="Yes"),OFFSET('Sanitation Data'!$H$12,0,10*ROW('Sanitation Data'!H1)),NA())</f>
        <v>100</v>
      </c>
      <c r="AU7" s="92">
        <f ca="true">+IF(AND(ISNUMBER(OFFSET('Sanitation Data'!$I$4,0,10*ROW('Sanitation Data'!I1))),'Data Summary'!DJ7="Yes"),100-OFFSET('Sanitation Data'!$I$4,0,10*ROW('Sanitation Data'!I1)),NA())</f>
        <v>100</v>
      </c>
      <c r="AV7" s="92">
        <f ca="true">+IF(AND(ISNUMBER(OFFSET('Sanitation Data'!$I$6,0,10*ROW('Sanitation Data'!I1))),'Data Summary'!DK7="Yes"),OFFSET('Sanitation Data'!$I$6,0,10*ROW('Sanitation Data'!I1)),NA())</f>
        <v>100</v>
      </c>
      <c r="AW7" s="92" t="e">
        <f ca="true">+IF(AND(ISNUMBER(OFFSET('Sanitation Data'!$I$10,0,10*ROW('Sanitation Data'!I1))),'Data Summary'!DL7="Yes"),OFFSET('Sanitation Data'!$I$10,0,10*ROW('Sanitation Data'!I1)),NA())</f>
        <v>#N/A</v>
      </c>
      <c r="AX7" s="92" t="e">
        <f ca="true">+IF(AND(ISNUMBER(OFFSET('Sanitation Data'!$I$11,0,10*ROW('Sanitation Data'!I1))),'Data Summary'!DM7="Yes"),OFFSET('Sanitation Data'!$I$11,0,10*ROW('Sanitation Data'!I1)),NA())</f>
        <v>#N/A</v>
      </c>
      <c r="AY7" s="92">
        <f ca="true">+IF(AND(ISNUMBER(OFFSET('Sanitation Data'!$I$12,0,10*ROW('Sanitation Data'!I1))),'Data Summary'!DN7="Yes"),OFFSET('Sanitation Data'!$I$12,0,10*ROW('Sanitation Data'!I1)),NA())</f>
        <v>100</v>
      </c>
      <c r="AZ7" s="93">
        <f ca="true">+IF(AND(ISNUMBER(OFFSET('Hygiene Data'!$D$5,0,10*ROW('Hygiene Data'!D1))),'Data Summary'!DO7="Yes"),OFFSET('Hygiene Data'!$D$5,0,10*ROW('Hygiene Data'!D1)),NA())</f>
        <v>100</v>
      </c>
      <c r="BA7" s="93">
        <f ca="true">+IF(AND(ISNUMBER(OFFSET('Hygiene Data'!$D$7,0,10*ROW('Hygiene Data'!D1))),'Data Summary'!DP7="Yes"),OFFSET('Hygiene Data'!$D$7,0,10*ROW('Hygiene Data'!D1)),NA())</f>
        <v>100</v>
      </c>
      <c r="BB7" s="93">
        <f ca="true">+IF(AND(ISNUMBER(OFFSET('Hygiene Data'!$D$9,0,10*ROW('Hygiene Data'!D1))),'Data Summary'!DQ7="Yes"),OFFSET('Hygiene Data'!$D$9,0,10*ROW('Hygiene Data'!D1)),NA())</f>
        <v>100</v>
      </c>
      <c r="BC7" s="93" t="e">
        <f ca="true">+IF(AND(ISNUMBER(OFFSET('Hygiene Data'!$E$5,0,10*ROW('Hygiene Data'!E1))),'Data Summary'!DR7="Yes"),OFFSET('Hygiene Data'!$E$5,0,10*ROW('Hygiene Data'!E1)),NA())</f>
        <v>#N/A</v>
      </c>
      <c r="BD7" s="93" t="e">
        <f ca="true">+IF(AND(ISNUMBER(OFFSET('Hygiene Data'!$E$7,0,10*ROW('Hygiene Data'!E1))),'Data Summary'!DS7="Yes"),OFFSET('Hygiene Data'!$E$7,0,10*ROW('Hygiene Data'!E1)),NA())</f>
        <v>#N/A</v>
      </c>
      <c r="BE7" s="93" t="e">
        <f ca="true">+IF(AND(ISNUMBER(OFFSET('Hygiene Data'!$E$9,0,10*ROW('Hygiene Data'!E1))),'Data Summary'!DT7="Yes"),OFFSET('Hygiene Data'!$E$9,0,10*ROW('Hygiene Data'!E1)),NA())</f>
        <v>#N/A</v>
      </c>
      <c r="BF7" s="93" t="e">
        <f ca="true">+IF(AND(ISNUMBER(OFFSET('Hygiene Data'!$F$5,0,10*ROW('Hygiene Data'!F1))),'Data Summary'!DU7="Yes"),OFFSET('Hygiene Data'!$F$5,0,10*ROW('Hygiene Data'!F1)),NA())</f>
        <v>#N/A</v>
      </c>
      <c r="BG7" s="93" t="e">
        <f ca="true">+IF(AND(ISNUMBER(OFFSET('Hygiene Data'!$F$7,0,10*ROW('Hygiene Data'!F1))),'Data Summary'!DV7="Yes"),OFFSET('Hygiene Data'!$F$7,0,10*ROW('Hygiene Data'!F1)),NA())</f>
        <v>#N/A</v>
      </c>
      <c r="BH7" s="93" t="e">
        <f ca="true">+IF(AND(ISNUMBER(OFFSET('Hygiene Data'!$F$9,0,10*ROW('Hygiene Data'!F1))),'Data Summary'!DW7="Yes"),OFFSET('Hygiene Data'!$F$9,0,10*ROW('Hygiene Data'!F1)),NA())</f>
        <v>#N/A</v>
      </c>
      <c r="BI7" s="93" t="e">
        <f ca="true">+IF(AND(ISNUMBER(OFFSET('Hygiene Data'!$G$5,0,10*ROW('Hygiene Data'!G1))),'Data Summary'!DX7="Yes"),OFFSET('Hygiene Data'!$G$5,0,10*ROW('Hygiene Data'!G1)),NA())</f>
        <v>#N/A</v>
      </c>
      <c r="BJ7" s="93" t="e">
        <f ca="true">+IF(AND(ISNUMBER(OFFSET('Hygiene Data'!$G$7,0,10*ROW('Hygiene Data'!G1))),'Data Summary'!DY7="Yes"),OFFSET('Hygiene Data'!$G$7,0,10*ROW('Hygiene Data'!G1)),NA())</f>
        <v>#N/A</v>
      </c>
      <c r="BK7" s="93" t="e">
        <f ca="true">+IF(AND(ISNUMBER(OFFSET('Hygiene Data'!$G$9,0,10*ROW('Hygiene Data'!G1))),'Data Summary'!DZ7="Yes"),OFFSET('Hygiene Data'!$G$9,0,10*ROW('Hygiene Data'!G1)),NA())</f>
        <v>#N/A</v>
      </c>
      <c r="BL7" s="93">
        <f ca="true">+IF(AND(ISNUMBER(OFFSET('Hygiene Data'!$H$5,0,10*ROW('Hygiene Data'!H1))),'Data Summary'!EA7="Yes"),OFFSET('Hygiene Data'!$H$5,0,10*ROW('Hygiene Data'!H1)),NA())</f>
        <v>100</v>
      </c>
      <c r="BM7" s="93">
        <f ca="true">+IF(AND(ISNUMBER(OFFSET('Hygiene Data'!$H$7,0,10*ROW('Hygiene Data'!H1))),'Data Summary'!EB7="Yes"),OFFSET('Hygiene Data'!$H$7,0,10*ROW('Hygiene Data'!H1)),NA())</f>
        <v>100</v>
      </c>
      <c r="BN7" s="93">
        <f ca="true">+IF(AND(ISNUMBER(OFFSET('Hygiene Data'!$H$9,0,10*ROW('Hygiene Data'!H1))),'Data Summary'!EC7="Yes"),OFFSET('Hygiene Data'!$H$9,0,10*ROW('Hygiene Data'!H1)),NA())</f>
        <v>100</v>
      </c>
      <c r="BO7" s="93">
        <f ca="true">+IF(AND(ISNUMBER(OFFSET('Hygiene Data'!$I$5,0,10*ROW('Hygiene Data'!I1))),'Data Summary'!ED7="Yes"),OFFSET('Hygiene Data'!$I$5,0,10*ROW('Hygiene Data'!I1)),NA())</f>
        <v>100</v>
      </c>
      <c r="BP7" s="93">
        <f ca="true">+IF(AND(ISNUMBER(OFFSET('Hygiene Data'!$I$7,0,10*ROW('Hygiene Data'!I1))),'Data Summary'!EE7="Yes"),OFFSET('Hygiene Data'!$I$7,0,10*ROW('Hygiene Data'!I1)),NA())</f>
        <v>100</v>
      </c>
      <c r="BQ7" s="93">
        <f ca="true">+IF(AND(ISNUMBER(OFFSET('Hygiene Data'!$I$9,0,10*ROW('Hygiene Data'!I1))),'Data Summary'!EF7="Yes"),OFFSET('Hygiene Data'!$I$9,0,10*ROW('Hygiene Data'!I1)),NA())</f>
        <v>100</v>
      </c>
    </row>
    <row xmlns:x14ac="http://schemas.microsoft.com/office/spreadsheetml/2009/9/ac" r="8" x14ac:dyDescent="0.2">
      <c r="A8" s="328" t="str">
        <f ca="true">+RIGHT('Data Summary'!A8,LEN('Data Summary'!A8)-9)</f>
        <v>UIS</v>
      </c>
      <c r="B8" s="35" t="str">
        <f ca="true">+IF(ISTEXT('Data Summary'!B8),'Data Summary'!B8,"")</f>
        <v>Other</v>
      </c>
      <c r="C8" s="327">
        <f ca="true">+VALUE('Data Summary'!C8)</f>
        <v>2019</v>
      </c>
      <c r="D8" s="91" t="e">
        <f ca="true">+IF(AND(ISNUMBER(OFFSET('Water Data'!$D$4,0,10*ROW('Water Data'!D2))),'Data Summary'!BS8="Yes"),100-OFFSET('Water Data'!$D$4,0,10*ROW('Water Data'!D2)),NA())</f>
        <v>#N/A</v>
      </c>
      <c r="E8" s="91" t="e">
        <f ca="true">+IF(AND(ISNUMBER(OFFSET('Water Data'!$D$6,0,10*ROW('Water Data'!D2))),'Data Summary'!BT8="Yes"),OFFSET('Water Data'!$D$6,0,10*ROW('Water Data'!D2)),NA())</f>
        <v>#N/A</v>
      </c>
      <c r="F8" s="91" t="e">
        <f ca="true">+IF(AND(ISNUMBER(OFFSET('Water Data'!$D$9,0,10*ROW('Water Data'!D2))),'Data Summary'!BU8="Yes"),OFFSET('Water Data'!$D$9,0,10*ROW('Water Data'!D2)),NA())</f>
        <v>#N/A</v>
      </c>
      <c r="G8" s="91" t="e">
        <f ca="true">+IF(AND(ISNUMBER(OFFSET('Water Data'!$E$4,0,10*ROW('Water Data'!E2))),'Data Summary'!BV8="Yes"),100-OFFSET('Water Data'!$E$4,0,10*ROW('Water Data'!E2)),NA())</f>
        <v>#N/A</v>
      </c>
      <c r="H8" s="91" t="e">
        <f ca="true">+IF(AND(ISNUMBER(OFFSET('Water Data'!$E$6,0,10*ROW('Water Data'!E2))),'Data Summary'!BW8="Yes"),OFFSET('Water Data'!$E$6,0,10*ROW('Water Data'!E2)),NA())</f>
        <v>#N/A</v>
      </c>
      <c r="I8" s="91" t="e">
        <f ca="true">+IF(AND(ISNUMBER(OFFSET('Water Data'!$E$9,0,10*ROW('Water Data'!E2))),'Data Summary'!BX8="Yes"),OFFSET('Water Data'!$E$9,0,10*ROW('Water Data'!E2)),NA())</f>
        <v>#N/A</v>
      </c>
      <c r="J8" s="91" t="e">
        <f ca="true">+IF(AND(ISNUMBER(OFFSET('Water Data'!$F$4,0,10*ROW('Water Data'!F2))),'Data Summary'!BY8="Yes"),100-OFFSET('Water Data'!$F$4,0,10*ROW('Water Data'!F2)),NA())</f>
        <v>#N/A</v>
      </c>
      <c r="K8" s="91" t="e">
        <f ca="true">+IF(AND(ISNUMBER(OFFSET('Water Data'!$F$6,0,10*ROW('Water Data'!F2))),'Data Summary'!BZ8="Yes"),OFFSET('Water Data'!$F$6,0,10*ROW('Water Data'!F2)),NA())</f>
        <v>#N/A</v>
      </c>
      <c r="L8" s="91" t="e">
        <f ca="true">+IF(AND(ISNUMBER(OFFSET('Water Data'!$F$9,0,10*ROW('Water Data'!F2))),'Data Summary'!CA8="Yes"),OFFSET('Water Data'!$F$9,0,10*ROW('Water Data'!F2)),NA())</f>
        <v>#N/A</v>
      </c>
      <c r="M8" s="91" t="e">
        <f ca="true">+IF(AND(ISNUMBER(OFFSET('Water Data'!$G$4,0,10*ROW('Water Data'!G2))),'Data Summary'!CB8="Yes"),100-OFFSET('Water Data'!$G$4,0,10*ROW('Water Data'!G2)),NA())</f>
        <v>#N/A</v>
      </c>
      <c r="N8" s="91" t="e">
        <f ca="true">+IF(AND(ISNUMBER(OFFSET('Water Data'!$G$6,0,10*ROW('Water Data'!G2))),'Data Summary'!CC8="Yes"),OFFSET('Water Data'!$G$6,0,10*ROW('Water Data'!G2)),NA())</f>
        <v>#N/A</v>
      </c>
      <c r="O8" s="91" t="e">
        <f ca="true">+IF(AND(ISNUMBER(OFFSET('Water Data'!$G$9,0,10*ROW('Water Data'!G2))),'Data Summary'!CD8="Yes"),OFFSET('Water Data'!$G$9,0,10*ROW('Water Data'!G2)),NA())</f>
        <v>#N/A</v>
      </c>
      <c r="P8" s="91" t="e">
        <f ca="true">+IF(AND(ISNUMBER(OFFSET('Water Data'!$H$4,0,10*ROW('Water Data'!H2))),'Data Summary'!CE8="Yes"),100-OFFSET('Water Data'!$H$4,0,10*ROW('Water Data'!H2)),NA())</f>
        <v>#N/A</v>
      </c>
      <c r="Q8" s="91" t="e">
        <f ca="true">+IF(AND(ISNUMBER(OFFSET('Water Data'!$H$6,0,10*ROW('Water Data'!H2))),'Data Summary'!CF8="Yes"),OFFSET('Water Data'!$H$6,0,10*ROW('Water Data'!H2)),NA())</f>
        <v>#N/A</v>
      </c>
      <c r="R8" s="91" t="e">
        <f ca="true">+IF(AND(ISNUMBER(OFFSET('Water Data'!$H$9,0,10*ROW('Water Data'!H2))),'Data Summary'!CG8="Yes"),OFFSET('Water Data'!$H$9,0,10*ROW('Water Data'!H2)),NA())</f>
        <v>#N/A</v>
      </c>
      <c r="S8" s="91" t="e">
        <f ca="true">+IF(AND(ISNUMBER(OFFSET('Water Data'!$I$4,0,10*ROW('Water Data'!I2))),'Data Summary'!CH8="Yes"),100-OFFSET('Water Data'!$I$4,0,10*ROW('Water Data'!I2)),NA())</f>
        <v>#N/A</v>
      </c>
      <c r="T8" s="91" t="e">
        <f ca="true">+IF(AND(ISNUMBER(OFFSET('Water Data'!$I$6,0,10*ROW('Water Data'!I2))),'Data Summary'!CI8="Yes"),OFFSET('Water Data'!$I$6,0,10*ROW('Water Data'!I2)),NA())</f>
        <v>#N/A</v>
      </c>
      <c r="U8" s="91" t="e">
        <f ca="true">+IF(AND(ISNUMBER(OFFSET('Water Data'!$I$9,0,10*ROW('Water Data'!I2))),'Data Summary'!CJ8="Yes"),OFFSET('Water Data'!$I$9,0,10*ROW('Water Data'!I2)),NA())</f>
        <v>#N/A</v>
      </c>
      <c r="V8" s="92" t="e">
        <f ca="true">+IF(AND(ISNUMBER(OFFSET('Sanitation Data'!$D$4,0,10*ROW('Sanitation Data'!D2))),'Data Summary'!CK8="Yes"),100-OFFSET('Sanitation Data'!$D$4,0,10*ROW('Sanitation Data'!D2)),NA())</f>
        <v>#N/A</v>
      </c>
      <c r="W8" s="92" t="e">
        <f ca="true">+IF(AND(ISNUMBER(OFFSET('Sanitation Data'!$D$6,0,10*ROW('Sanitation Data'!D2))),'Data Summary'!CL8="Yes"),OFFSET('Sanitation Data'!$D$6,0,10*ROW('Sanitation Data'!D2)),NA())</f>
        <v>#N/A</v>
      </c>
      <c r="X8" s="92" t="e">
        <f ca="true">+IF(AND(ISNUMBER(OFFSET('Sanitation Data'!$D$10,0,10*ROW('Sanitation Data'!D2))),'Data Summary'!CM8="Yes"),OFFSET('Sanitation Data'!$D$10,0,10*ROW('Sanitation Data'!D2)),NA())</f>
        <v>#N/A</v>
      </c>
      <c r="Y8" s="92" t="e">
        <f ca="true">+IF(AND(ISNUMBER(OFFSET('Sanitation Data'!$D$11,0,10*ROW('Sanitation Data'!D2))),'Data Summary'!CN8="Yes"),OFFSET('Sanitation Data'!$D$11,0,10*ROW('Sanitation Data'!D2)),NA())</f>
        <v>#N/A</v>
      </c>
      <c r="Z8" s="92" t="e">
        <f ca="true">+IF(AND(ISNUMBER(OFFSET('Sanitation Data'!$D$12,0,10*ROW('Sanitation Data'!D2))),'Data Summary'!CO8="Yes"),OFFSET('Sanitation Data'!$D$12,0,10*ROW('Sanitation Data'!D2)),NA())</f>
        <v>#N/A</v>
      </c>
      <c r="AA8" s="92" t="e">
        <f ca="true">+IF(AND(ISNUMBER(OFFSET('Sanitation Data'!$E$4,0,10*ROW('Sanitation Data'!E2))),'Data Summary'!CP8="Yes"),100-OFFSET('Sanitation Data'!$E$4,0,10*ROW('Sanitation Data'!E2)),NA())</f>
        <v>#N/A</v>
      </c>
      <c r="AB8" s="92" t="e">
        <f ca="true">+IF(AND(ISNUMBER(OFFSET('Sanitation Data'!$E$6,0,10*ROW('Sanitation Data'!E2))),'Data Summary'!CQ8="Yes"),OFFSET('Sanitation Data'!$E$6,0,10*ROW('Sanitation Data'!E2)),NA())</f>
        <v>#N/A</v>
      </c>
      <c r="AC8" s="92" t="e">
        <f ca="true">+IF(AND(ISNUMBER(OFFSET('Sanitation Data'!$E$10,0,10*ROW('Sanitation Data'!E2))),'Data Summary'!CR8="Yes"),OFFSET('Sanitation Data'!$E$10,0,10*ROW('Sanitation Data'!E2)),NA())</f>
        <v>#N/A</v>
      </c>
      <c r="AD8" s="92" t="e">
        <f ca="true">+IF(AND(ISNUMBER(OFFSET('Sanitation Data'!$E$11,0,10*ROW('Sanitation Data'!E2))),'Data Summary'!CS8="Yes"),OFFSET('Sanitation Data'!$E$11,0,10*ROW('Sanitation Data'!E2)),NA())</f>
        <v>#N/A</v>
      </c>
      <c r="AE8" s="92" t="e">
        <f ca="true">+IF(AND(ISNUMBER(OFFSET('Sanitation Data'!$E$12,0,10*ROW('Sanitation Data'!E2))),'Data Summary'!CT8="Yes"),OFFSET('Sanitation Data'!$E$12,0,10*ROW('Sanitation Data'!E2)),NA())</f>
        <v>#N/A</v>
      </c>
      <c r="AF8" s="92" t="e">
        <f ca="true">+IF(AND(ISNUMBER(OFFSET('Sanitation Data'!$F$4,0,10*ROW('Sanitation Data'!F2))),'Data Summary'!CU8="Yes"),100-OFFSET('Sanitation Data'!$F$4,0,10*ROW('Sanitation Data'!F2)),NA())</f>
        <v>#N/A</v>
      </c>
      <c r="AG8" s="92" t="e">
        <f ca="true">+IF(AND(ISNUMBER(OFFSET('Sanitation Data'!$F$6,0,10*ROW('Sanitation Data'!F2))),'Data Summary'!CV8="Yes"),OFFSET('Sanitation Data'!$F$6,0,10*ROW('Sanitation Data'!F2)),NA())</f>
        <v>#N/A</v>
      </c>
      <c r="AH8" s="92" t="e">
        <f ca="true">+IF(AND(ISNUMBER(OFFSET('Sanitation Data'!$F$10,0,10*ROW('Sanitation Data'!F2))),'Data Summary'!CW8="Yes"),OFFSET('Sanitation Data'!$F$10,0,10*ROW('Sanitation Data'!F2)),NA())</f>
        <v>#N/A</v>
      </c>
      <c r="AI8" s="92" t="e">
        <f ca="true">+IF(AND(ISNUMBER(OFFSET('Sanitation Data'!$F$11,0,10*ROW('Sanitation Data'!F2))),'Data Summary'!CX8="Yes"),OFFSET('Sanitation Data'!$F$11,0,10*ROW('Sanitation Data'!F2)),NA())</f>
        <v>#N/A</v>
      </c>
      <c r="AJ8" s="92" t="e">
        <f ca="true">+IF(AND(ISNUMBER(OFFSET('Sanitation Data'!$F$12,0,10*ROW('Sanitation Data'!F2))),'Data Summary'!CY8="Yes"),OFFSET('Sanitation Data'!$F$12,0,10*ROW('Sanitation Data'!F2)),NA())</f>
        <v>#N/A</v>
      </c>
      <c r="AK8" s="92" t="e">
        <f ca="true">+IF(AND(ISNUMBER(OFFSET('Sanitation Data'!$G$4,0,10*ROW('Sanitation Data'!G2))),'Data Summary'!CZ8="Yes"),100-OFFSET('Sanitation Data'!$G$4,0,10*ROW('Sanitation Data'!G2)),NA())</f>
        <v>#N/A</v>
      </c>
      <c r="AL8" s="92" t="e">
        <f ca="true">+IF(AND(ISNUMBER(OFFSET('Sanitation Data'!$G$6,0,10*ROW('Sanitation Data'!G2))),'Data Summary'!DA8="Yes"),OFFSET('Sanitation Data'!$G$6,0,10*ROW('Sanitation Data'!G2)),NA())</f>
        <v>#N/A</v>
      </c>
      <c r="AM8" s="92" t="e">
        <f ca="true">+IF(AND(ISNUMBER(OFFSET('Sanitation Data'!$G$10,0,10*ROW('Sanitation Data'!G2))),'Data Summary'!DB8="Yes"),OFFSET('Sanitation Data'!$G$10,0,10*ROW('Sanitation Data'!G2)),NA())</f>
        <v>#N/A</v>
      </c>
      <c r="AN8" s="92" t="e">
        <f ca="true">+IF(AND(ISNUMBER(OFFSET('Sanitation Data'!$G$11,0,10*ROW('Sanitation Data'!G2))),'Data Summary'!DC8="Yes"),OFFSET('Sanitation Data'!$G$11,0,10*ROW('Sanitation Data'!G2)),NA())</f>
        <v>#N/A</v>
      </c>
      <c r="AO8" s="92" t="e">
        <f ca="true">+IF(AND(ISNUMBER(OFFSET('Sanitation Data'!$G$12,0,10*ROW('Sanitation Data'!G2))),'Data Summary'!DD8="Yes"),OFFSET('Sanitation Data'!$G$12,0,10*ROW('Sanitation Data'!G2)),NA())</f>
        <v>#N/A</v>
      </c>
      <c r="AP8" s="92" t="e">
        <f ca="true">+IF(AND(ISNUMBER(OFFSET('Sanitation Data'!$H$4,0,10*ROW('Sanitation Data'!H2))),'Data Summary'!DE8="Yes"),100-OFFSET('Sanitation Data'!$H$4,0,10*ROW('Sanitation Data'!H2)),NA())</f>
        <v>#N/A</v>
      </c>
      <c r="AQ8" s="92" t="e">
        <f ca="true">+IF(AND(ISNUMBER(OFFSET('Sanitation Data'!$H$6,0,10*ROW('Sanitation Data'!H2))),'Data Summary'!DF8="Yes"),OFFSET('Sanitation Data'!$H$6,0,10*ROW('Sanitation Data'!H2)),NA())</f>
        <v>#N/A</v>
      </c>
      <c r="AR8" s="92" t="e">
        <f ca="true">+IF(AND(ISNUMBER(OFFSET('Sanitation Data'!$H$10,0,10*ROW('Sanitation Data'!H2))),'Data Summary'!DG8="Yes"),OFFSET('Sanitation Data'!$H$10,0,10*ROW('Sanitation Data'!H2)),NA())</f>
        <v>#N/A</v>
      </c>
      <c r="AS8" s="92" t="e">
        <f ca="true">+IF(AND(ISNUMBER(OFFSET('Sanitation Data'!$H$11,0,10*ROW('Sanitation Data'!H2))),'Data Summary'!DH8="Yes"),OFFSET('Sanitation Data'!$H$11,0,10*ROW('Sanitation Data'!H2)),NA())</f>
        <v>#N/A</v>
      </c>
      <c r="AT8" s="92" t="e">
        <f ca="true">+IF(AND(ISNUMBER(OFFSET('Sanitation Data'!$H$12,0,10*ROW('Sanitation Data'!H2))),'Data Summary'!DI8="Yes"),OFFSET('Sanitation Data'!$H$12,0,10*ROW('Sanitation Data'!H2)),NA())</f>
        <v>#N/A</v>
      </c>
      <c r="AU8" s="92" t="e">
        <f ca="true">+IF(AND(ISNUMBER(OFFSET('Sanitation Data'!$I$4,0,10*ROW('Sanitation Data'!I2))),'Data Summary'!DJ8="Yes"),100-OFFSET('Sanitation Data'!$I$4,0,10*ROW('Sanitation Data'!I2)),NA())</f>
        <v>#N/A</v>
      </c>
      <c r="AV8" s="92" t="e">
        <f ca="true">+IF(AND(ISNUMBER(OFFSET('Sanitation Data'!$I$6,0,10*ROW('Sanitation Data'!I2))),'Data Summary'!DK8="Yes"),OFFSET('Sanitation Data'!$I$6,0,10*ROW('Sanitation Data'!I2)),NA())</f>
        <v>#N/A</v>
      </c>
      <c r="AW8" s="92" t="e">
        <f ca="true">+IF(AND(ISNUMBER(OFFSET('Sanitation Data'!$I$10,0,10*ROW('Sanitation Data'!I2))),'Data Summary'!DL8="Yes"),OFFSET('Sanitation Data'!$I$10,0,10*ROW('Sanitation Data'!I2)),NA())</f>
        <v>#N/A</v>
      </c>
      <c r="AX8" s="92" t="e">
        <f ca="true">+IF(AND(ISNUMBER(OFFSET('Sanitation Data'!$I$11,0,10*ROW('Sanitation Data'!I2))),'Data Summary'!DM8="Yes"),OFFSET('Sanitation Data'!$I$11,0,10*ROW('Sanitation Data'!I2)),NA())</f>
        <v>#N/A</v>
      </c>
      <c r="AY8" s="92" t="e">
        <f ca="true">+IF(AND(ISNUMBER(OFFSET('Sanitation Data'!$I$12,0,10*ROW('Sanitation Data'!I2))),'Data Summary'!DN8="Yes"),OFFSET('Sanitation Data'!$I$12,0,10*ROW('Sanitation Data'!I2)),NA())</f>
        <v>#N/A</v>
      </c>
      <c r="AZ8" s="93">
        <f ca="true">+IF(AND(ISNUMBER(OFFSET('Hygiene Data'!$D$5,0,10*ROW('Hygiene Data'!D2))),'Data Summary'!DO8="Yes"),OFFSET('Hygiene Data'!$D$5,0,10*ROW('Hygiene Data'!D2)),NA())</f>
        <v>100</v>
      </c>
      <c r="BA8" s="93">
        <f ca="true">+IF(AND(ISNUMBER(OFFSET('Hygiene Data'!$D$7,0,10*ROW('Hygiene Data'!D2))),'Data Summary'!DP8="Yes"),OFFSET('Hygiene Data'!$D$7,0,10*ROW('Hygiene Data'!D2)),NA())</f>
        <v>100</v>
      </c>
      <c r="BB8" s="93">
        <f ca="true">+IF(AND(ISNUMBER(OFFSET('Hygiene Data'!$D$9,0,10*ROW('Hygiene Data'!D2))),'Data Summary'!DQ8="Yes"),OFFSET('Hygiene Data'!$D$9,0,10*ROW('Hygiene Data'!D2)),NA())</f>
        <v>100</v>
      </c>
      <c r="BC8" s="93" t="e">
        <f ca="true">+IF(AND(ISNUMBER(OFFSET('Hygiene Data'!$E$5,0,10*ROW('Hygiene Data'!E2))),'Data Summary'!DR8="Yes"),OFFSET('Hygiene Data'!$E$5,0,10*ROW('Hygiene Data'!E2)),NA())</f>
        <v>#N/A</v>
      </c>
      <c r="BD8" s="93" t="e">
        <f ca="true">+IF(AND(ISNUMBER(OFFSET('Hygiene Data'!$E$7,0,10*ROW('Hygiene Data'!E2))),'Data Summary'!DS8="Yes"),OFFSET('Hygiene Data'!$E$7,0,10*ROW('Hygiene Data'!E2)),NA())</f>
        <v>#N/A</v>
      </c>
      <c r="BE8" s="93" t="e">
        <f ca="true">+IF(AND(ISNUMBER(OFFSET('Hygiene Data'!$E$9,0,10*ROW('Hygiene Data'!E2))),'Data Summary'!DT8="Yes"),OFFSET('Hygiene Data'!$E$9,0,10*ROW('Hygiene Data'!E2)),NA())</f>
        <v>#N/A</v>
      </c>
      <c r="BF8" s="93" t="e">
        <f ca="true">+IF(AND(ISNUMBER(OFFSET('Hygiene Data'!$F$5,0,10*ROW('Hygiene Data'!F2))),'Data Summary'!DU8="Yes"),OFFSET('Hygiene Data'!$F$5,0,10*ROW('Hygiene Data'!F2)),NA())</f>
        <v>#N/A</v>
      </c>
      <c r="BG8" s="93" t="e">
        <f ca="true">+IF(AND(ISNUMBER(OFFSET('Hygiene Data'!$F$7,0,10*ROW('Hygiene Data'!F2))),'Data Summary'!DV8="Yes"),OFFSET('Hygiene Data'!$F$7,0,10*ROW('Hygiene Data'!F2)),NA())</f>
        <v>#N/A</v>
      </c>
      <c r="BH8" s="93" t="e">
        <f ca="true">+IF(AND(ISNUMBER(OFFSET('Hygiene Data'!$F$9,0,10*ROW('Hygiene Data'!F2))),'Data Summary'!DW8="Yes"),OFFSET('Hygiene Data'!$F$9,0,10*ROW('Hygiene Data'!F2)),NA())</f>
        <v>#N/A</v>
      </c>
      <c r="BI8" s="93" t="e">
        <f ca="true">+IF(AND(ISNUMBER(OFFSET('Hygiene Data'!$G$5,0,10*ROW('Hygiene Data'!G2))),'Data Summary'!DX8="Yes"),OFFSET('Hygiene Data'!$G$5,0,10*ROW('Hygiene Data'!G2)),NA())</f>
        <v>#N/A</v>
      </c>
      <c r="BJ8" s="93" t="e">
        <f ca="true">+IF(AND(ISNUMBER(OFFSET('Hygiene Data'!$G$7,0,10*ROW('Hygiene Data'!G2))),'Data Summary'!DY8="Yes"),OFFSET('Hygiene Data'!$G$7,0,10*ROW('Hygiene Data'!G2)),NA())</f>
        <v>#N/A</v>
      </c>
      <c r="BK8" s="93" t="e">
        <f ca="true">+IF(AND(ISNUMBER(OFFSET('Hygiene Data'!$G$9,0,10*ROW('Hygiene Data'!G2))),'Data Summary'!DZ8="Yes"),OFFSET('Hygiene Data'!$G$9,0,10*ROW('Hygiene Data'!G2)),NA())</f>
        <v>#N/A</v>
      </c>
      <c r="BL8" s="93">
        <f ca="true">+IF(AND(ISNUMBER(OFFSET('Hygiene Data'!$H$5,0,10*ROW('Hygiene Data'!H2))),'Data Summary'!EA8="Yes"),OFFSET('Hygiene Data'!$H$5,0,10*ROW('Hygiene Data'!H2)),NA())</f>
        <v>100</v>
      </c>
      <c r="BM8" s="93">
        <f ca="true">+IF(AND(ISNUMBER(OFFSET('Hygiene Data'!$H$7,0,10*ROW('Hygiene Data'!H2))),'Data Summary'!EB8="Yes"),OFFSET('Hygiene Data'!$H$7,0,10*ROW('Hygiene Data'!H2)),NA())</f>
        <v>100</v>
      </c>
      <c r="BN8" s="93">
        <f ca="true">+IF(AND(ISNUMBER(OFFSET('Hygiene Data'!$H$9,0,10*ROW('Hygiene Data'!H2))),'Data Summary'!EC8="Yes"),OFFSET('Hygiene Data'!$H$9,0,10*ROW('Hygiene Data'!H2)),NA())</f>
        <v>100</v>
      </c>
      <c r="BO8" s="93">
        <f ca="true">+IF(AND(ISNUMBER(OFFSET('Hygiene Data'!$I$5,0,10*ROW('Hygiene Data'!I2))),'Data Summary'!ED8="Yes"),OFFSET('Hygiene Data'!$I$5,0,10*ROW('Hygiene Data'!I2)),NA())</f>
        <v>100</v>
      </c>
      <c r="BP8" s="93">
        <f ca="true">+IF(AND(ISNUMBER(OFFSET('Hygiene Data'!$I$7,0,10*ROW('Hygiene Data'!I2))),'Data Summary'!EE8="Yes"),OFFSET('Hygiene Data'!$I$7,0,10*ROW('Hygiene Data'!I2)),NA())</f>
        <v>100</v>
      </c>
      <c r="BQ8" s="93">
        <f ca="true">+IF(AND(ISNUMBER(OFFSET('Hygiene Data'!$I$9,0,10*ROW('Hygiene Data'!I2))),'Data Summary'!EF8="Yes"),OFFSET('Hygiene Data'!$I$9,0,10*ROW('Hygiene Data'!I2)),NA())</f>
        <v>100</v>
      </c>
    </row>
    <row xmlns:x14ac="http://schemas.microsoft.com/office/spreadsheetml/2009/9/ac" r="9" x14ac:dyDescent="0.2">
      <c r="A9" s="328" t="str">
        <f ca="true">+RIGHT('Data Summary'!A9,LEN('Data Summary'!A9)-9)</f>
        <v>LLECE</v>
      </c>
      <c r="B9" s="35" t="str">
        <f ca="true">+IF(ISTEXT('Data Summary'!B9),'Data Summary'!B9,"")</f>
        <v>Survey</v>
      </c>
      <c r="C9" s="327">
        <f ca="true">+VALUE('Data Summary'!C9)</f>
        <v>2019</v>
      </c>
      <c r="D9" s="91" t="e">
        <f ca="true">+IF(AND(ISNUMBER(OFFSET('Water Data'!$D$4,0,10*ROW('Water Data'!D3))),'Data Summary'!BS9="Yes"),100-OFFSET('Water Data'!$D$4,0,10*ROW('Water Data'!D3)),NA())</f>
        <v>#N/A</v>
      </c>
      <c r="E9" s="91">
        <f ca="true">+IF(AND(ISNUMBER(OFFSET('Water Data'!$D$6,0,10*ROW('Water Data'!D3))),'Data Summary'!BT9="Yes"),OFFSET('Water Data'!$D$6,0,10*ROW('Water Data'!D3)),NA())</f>
        <v>95.199999999999989</v>
      </c>
      <c r="F9" s="91" t="e">
        <f ca="true">+IF(AND(ISNUMBER(OFFSET('Water Data'!$D$9,0,10*ROW('Water Data'!D3))),'Data Summary'!BU9="Yes"),OFFSET('Water Data'!$D$9,0,10*ROW('Water Data'!D3)),NA())</f>
        <v>#N/A</v>
      </c>
      <c r="G9" s="91" t="e">
        <f ca="true">+IF(AND(ISNUMBER(OFFSET('Water Data'!$E$4,0,10*ROW('Water Data'!E3))),'Data Summary'!BV9="Yes"),100-OFFSET('Water Data'!$E$4,0,10*ROW('Water Data'!E3)),NA())</f>
        <v>#N/A</v>
      </c>
      <c r="H9" s="91">
        <f ca="true">+IF(AND(ISNUMBER(OFFSET('Water Data'!$E$6,0,10*ROW('Water Data'!E3))),'Data Summary'!BW9="Yes"),OFFSET('Water Data'!$E$6,0,10*ROW('Water Data'!E3)),NA())</f>
        <v>95.959595959595958</v>
      </c>
      <c r="I9" s="91" t="e">
        <f ca="true">+IF(AND(ISNUMBER(OFFSET('Water Data'!$E$9,0,10*ROW('Water Data'!E3))),'Data Summary'!BX9="Yes"),OFFSET('Water Data'!$E$9,0,10*ROW('Water Data'!E3)),NA())</f>
        <v>#N/A</v>
      </c>
      <c r="J9" s="91" t="e">
        <f ca="true">+IF(AND(ISNUMBER(OFFSET('Water Data'!$F$4,0,10*ROW('Water Data'!F3))),'Data Summary'!BY9="Yes"),100-OFFSET('Water Data'!$F$4,0,10*ROW('Water Data'!F3)),NA())</f>
        <v>#N/A</v>
      </c>
      <c r="K9" s="91">
        <f ca="true">+IF(AND(ISNUMBER(OFFSET('Water Data'!$F$6,0,10*ROW('Water Data'!F3))),'Data Summary'!BZ9="Yes"),OFFSET('Water Data'!$F$6,0,10*ROW('Water Data'!F3)),NA())</f>
        <v>92.307692307692307</v>
      </c>
      <c r="L9" s="91" t="e">
        <f ca="true">+IF(AND(ISNUMBER(OFFSET('Water Data'!$F$9,0,10*ROW('Water Data'!F3))),'Data Summary'!CA9="Yes"),OFFSET('Water Data'!$F$9,0,10*ROW('Water Data'!F3)),NA())</f>
        <v>#N/A</v>
      </c>
      <c r="M9" s="91" t="e">
        <f ca="true">+IF(AND(ISNUMBER(OFFSET('Water Data'!$G$4,0,10*ROW('Water Data'!G3))),'Data Summary'!CB9="Yes"),100-OFFSET('Water Data'!$G$4,0,10*ROW('Water Data'!G3)),NA())</f>
        <v>#N/A</v>
      </c>
      <c r="N9" s="91" t="e">
        <f ca="true">+IF(AND(ISNUMBER(OFFSET('Water Data'!$G$6,0,10*ROW('Water Data'!G3))),'Data Summary'!CC9="Yes"),OFFSET('Water Data'!$G$6,0,10*ROW('Water Data'!G3)),NA())</f>
        <v>#N/A</v>
      </c>
      <c r="O9" s="91" t="e">
        <f ca="true">+IF(AND(ISNUMBER(OFFSET('Water Data'!$G$9,0,10*ROW('Water Data'!G3))),'Data Summary'!CD9="Yes"),OFFSET('Water Data'!$G$9,0,10*ROW('Water Data'!G3)),NA())</f>
        <v>#N/A</v>
      </c>
      <c r="P9" s="91" t="e">
        <f ca="true">+IF(AND(ISNUMBER(OFFSET('Water Data'!$H$4,0,10*ROW('Water Data'!H3))),'Data Summary'!CE9="Yes"),100-OFFSET('Water Data'!$H$4,0,10*ROW('Water Data'!H3)),NA())</f>
        <v>#N/A</v>
      </c>
      <c r="Q9" s="91">
        <f ca="true">+IF(AND(ISNUMBER(OFFSET('Water Data'!$H$6,0,10*ROW('Water Data'!H3))),'Data Summary'!CF9="Yes"),OFFSET('Water Data'!$H$6,0,10*ROW('Water Data'!H3)),NA())</f>
        <v>95.199999999999989</v>
      </c>
      <c r="R9" s="91" t="e">
        <f ca="true">+IF(AND(ISNUMBER(OFFSET('Water Data'!$H$9,0,10*ROW('Water Data'!H3))),'Data Summary'!CG9="Yes"),OFFSET('Water Data'!$H$9,0,10*ROW('Water Data'!H3)),NA())</f>
        <v>#N/A</v>
      </c>
      <c r="S9" s="91" t="e">
        <f ca="true">+IF(AND(ISNUMBER(OFFSET('Water Data'!$I$4,0,10*ROW('Water Data'!I3))),'Data Summary'!CH9="Yes"),100-OFFSET('Water Data'!$I$4,0,10*ROW('Water Data'!I3)),NA())</f>
        <v>#N/A</v>
      </c>
      <c r="T9" s="91">
        <f ca="true">+IF(AND(ISNUMBER(OFFSET('Water Data'!$I$6,0,10*ROW('Water Data'!I3))),'Data Summary'!CI9="Yes"),OFFSET('Water Data'!$I$6,0,10*ROW('Water Data'!I3)),NA())</f>
        <v>100</v>
      </c>
      <c r="U9" s="91" t="e">
        <f ca="true">+IF(AND(ISNUMBER(OFFSET('Water Data'!$I$9,0,10*ROW('Water Data'!I3))),'Data Summary'!CJ9="Yes"),OFFSET('Water Data'!$I$9,0,10*ROW('Water Data'!I3)),NA())</f>
        <v>#N/A</v>
      </c>
      <c r="V9" s="92" t="e">
        <f ca="true">+IF(AND(ISNUMBER(OFFSET('Sanitation Data'!$D$4,0,10*ROW('Sanitation Data'!D3))),'Data Summary'!CK9="Yes"),100-OFFSET('Sanitation Data'!$D$4,0,10*ROW('Sanitation Data'!D3)),NA())</f>
        <v>#N/A</v>
      </c>
      <c r="W9" s="92" t="e">
        <f ca="true">+IF(AND(ISNUMBER(OFFSET('Sanitation Data'!$D$6,0,10*ROW('Sanitation Data'!D3))),'Data Summary'!CL9="Yes"),OFFSET('Sanitation Data'!$D$6,0,10*ROW('Sanitation Data'!D3)),NA())</f>
        <v>#N/A</v>
      </c>
      <c r="X9" s="92">
        <f ca="true">+IF(AND(ISNUMBER(OFFSET('Sanitation Data'!$D$10,0,10*ROW('Sanitation Data'!D3))),'Data Summary'!CM9="Yes"),OFFSET('Sanitation Data'!$D$10,0,10*ROW('Sanitation Data'!D3)),NA())</f>
        <v>90.725806451612897</v>
      </c>
      <c r="Y9" s="92" t="e">
        <f ca="true">+IF(AND(ISNUMBER(OFFSET('Sanitation Data'!$D$11,0,10*ROW('Sanitation Data'!D3))),'Data Summary'!CN9="Yes"),OFFSET('Sanitation Data'!$D$11,0,10*ROW('Sanitation Data'!D3)),NA())</f>
        <v>#N/A</v>
      </c>
      <c r="Z9" s="92">
        <f ca="true">+IF(AND(ISNUMBER(OFFSET('Sanitation Data'!$D$12,0,10*ROW('Sanitation Data'!D3))),'Data Summary'!CO9="Yes"),OFFSET('Sanitation Data'!$D$12,0,10*ROW('Sanitation Data'!D3)),NA())</f>
        <v>90.725806451612897</v>
      </c>
      <c r="AA9" s="92" t="e">
        <f ca="true">+IF(AND(ISNUMBER(OFFSET('Sanitation Data'!$E$4,0,10*ROW('Sanitation Data'!E3))),'Data Summary'!CP9="Yes"),100-OFFSET('Sanitation Data'!$E$4,0,10*ROW('Sanitation Data'!E3)),NA())</f>
        <v>#N/A</v>
      </c>
      <c r="AB9" s="92">
        <f ca="true">+IF(AND(ISNUMBER(OFFSET('Sanitation Data'!$E$6,0,10*ROW('Sanitation Data'!E3))),'Data Summary'!CQ9="Yes"),OFFSET('Sanitation Data'!$E$6,0,10*ROW('Sanitation Data'!E3)),NA())</f>
        <v>96.666666666666657</v>
      </c>
      <c r="AC9" s="92">
        <f ca="true">+IF(AND(ISNUMBER(OFFSET('Sanitation Data'!$E$10,0,10*ROW('Sanitation Data'!E3))),'Data Summary'!CR9="Yes"),OFFSET('Sanitation Data'!$E$10,0,10*ROW('Sanitation Data'!E3)),NA())</f>
        <v>90.256410256410263</v>
      </c>
      <c r="AD9" s="92" t="e">
        <f ca="true">+IF(AND(ISNUMBER(OFFSET('Sanitation Data'!$E$11,0,10*ROW('Sanitation Data'!E3))),'Data Summary'!CS9="Yes"),OFFSET('Sanitation Data'!$E$11,0,10*ROW('Sanitation Data'!E3)),NA())</f>
        <v>#N/A</v>
      </c>
      <c r="AE9" s="92">
        <f ca="true">+IF(AND(ISNUMBER(OFFSET('Sanitation Data'!$E$12,0,10*ROW('Sanitation Data'!E3))),'Data Summary'!CT9="Yes"),OFFSET('Sanitation Data'!$E$12,0,10*ROW('Sanitation Data'!E3)),NA())</f>
        <v>90.256410256410263</v>
      </c>
      <c r="AF9" s="92" t="e">
        <f ca="true">+IF(AND(ISNUMBER(OFFSET('Sanitation Data'!$F$4,0,10*ROW('Sanitation Data'!F3))),'Data Summary'!CU9="Yes"),100-OFFSET('Sanitation Data'!$F$4,0,10*ROW('Sanitation Data'!F3)),NA())</f>
        <v>#N/A</v>
      </c>
      <c r="AG9" s="92" t="e">
        <f ca="true">+IF(AND(ISNUMBER(OFFSET('Sanitation Data'!$F$6,0,10*ROW('Sanitation Data'!F3))),'Data Summary'!CV9="Yes"),OFFSET('Sanitation Data'!$F$6,0,10*ROW('Sanitation Data'!F3)),NA())</f>
        <v>#N/A</v>
      </c>
      <c r="AH9" s="92">
        <f ca="true">+IF(AND(ISNUMBER(OFFSET('Sanitation Data'!$F$10,0,10*ROW('Sanitation Data'!F3))),'Data Summary'!CW9="Yes"),OFFSET('Sanitation Data'!$F$10,0,10*ROW('Sanitation Data'!F3)),NA())</f>
        <v>92.452830188679243</v>
      </c>
      <c r="AI9" s="92" t="e">
        <f ca="true">+IF(AND(ISNUMBER(OFFSET('Sanitation Data'!$F$11,0,10*ROW('Sanitation Data'!F3))),'Data Summary'!CX9="Yes"),OFFSET('Sanitation Data'!$F$11,0,10*ROW('Sanitation Data'!F3)),NA())</f>
        <v>#N/A</v>
      </c>
      <c r="AJ9" s="92">
        <f ca="true">+IF(AND(ISNUMBER(OFFSET('Sanitation Data'!$F$12,0,10*ROW('Sanitation Data'!F3))),'Data Summary'!CY9="Yes"),OFFSET('Sanitation Data'!$F$12,0,10*ROW('Sanitation Data'!F3)),NA())</f>
        <v>92.452830188679243</v>
      </c>
      <c r="AK9" s="92" t="e">
        <f ca="true">+IF(AND(ISNUMBER(OFFSET('Sanitation Data'!$G$4,0,10*ROW('Sanitation Data'!G3))),'Data Summary'!CZ9="Yes"),100-OFFSET('Sanitation Data'!$G$4,0,10*ROW('Sanitation Data'!G3)),NA())</f>
        <v>#N/A</v>
      </c>
      <c r="AL9" s="92" t="e">
        <f ca="true">+IF(AND(ISNUMBER(OFFSET('Sanitation Data'!$G$6,0,10*ROW('Sanitation Data'!G3))),'Data Summary'!DA9="Yes"),OFFSET('Sanitation Data'!$G$6,0,10*ROW('Sanitation Data'!G3)),NA())</f>
        <v>#N/A</v>
      </c>
      <c r="AM9" s="92" t="e">
        <f ca="true">+IF(AND(ISNUMBER(OFFSET('Sanitation Data'!$G$10,0,10*ROW('Sanitation Data'!G3))),'Data Summary'!DB9="Yes"),OFFSET('Sanitation Data'!$G$10,0,10*ROW('Sanitation Data'!G3)),NA())</f>
        <v>#N/A</v>
      </c>
      <c r="AN9" s="92" t="e">
        <f ca="true">+IF(AND(ISNUMBER(OFFSET('Sanitation Data'!$G$11,0,10*ROW('Sanitation Data'!G3))),'Data Summary'!DC9="Yes"),OFFSET('Sanitation Data'!$G$11,0,10*ROW('Sanitation Data'!G3)),NA())</f>
        <v>#N/A</v>
      </c>
      <c r="AO9" s="92" t="e">
        <f ca="true">+IF(AND(ISNUMBER(OFFSET('Sanitation Data'!$G$12,0,10*ROW('Sanitation Data'!G3))),'Data Summary'!DD9="Yes"),OFFSET('Sanitation Data'!$G$12,0,10*ROW('Sanitation Data'!G3)),NA())</f>
        <v>#N/A</v>
      </c>
      <c r="AP9" s="92" t="e">
        <f ca="true">+IF(AND(ISNUMBER(OFFSET('Sanitation Data'!$H$4,0,10*ROW('Sanitation Data'!H3))),'Data Summary'!DE9="Yes"),100-OFFSET('Sanitation Data'!$H$4,0,10*ROW('Sanitation Data'!H3)),NA())</f>
        <v>#N/A</v>
      </c>
      <c r="AQ9" s="92" t="e">
        <f ca="true">+IF(AND(ISNUMBER(OFFSET('Sanitation Data'!$H$6,0,10*ROW('Sanitation Data'!H3))),'Data Summary'!DF9="Yes"),OFFSET('Sanitation Data'!$H$6,0,10*ROW('Sanitation Data'!H3)),NA())</f>
        <v>#N/A</v>
      </c>
      <c r="AR9" s="92">
        <f ca="true">+IF(AND(ISNUMBER(OFFSET('Sanitation Data'!$H$10,0,10*ROW('Sanitation Data'!H3))),'Data Summary'!DG9="Yes"),OFFSET('Sanitation Data'!$H$10,0,10*ROW('Sanitation Data'!H3)),NA())</f>
        <v>90.725806451612897</v>
      </c>
      <c r="AS9" s="92" t="e">
        <f ca="true">+IF(AND(ISNUMBER(OFFSET('Sanitation Data'!$H$11,0,10*ROW('Sanitation Data'!H3))),'Data Summary'!DH9="Yes"),OFFSET('Sanitation Data'!$H$11,0,10*ROW('Sanitation Data'!H3)),NA())</f>
        <v>#N/A</v>
      </c>
      <c r="AT9" s="92">
        <f ca="true">+IF(AND(ISNUMBER(OFFSET('Sanitation Data'!$H$12,0,10*ROW('Sanitation Data'!H3))),'Data Summary'!DI9="Yes"),OFFSET('Sanitation Data'!$H$12,0,10*ROW('Sanitation Data'!H3)),NA())</f>
        <v>90.725806451612897</v>
      </c>
      <c r="AU9" s="92" t="e">
        <f ca="true">+IF(AND(ISNUMBER(OFFSET('Sanitation Data'!$I$4,0,10*ROW('Sanitation Data'!I3))),'Data Summary'!DJ9="Yes"),100-OFFSET('Sanitation Data'!$I$4,0,10*ROW('Sanitation Data'!I3)),NA())</f>
        <v>#N/A</v>
      </c>
      <c r="AV9" s="92" t="e">
        <f ca="true">+IF(AND(ISNUMBER(OFFSET('Sanitation Data'!$I$6,0,10*ROW('Sanitation Data'!I3))),'Data Summary'!DK9="Yes"),OFFSET('Sanitation Data'!$I$6,0,10*ROW('Sanitation Data'!I3)),NA())</f>
        <v>#N/A</v>
      </c>
      <c r="AW9" s="92">
        <f ca="true">+IF(AND(ISNUMBER(OFFSET('Sanitation Data'!$I$10,0,10*ROW('Sanitation Data'!I3))),'Data Summary'!DL9="Yes"),OFFSET('Sanitation Data'!$I$10,0,10*ROW('Sanitation Data'!I3)),NA())</f>
        <v>88.888888888888886</v>
      </c>
      <c r="AX9" s="92" t="e">
        <f ca="true">+IF(AND(ISNUMBER(OFFSET('Sanitation Data'!$I$11,0,10*ROW('Sanitation Data'!I3))),'Data Summary'!DM9="Yes"),OFFSET('Sanitation Data'!$I$11,0,10*ROW('Sanitation Data'!I3)),NA())</f>
        <v>#N/A</v>
      </c>
      <c r="AY9" s="92">
        <f ca="true">+IF(AND(ISNUMBER(OFFSET('Sanitation Data'!$I$12,0,10*ROW('Sanitation Data'!I3))),'Data Summary'!DN9="Yes"),OFFSET('Sanitation Data'!$I$12,0,10*ROW('Sanitation Data'!I3)),NA())</f>
        <v>88.888888888888886</v>
      </c>
      <c r="AZ9" s="93" t="e">
        <f ca="true">+IF(AND(ISNUMBER(OFFSET('Hygiene Data'!$D$5,0,10*ROW('Hygiene Data'!D3))),'Data Summary'!DO9="Yes"),OFFSET('Hygiene Data'!$D$5,0,10*ROW('Hygiene Data'!D3)),NA())</f>
        <v>#N/A</v>
      </c>
      <c r="BA9" s="93" t="e">
        <f ca="true">+IF(AND(ISNUMBER(OFFSET('Hygiene Data'!$D$7,0,10*ROW('Hygiene Data'!D3))),'Data Summary'!DP9="Yes"),OFFSET('Hygiene Data'!$D$7,0,10*ROW('Hygiene Data'!D3)),NA())</f>
        <v>#N/A</v>
      </c>
      <c r="BB9" s="93" t="e">
        <f ca="true">+IF(AND(ISNUMBER(OFFSET('Hygiene Data'!$D$9,0,10*ROW('Hygiene Data'!D3))),'Data Summary'!DQ9="Yes"),OFFSET('Hygiene Data'!$D$9,0,10*ROW('Hygiene Data'!D3)),NA())</f>
        <v>#N/A</v>
      </c>
      <c r="BC9" s="93" t="e">
        <f ca="true">+IF(AND(ISNUMBER(OFFSET('Hygiene Data'!$E$5,0,10*ROW('Hygiene Data'!E3))),'Data Summary'!DR9="Yes"),OFFSET('Hygiene Data'!$E$5,0,10*ROW('Hygiene Data'!E3)),NA())</f>
        <v>#N/A</v>
      </c>
      <c r="BD9" s="93" t="e">
        <f ca="true">+IF(AND(ISNUMBER(OFFSET('Hygiene Data'!$E$7,0,10*ROW('Hygiene Data'!E3))),'Data Summary'!DS9="Yes"),OFFSET('Hygiene Data'!$E$7,0,10*ROW('Hygiene Data'!E3)),NA())</f>
        <v>#N/A</v>
      </c>
      <c r="BE9" s="93" t="e">
        <f ca="true">+IF(AND(ISNUMBER(OFFSET('Hygiene Data'!$E$9,0,10*ROW('Hygiene Data'!E3))),'Data Summary'!DT9="Yes"),OFFSET('Hygiene Data'!$E$9,0,10*ROW('Hygiene Data'!E3)),NA())</f>
        <v>#N/A</v>
      </c>
      <c r="BF9" s="93" t="e">
        <f ca="true">+IF(AND(ISNUMBER(OFFSET('Hygiene Data'!$F$5,0,10*ROW('Hygiene Data'!F3))),'Data Summary'!DU9="Yes"),OFFSET('Hygiene Data'!$F$5,0,10*ROW('Hygiene Data'!F3)),NA())</f>
        <v>#N/A</v>
      </c>
      <c r="BG9" s="93" t="e">
        <f ca="true">+IF(AND(ISNUMBER(OFFSET('Hygiene Data'!$F$7,0,10*ROW('Hygiene Data'!F3))),'Data Summary'!DV9="Yes"),OFFSET('Hygiene Data'!$F$7,0,10*ROW('Hygiene Data'!F3)),NA())</f>
        <v>#N/A</v>
      </c>
      <c r="BH9" s="93" t="e">
        <f ca="true">+IF(AND(ISNUMBER(OFFSET('Hygiene Data'!$F$9,0,10*ROW('Hygiene Data'!F3))),'Data Summary'!DW9="Yes"),OFFSET('Hygiene Data'!$F$9,0,10*ROW('Hygiene Data'!F3)),NA())</f>
        <v>#N/A</v>
      </c>
      <c r="BI9" s="93" t="e">
        <f ca="true">+IF(AND(ISNUMBER(OFFSET('Hygiene Data'!$G$5,0,10*ROW('Hygiene Data'!G3))),'Data Summary'!DX9="Yes"),OFFSET('Hygiene Data'!$G$5,0,10*ROW('Hygiene Data'!G3)),NA())</f>
        <v>#N/A</v>
      </c>
      <c r="BJ9" s="93" t="e">
        <f ca="true">+IF(AND(ISNUMBER(OFFSET('Hygiene Data'!$G$7,0,10*ROW('Hygiene Data'!G3))),'Data Summary'!DY9="Yes"),OFFSET('Hygiene Data'!$G$7,0,10*ROW('Hygiene Data'!G3)),NA())</f>
        <v>#N/A</v>
      </c>
      <c r="BK9" s="93" t="e">
        <f ca="true">+IF(AND(ISNUMBER(OFFSET('Hygiene Data'!$G$9,0,10*ROW('Hygiene Data'!G3))),'Data Summary'!DZ9="Yes"),OFFSET('Hygiene Data'!$G$9,0,10*ROW('Hygiene Data'!G3)),NA())</f>
        <v>#N/A</v>
      </c>
      <c r="BL9" s="93" t="e">
        <f ca="true">+IF(AND(ISNUMBER(OFFSET('Hygiene Data'!$H$5,0,10*ROW('Hygiene Data'!H3))),'Data Summary'!EA9="Yes"),OFFSET('Hygiene Data'!$H$5,0,10*ROW('Hygiene Data'!H3)),NA())</f>
        <v>#N/A</v>
      </c>
      <c r="BM9" s="93" t="e">
        <f ca="true">+IF(AND(ISNUMBER(OFFSET('Hygiene Data'!$H$7,0,10*ROW('Hygiene Data'!H3))),'Data Summary'!EB9="Yes"),OFFSET('Hygiene Data'!$H$7,0,10*ROW('Hygiene Data'!H3)),NA())</f>
        <v>#N/A</v>
      </c>
      <c r="BN9" s="93" t="e">
        <f ca="true">+IF(AND(ISNUMBER(OFFSET('Hygiene Data'!$H$9,0,10*ROW('Hygiene Data'!H3))),'Data Summary'!EC9="Yes"),OFFSET('Hygiene Data'!$H$9,0,10*ROW('Hygiene Data'!H3)),NA())</f>
        <v>#N/A</v>
      </c>
      <c r="BO9" s="93" t="e">
        <f ca="true">+IF(AND(ISNUMBER(OFFSET('Hygiene Data'!$I$5,0,10*ROW('Hygiene Data'!I3))),'Data Summary'!ED9="Yes"),OFFSET('Hygiene Data'!$I$5,0,10*ROW('Hygiene Data'!I3)),NA())</f>
        <v>#N/A</v>
      </c>
      <c r="BP9" s="93" t="e">
        <f ca="true">+IF(AND(ISNUMBER(OFFSET('Hygiene Data'!$I$7,0,10*ROW('Hygiene Data'!I3))),'Data Summary'!EE9="Yes"),OFFSET('Hygiene Data'!$I$7,0,10*ROW('Hygiene Data'!I3)),NA())</f>
        <v>#N/A</v>
      </c>
      <c r="BQ9" s="93" t="e">
        <f ca="true">+IF(AND(ISNUMBER(OFFSET('Hygiene Data'!$I$9,0,10*ROW('Hygiene Data'!I3))),'Data Summary'!EF9="Yes"),OFFSET('Hygiene Data'!$I$9,0,10*ROW('Hygiene Data'!I3)),NA())</f>
        <v>#N/A</v>
      </c>
    </row>
    <row xmlns:x14ac="http://schemas.microsoft.com/office/spreadsheetml/2009/9/ac" r="10" x14ac:dyDescent="0.2">
      <c r="A10" s="328" t="str">
        <f ca="true">+RIGHT('Data Summary'!A10,LEN('Data Summary'!A10)-9)</f>
        <v>UIS</v>
      </c>
      <c r="B10" s="35" t="str">
        <f ca="true">+IF(ISTEXT('Data Summary'!B10),'Data Summary'!B10,"")</f>
        <v>Other</v>
      </c>
      <c r="C10" s="327">
        <f ca="true">+VALUE('Data Summary'!C10)</f>
        <v>2020</v>
      </c>
      <c r="D10" s="91" t="e">
        <f ca="true">+IF(AND(ISNUMBER(OFFSET('Water Data'!$D$4,0,10*ROW('Water Data'!D4))),'Data Summary'!BS10="Yes"),100-OFFSET('Water Data'!$D$4,0,10*ROW('Water Data'!D4)),NA())</f>
        <v>#N/A</v>
      </c>
      <c r="E10" s="91" t="e">
        <f ca="true">+IF(AND(ISNUMBER(OFFSET('Water Data'!$D$6,0,10*ROW('Water Data'!D4))),'Data Summary'!BT10="Yes"),OFFSET('Water Data'!$D$6,0,10*ROW('Water Data'!D4)),NA())</f>
        <v>#N/A</v>
      </c>
      <c r="F10" s="91" t="e">
        <f ca="true">+IF(AND(ISNUMBER(OFFSET('Water Data'!$D$9,0,10*ROW('Water Data'!D4))),'Data Summary'!BU10="Yes"),OFFSET('Water Data'!$D$9,0,10*ROW('Water Data'!D4)),NA())</f>
        <v>#N/A</v>
      </c>
      <c r="G10" s="91" t="e">
        <f ca="true">+IF(AND(ISNUMBER(OFFSET('Water Data'!$E$4,0,10*ROW('Water Data'!E4))),'Data Summary'!BV10="Yes"),100-OFFSET('Water Data'!$E$4,0,10*ROW('Water Data'!E4)),NA())</f>
        <v>#N/A</v>
      </c>
      <c r="H10" s="91" t="e">
        <f ca="true">+IF(AND(ISNUMBER(OFFSET('Water Data'!$E$6,0,10*ROW('Water Data'!E4))),'Data Summary'!BW10="Yes"),OFFSET('Water Data'!$E$6,0,10*ROW('Water Data'!E4)),NA())</f>
        <v>#N/A</v>
      </c>
      <c r="I10" s="91" t="e">
        <f ca="true">+IF(AND(ISNUMBER(OFFSET('Water Data'!$E$9,0,10*ROW('Water Data'!E4))),'Data Summary'!BX10="Yes"),OFFSET('Water Data'!$E$9,0,10*ROW('Water Data'!E4)),NA())</f>
        <v>#N/A</v>
      </c>
      <c r="J10" s="91" t="e">
        <f ca="true">+IF(AND(ISNUMBER(OFFSET('Water Data'!$F$4,0,10*ROW('Water Data'!F4))),'Data Summary'!BY10="Yes"),100-OFFSET('Water Data'!$F$4,0,10*ROW('Water Data'!F4)),NA())</f>
        <v>#N/A</v>
      </c>
      <c r="K10" s="91" t="e">
        <f ca="true">+IF(AND(ISNUMBER(OFFSET('Water Data'!$F$6,0,10*ROW('Water Data'!F4))),'Data Summary'!BZ10="Yes"),OFFSET('Water Data'!$F$6,0,10*ROW('Water Data'!F4)),NA())</f>
        <v>#N/A</v>
      </c>
      <c r="L10" s="91" t="e">
        <f ca="true">+IF(AND(ISNUMBER(OFFSET('Water Data'!$F$9,0,10*ROW('Water Data'!F4))),'Data Summary'!CA10="Yes"),OFFSET('Water Data'!$F$9,0,10*ROW('Water Data'!F4)),NA())</f>
        <v>#N/A</v>
      </c>
      <c r="M10" s="91" t="e">
        <f ca="true">+IF(AND(ISNUMBER(OFFSET('Water Data'!$G$4,0,10*ROW('Water Data'!G4))),'Data Summary'!CB10="Yes"),100-OFFSET('Water Data'!$G$4,0,10*ROW('Water Data'!G4)),NA())</f>
        <v>#N/A</v>
      </c>
      <c r="N10" s="91" t="e">
        <f ca="true">+IF(AND(ISNUMBER(OFFSET('Water Data'!$G$6,0,10*ROW('Water Data'!G4))),'Data Summary'!CC10="Yes"),OFFSET('Water Data'!$G$6,0,10*ROW('Water Data'!G4)),NA())</f>
        <v>#N/A</v>
      </c>
      <c r="O10" s="91" t="e">
        <f ca="true">+IF(AND(ISNUMBER(OFFSET('Water Data'!$G$9,0,10*ROW('Water Data'!G4))),'Data Summary'!CD10="Yes"),OFFSET('Water Data'!$G$9,0,10*ROW('Water Data'!G4)),NA())</f>
        <v>#N/A</v>
      </c>
      <c r="P10" s="91" t="e">
        <f ca="true">+IF(AND(ISNUMBER(OFFSET('Water Data'!$H$4,0,10*ROW('Water Data'!H4))),'Data Summary'!CE10="Yes"),100-OFFSET('Water Data'!$H$4,0,10*ROW('Water Data'!H4)),NA())</f>
        <v>#N/A</v>
      </c>
      <c r="Q10" s="91" t="e">
        <f ca="true">+IF(AND(ISNUMBER(OFFSET('Water Data'!$H$6,0,10*ROW('Water Data'!H4))),'Data Summary'!CF10="Yes"),OFFSET('Water Data'!$H$6,0,10*ROW('Water Data'!H4)),NA())</f>
        <v>#N/A</v>
      </c>
      <c r="R10" s="91" t="e">
        <f ca="true">+IF(AND(ISNUMBER(OFFSET('Water Data'!$H$9,0,10*ROW('Water Data'!H4))),'Data Summary'!CG10="Yes"),OFFSET('Water Data'!$H$9,0,10*ROW('Water Data'!H4)),NA())</f>
        <v>#N/A</v>
      </c>
      <c r="S10" s="91" t="e">
        <f ca="true">+IF(AND(ISNUMBER(OFFSET('Water Data'!$I$4,0,10*ROW('Water Data'!I4))),'Data Summary'!CH10="Yes"),100-OFFSET('Water Data'!$I$4,0,10*ROW('Water Data'!I4)),NA())</f>
        <v>#N/A</v>
      </c>
      <c r="T10" s="91" t="e">
        <f ca="true">+IF(AND(ISNUMBER(OFFSET('Water Data'!$I$6,0,10*ROW('Water Data'!I4))),'Data Summary'!CI10="Yes"),OFFSET('Water Data'!$I$6,0,10*ROW('Water Data'!I4)),NA())</f>
        <v>#N/A</v>
      </c>
      <c r="U10" s="91" t="e">
        <f ca="true">+IF(AND(ISNUMBER(OFFSET('Water Data'!$I$9,0,10*ROW('Water Data'!I4))),'Data Summary'!CJ10="Yes"),OFFSET('Water Data'!$I$9,0,10*ROW('Water Data'!I4)),NA())</f>
        <v>#N/A</v>
      </c>
      <c r="V10" s="92" t="e">
        <f ca="true">+IF(AND(ISNUMBER(OFFSET('Sanitation Data'!$D$4,0,10*ROW('Sanitation Data'!D4))),'Data Summary'!CK10="Yes"),100-OFFSET('Sanitation Data'!$D$4,0,10*ROW('Sanitation Data'!D4)),NA())</f>
        <v>#N/A</v>
      </c>
      <c r="W10" s="92" t="e">
        <f ca="true">+IF(AND(ISNUMBER(OFFSET('Sanitation Data'!$D$6,0,10*ROW('Sanitation Data'!D4))),'Data Summary'!CL10="Yes"),OFFSET('Sanitation Data'!$D$6,0,10*ROW('Sanitation Data'!D4)),NA())</f>
        <v>#N/A</v>
      </c>
      <c r="X10" s="92" t="e">
        <f ca="true">+IF(AND(ISNUMBER(OFFSET('Sanitation Data'!$D$10,0,10*ROW('Sanitation Data'!D4))),'Data Summary'!CM10="Yes"),OFFSET('Sanitation Data'!$D$10,0,10*ROW('Sanitation Data'!D4)),NA())</f>
        <v>#N/A</v>
      </c>
      <c r="Y10" s="92" t="e">
        <f ca="true">+IF(AND(ISNUMBER(OFFSET('Sanitation Data'!$D$11,0,10*ROW('Sanitation Data'!D4))),'Data Summary'!CN10="Yes"),OFFSET('Sanitation Data'!$D$11,0,10*ROW('Sanitation Data'!D4)),NA())</f>
        <v>#N/A</v>
      </c>
      <c r="Z10" s="92" t="e">
        <f ca="true">+IF(AND(ISNUMBER(OFFSET('Sanitation Data'!$D$12,0,10*ROW('Sanitation Data'!D4))),'Data Summary'!CO10="Yes"),OFFSET('Sanitation Data'!$D$12,0,10*ROW('Sanitation Data'!D4)),NA())</f>
        <v>#N/A</v>
      </c>
      <c r="AA10" s="92" t="e">
        <f ca="true">+IF(AND(ISNUMBER(OFFSET('Sanitation Data'!$E$4,0,10*ROW('Sanitation Data'!E4))),'Data Summary'!CP10="Yes"),100-OFFSET('Sanitation Data'!$E$4,0,10*ROW('Sanitation Data'!E4)),NA())</f>
        <v>#N/A</v>
      </c>
      <c r="AB10" s="92" t="e">
        <f ca="true">+IF(AND(ISNUMBER(OFFSET('Sanitation Data'!$E$6,0,10*ROW('Sanitation Data'!E4))),'Data Summary'!CQ10="Yes"),OFFSET('Sanitation Data'!$E$6,0,10*ROW('Sanitation Data'!E4)),NA())</f>
        <v>#N/A</v>
      </c>
      <c r="AC10" s="92" t="e">
        <f ca="true">+IF(AND(ISNUMBER(OFFSET('Sanitation Data'!$E$10,0,10*ROW('Sanitation Data'!E4))),'Data Summary'!CR10="Yes"),OFFSET('Sanitation Data'!$E$10,0,10*ROW('Sanitation Data'!E4)),NA())</f>
        <v>#N/A</v>
      </c>
      <c r="AD10" s="92" t="e">
        <f ca="true">+IF(AND(ISNUMBER(OFFSET('Sanitation Data'!$E$11,0,10*ROW('Sanitation Data'!E4))),'Data Summary'!CS10="Yes"),OFFSET('Sanitation Data'!$E$11,0,10*ROW('Sanitation Data'!E4)),NA())</f>
        <v>#N/A</v>
      </c>
      <c r="AE10" s="92" t="e">
        <f ca="true">+IF(AND(ISNUMBER(OFFSET('Sanitation Data'!$E$12,0,10*ROW('Sanitation Data'!E4))),'Data Summary'!CT10="Yes"),OFFSET('Sanitation Data'!$E$12,0,10*ROW('Sanitation Data'!E4)),NA())</f>
        <v>#N/A</v>
      </c>
      <c r="AF10" s="92" t="e">
        <f ca="true">+IF(AND(ISNUMBER(OFFSET('Sanitation Data'!$F$4,0,10*ROW('Sanitation Data'!F4))),'Data Summary'!CU10="Yes"),100-OFFSET('Sanitation Data'!$F$4,0,10*ROW('Sanitation Data'!F4)),NA())</f>
        <v>#N/A</v>
      </c>
      <c r="AG10" s="92" t="e">
        <f ca="true">+IF(AND(ISNUMBER(OFFSET('Sanitation Data'!$F$6,0,10*ROW('Sanitation Data'!F4))),'Data Summary'!CV10="Yes"),OFFSET('Sanitation Data'!$F$6,0,10*ROW('Sanitation Data'!F4)),NA())</f>
        <v>#N/A</v>
      </c>
      <c r="AH10" s="92" t="e">
        <f ca="true">+IF(AND(ISNUMBER(OFFSET('Sanitation Data'!$F$10,0,10*ROW('Sanitation Data'!F4))),'Data Summary'!CW10="Yes"),OFFSET('Sanitation Data'!$F$10,0,10*ROW('Sanitation Data'!F4)),NA())</f>
        <v>#N/A</v>
      </c>
      <c r="AI10" s="92" t="e">
        <f ca="true">+IF(AND(ISNUMBER(OFFSET('Sanitation Data'!$F$11,0,10*ROW('Sanitation Data'!F4))),'Data Summary'!CX10="Yes"),OFFSET('Sanitation Data'!$F$11,0,10*ROW('Sanitation Data'!F4)),NA())</f>
        <v>#N/A</v>
      </c>
      <c r="AJ10" s="92" t="e">
        <f ca="true">+IF(AND(ISNUMBER(OFFSET('Sanitation Data'!$F$12,0,10*ROW('Sanitation Data'!F4))),'Data Summary'!CY10="Yes"),OFFSET('Sanitation Data'!$F$12,0,10*ROW('Sanitation Data'!F4)),NA())</f>
        <v>#N/A</v>
      </c>
      <c r="AK10" s="92" t="e">
        <f ca="true">+IF(AND(ISNUMBER(OFFSET('Sanitation Data'!$G$4,0,10*ROW('Sanitation Data'!G4))),'Data Summary'!CZ10="Yes"),100-OFFSET('Sanitation Data'!$G$4,0,10*ROW('Sanitation Data'!G4)),NA())</f>
        <v>#N/A</v>
      </c>
      <c r="AL10" s="92" t="e">
        <f ca="true">+IF(AND(ISNUMBER(OFFSET('Sanitation Data'!$G$6,0,10*ROW('Sanitation Data'!G4))),'Data Summary'!DA10="Yes"),OFFSET('Sanitation Data'!$G$6,0,10*ROW('Sanitation Data'!G4)),NA())</f>
        <v>#N/A</v>
      </c>
      <c r="AM10" s="92" t="e">
        <f ca="true">+IF(AND(ISNUMBER(OFFSET('Sanitation Data'!$G$10,0,10*ROW('Sanitation Data'!G4))),'Data Summary'!DB10="Yes"),OFFSET('Sanitation Data'!$G$10,0,10*ROW('Sanitation Data'!G4)),NA())</f>
        <v>#N/A</v>
      </c>
      <c r="AN10" s="92" t="e">
        <f ca="true">+IF(AND(ISNUMBER(OFFSET('Sanitation Data'!$G$11,0,10*ROW('Sanitation Data'!G4))),'Data Summary'!DC10="Yes"),OFFSET('Sanitation Data'!$G$11,0,10*ROW('Sanitation Data'!G4)),NA())</f>
        <v>#N/A</v>
      </c>
      <c r="AO10" s="92" t="e">
        <f ca="true">+IF(AND(ISNUMBER(OFFSET('Sanitation Data'!$G$12,0,10*ROW('Sanitation Data'!G4))),'Data Summary'!DD10="Yes"),OFFSET('Sanitation Data'!$G$12,0,10*ROW('Sanitation Data'!G4)),NA())</f>
        <v>#N/A</v>
      </c>
      <c r="AP10" s="92" t="e">
        <f ca="true">+IF(AND(ISNUMBER(OFFSET('Sanitation Data'!$H$4,0,10*ROW('Sanitation Data'!H4))),'Data Summary'!DE10="Yes"),100-OFFSET('Sanitation Data'!$H$4,0,10*ROW('Sanitation Data'!H4)),NA())</f>
        <v>#N/A</v>
      </c>
      <c r="AQ10" s="92" t="e">
        <f ca="true">+IF(AND(ISNUMBER(OFFSET('Sanitation Data'!$H$6,0,10*ROW('Sanitation Data'!H4))),'Data Summary'!DF10="Yes"),OFFSET('Sanitation Data'!$H$6,0,10*ROW('Sanitation Data'!H4)),NA())</f>
        <v>#N/A</v>
      </c>
      <c r="AR10" s="92" t="e">
        <f ca="true">+IF(AND(ISNUMBER(OFFSET('Sanitation Data'!$H$10,0,10*ROW('Sanitation Data'!H4))),'Data Summary'!DG10="Yes"),OFFSET('Sanitation Data'!$H$10,0,10*ROW('Sanitation Data'!H4)),NA())</f>
        <v>#N/A</v>
      </c>
      <c r="AS10" s="92" t="e">
        <f ca="true">+IF(AND(ISNUMBER(OFFSET('Sanitation Data'!$H$11,0,10*ROW('Sanitation Data'!H4))),'Data Summary'!DH10="Yes"),OFFSET('Sanitation Data'!$H$11,0,10*ROW('Sanitation Data'!H4)),NA())</f>
        <v>#N/A</v>
      </c>
      <c r="AT10" s="92" t="e">
        <f ca="true">+IF(AND(ISNUMBER(OFFSET('Sanitation Data'!$H$12,0,10*ROW('Sanitation Data'!H4))),'Data Summary'!DI10="Yes"),OFFSET('Sanitation Data'!$H$12,0,10*ROW('Sanitation Data'!H4)),NA())</f>
        <v>#N/A</v>
      </c>
      <c r="AU10" s="92" t="e">
        <f ca="true">+IF(AND(ISNUMBER(OFFSET('Sanitation Data'!$I$4,0,10*ROW('Sanitation Data'!I4))),'Data Summary'!DJ10="Yes"),100-OFFSET('Sanitation Data'!$I$4,0,10*ROW('Sanitation Data'!I4)),NA())</f>
        <v>#N/A</v>
      </c>
      <c r="AV10" s="92" t="e">
        <f ca="true">+IF(AND(ISNUMBER(OFFSET('Sanitation Data'!$I$6,0,10*ROW('Sanitation Data'!I4))),'Data Summary'!DK10="Yes"),OFFSET('Sanitation Data'!$I$6,0,10*ROW('Sanitation Data'!I4)),NA())</f>
        <v>#N/A</v>
      </c>
      <c r="AW10" s="92" t="e">
        <f ca="true">+IF(AND(ISNUMBER(OFFSET('Sanitation Data'!$I$10,0,10*ROW('Sanitation Data'!I4))),'Data Summary'!DL10="Yes"),OFFSET('Sanitation Data'!$I$10,0,10*ROW('Sanitation Data'!I4)),NA())</f>
        <v>#N/A</v>
      </c>
      <c r="AX10" s="92" t="e">
        <f ca="true">+IF(AND(ISNUMBER(OFFSET('Sanitation Data'!$I$11,0,10*ROW('Sanitation Data'!I4))),'Data Summary'!DM10="Yes"),OFFSET('Sanitation Data'!$I$11,0,10*ROW('Sanitation Data'!I4)),NA())</f>
        <v>#N/A</v>
      </c>
      <c r="AY10" s="92" t="e">
        <f ca="true">+IF(AND(ISNUMBER(OFFSET('Sanitation Data'!$I$12,0,10*ROW('Sanitation Data'!I4))),'Data Summary'!DN10="Yes"),OFFSET('Sanitation Data'!$I$12,0,10*ROW('Sanitation Data'!I4)),NA())</f>
        <v>#N/A</v>
      </c>
      <c r="AZ10" s="93">
        <f ca="true">+IF(AND(ISNUMBER(OFFSET('Hygiene Data'!$D$5,0,10*ROW('Hygiene Data'!D4))),'Data Summary'!DO10="Yes"),OFFSET('Hygiene Data'!$D$5,0,10*ROW('Hygiene Data'!D4)),NA())</f>
        <v>100</v>
      </c>
      <c r="BA10" s="93">
        <f ca="true">+IF(AND(ISNUMBER(OFFSET('Hygiene Data'!$D$7,0,10*ROW('Hygiene Data'!D4))),'Data Summary'!DP10="Yes"),OFFSET('Hygiene Data'!$D$7,0,10*ROW('Hygiene Data'!D4)),NA())</f>
        <v>100</v>
      </c>
      <c r="BB10" s="93">
        <f ca="true">+IF(AND(ISNUMBER(OFFSET('Hygiene Data'!$D$9,0,10*ROW('Hygiene Data'!D4))),'Data Summary'!DQ10="Yes"),OFFSET('Hygiene Data'!$D$9,0,10*ROW('Hygiene Data'!D4)),NA())</f>
        <v>100</v>
      </c>
      <c r="BC10" s="93" t="e">
        <f ca="true">+IF(AND(ISNUMBER(OFFSET('Hygiene Data'!$E$5,0,10*ROW('Hygiene Data'!E4))),'Data Summary'!DR10="Yes"),OFFSET('Hygiene Data'!$E$5,0,10*ROW('Hygiene Data'!E4)),NA())</f>
        <v>#N/A</v>
      </c>
      <c r="BD10" s="93" t="e">
        <f ca="true">+IF(AND(ISNUMBER(OFFSET('Hygiene Data'!$E$7,0,10*ROW('Hygiene Data'!E4))),'Data Summary'!DS10="Yes"),OFFSET('Hygiene Data'!$E$7,0,10*ROW('Hygiene Data'!E4)),NA())</f>
        <v>#N/A</v>
      </c>
      <c r="BE10" s="93" t="e">
        <f ca="true">+IF(AND(ISNUMBER(OFFSET('Hygiene Data'!$E$9,0,10*ROW('Hygiene Data'!E4))),'Data Summary'!DT10="Yes"),OFFSET('Hygiene Data'!$E$9,0,10*ROW('Hygiene Data'!E4)),NA())</f>
        <v>#N/A</v>
      </c>
      <c r="BF10" s="93" t="e">
        <f ca="true">+IF(AND(ISNUMBER(OFFSET('Hygiene Data'!$F$5,0,10*ROW('Hygiene Data'!F4))),'Data Summary'!DU10="Yes"),OFFSET('Hygiene Data'!$F$5,0,10*ROW('Hygiene Data'!F4)),NA())</f>
        <v>#N/A</v>
      </c>
      <c r="BG10" s="93" t="e">
        <f ca="true">+IF(AND(ISNUMBER(OFFSET('Hygiene Data'!$F$7,0,10*ROW('Hygiene Data'!F4))),'Data Summary'!DV10="Yes"),OFFSET('Hygiene Data'!$F$7,0,10*ROW('Hygiene Data'!F4)),NA())</f>
        <v>#N/A</v>
      </c>
      <c r="BH10" s="93" t="e">
        <f ca="true">+IF(AND(ISNUMBER(OFFSET('Hygiene Data'!$F$9,0,10*ROW('Hygiene Data'!F4))),'Data Summary'!DW10="Yes"),OFFSET('Hygiene Data'!$F$9,0,10*ROW('Hygiene Data'!F4)),NA())</f>
        <v>#N/A</v>
      </c>
      <c r="BI10" s="93" t="e">
        <f ca="true">+IF(AND(ISNUMBER(OFFSET('Hygiene Data'!$G$5,0,10*ROW('Hygiene Data'!G4))),'Data Summary'!DX10="Yes"),OFFSET('Hygiene Data'!$G$5,0,10*ROW('Hygiene Data'!G4)),NA())</f>
        <v>#N/A</v>
      </c>
      <c r="BJ10" s="93" t="e">
        <f ca="true">+IF(AND(ISNUMBER(OFFSET('Hygiene Data'!$G$7,0,10*ROW('Hygiene Data'!G4))),'Data Summary'!DY10="Yes"),OFFSET('Hygiene Data'!$G$7,0,10*ROW('Hygiene Data'!G4)),NA())</f>
        <v>#N/A</v>
      </c>
      <c r="BK10" s="93" t="e">
        <f ca="true">+IF(AND(ISNUMBER(OFFSET('Hygiene Data'!$G$9,0,10*ROW('Hygiene Data'!G4))),'Data Summary'!DZ10="Yes"),OFFSET('Hygiene Data'!$G$9,0,10*ROW('Hygiene Data'!G4)),NA())</f>
        <v>#N/A</v>
      </c>
      <c r="BL10" s="93">
        <f ca="true">+IF(AND(ISNUMBER(OFFSET('Hygiene Data'!$H$5,0,10*ROW('Hygiene Data'!H4))),'Data Summary'!EA10="Yes"),OFFSET('Hygiene Data'!$H$5,0,10*ROW('Hygiene Data'!H4)),NA())</f>
        <v>100</v>
      </c>
      <c r="BM10" s="93">
        <f ca="true">+IF(AND(ISNUMBER(OFFSET('Hygiene Data'!$H$7,0,10*ROW('Hygiene Data'!H4))),'Data Summary'!EB10="Yes"),OFFSET('Hygiene Data'!$H$7,0,10*ROW('Hygiene Data'!H4)),NA())</f>
        <v>100</v>
      </c>
      <c r="BN10" s="93">
        <f ca="true">+IF(AND(ISNUMBER(OFFSET('Hygiene Data'!$H$9,0,10*ROW('Hygiene Data'!H4))),'Data Summary'!EC10="Yes"),OFFSET('Hygiene Data'!$H$9,0,10*ROW('Hygiene Data'!H4)),NA())</f>
        <v>100</v>
      </c>
      <c r="BO10" s="93">
        <f ca="true">+IF(AND(ISNUMBER(OFFSET('Hygiene Data'!$I$5,0,10*ROW('Hygiene Data'!I4))),'Data Summary'!ED10="Yes"),OFFSET('Hygiene Data'!$I$5,0,10*ROW('Hygiene Data'!I4)),NA())</f>
        <v>100</v>
      </c>
      <c r="BP10" s="93">
        <f ca="true">+IF(AND(ISNUMBER(OFFSET('Hygiene Data'!$I$7,0,10*ROW('Hygiene Data'!I4))),'Data Summary'!EE10="Yes"),OFFSET('Hygiene Data'!$I$7,0,10*ROW('Hygiene Data'!I4)),NA())</f>
        <v>100</v>
      </c>
      <c r="BQ10" s="93">
        <f ca="true">+IF(AND(ISNUMBER(OFFSET('Hygiene Data'!$I$9,0,10*ROW('Hygiene Data'!I4))),'Data Summary'!EF10="Yes"),OFFSET('Hygiene Data'!$I$9,0,10*ROW('Hygiene Data'!I4)),NA())</f>
        <v>100</v>
      </c>
    </row>
    <row xmlns:x14ac="http://schemas.microsoft.com/office/spreadsheetml/2009/9/ac" r="11" x14ac:dyDescent="0.2">
      <c r="A11" s="328" t="str">
        <f ca="true">+RIGHT('Data Summary'!A11,LEN('Data Summary'!A11)-9)</f>
        <v>UIS</v>
      </c>
      <c r="B11" s="35" t="str">
        <f ca="true">+IF(ISTEXT('Data Summary'!B11),'Data Summary'!B11,"")</f>
        <v>Other</v>
      </c>
      <c r="C11" s="327">
        <f ca="true">+VALUE('Data Summary'!C11)</f>
        <v>2021</v>
      </c>
      <c r="D11" s="91">
        <f ca="true">+IF(AND(ISNUMBER(OFFSET('Water Data'!$D$4,0,10*ROW('Water Data'!D5))),'Data Summary'!BS11="Yes"),100-OFFSET('Water Data'!$D$4,0,10*ROW('Water Data'!D5)),NA())</f>
        <v>100</v>
      </c>
      <c r="E11" s="91">
        <f ca="true">+IF(AND(ISNUMBER(OFFSET('Water Data'!$D$6,0,10*ROW('Water Data'!D5))),'Data Summary'!BT11="Yes"),OFFSET('Water Data'!$D$6,0,10*ROW('Water Data'!D5)),NA())</f>
        <v>100</v>
      </c>
      <c r="F11" s="91">
        <f ca="true">+IF(AND(ISNUMBER(OFFSET('Water Data'!$D$9,0,10*ROW('Water Data'!D5))),'Data Summary'!BU11="Yes"),OFFSET('Water Data'!$D$9,0,10*ROW('Water Data'!D5)),NA())</f>
        <v>100</v>
      </c>
      <c r="G11" s="91" t="e">
        <f ca="true">+IF(AND(ISNUMBER(OFFSET('Water Data'!$E$4,0,10*ROW('Water Data'!E5))),'Data Summary'!BV11="Yes"),100-OFFSET('Water Data'!$E$4,0,10*ROW('Water Data'!E5)),NA())</f>
        <v>#N/A</v>
      </c>
      <c r="H11" s="91" t="e">
        <f ca="true">+IF(AND(ISNUMBER(OFFSET('Water Data'!$E$6,0,10*ROW('Water Data'!E5))),'Data Summary'!BW11="Yes"),OFFSET('Water Data'!$E$6,0,10*ROW('Water Data'!E5)),NA())</f>
        <v>#N/A</v>
      </c>
      <c r="I11" s="91" t="e">
        <f ca="true">+IF(AND(ISNUMBER(OFFSET('Water Data'!$E$9,0,10*ROW('Water Data'!E5))),'Data Summary'!BX11="Yes"),OFFSET('Water Data'!$E$9,0,10*ROW('Water Data'!E5)),NA())</f>
        <v>#N/A</v>
      </c>
      <c r="J11" s="91" t="e">
        <f ca="true">+IF(AND(ISNUMBER(OFFSET('Water Data'!$F$4,0,10*ROW('Water Data'!F5))),'Data Summary'!BY11="Yes"),100-OFFSET('Water Data'!$F$4,0,10*ROW('Water Data'!F5)),NA())</f>
        <v>#N/A</v>
      </c>
      <c r="K11" s="91" t="e">
        <f ca="true">+IF(AND(ISNUMBER(OFFSET('Water Data'!$F$6,0,10*ROW('Water Data'!F5))),'Data Summary'!BZ11="Yes"),OFFSET('Water Data'!$F$6,0,10*ROW('Water Data'!F5)),NA())</f>
        <v>#N/A</v>
      </c>
      <c r="L11" s="91" t="e">
        <f ca="true">+IF(AND(ISNUMBER(OFFSET('Water Data'!$F$9,0,10*ROW('Water Data'!F5))),'Data Summary'!CA11="Yes"),OFFSET('Water Data'!$F$9,0,10*ROW('Water Data'!F5)),NA())</f>
        <v>#N/A</v>
      </c>
      <c r="M11" s="91" t="e">
        <f ca="true">+IF(AND(ISNUMBER(OFFSET('Water Data'!$G$4,0,10*ROW('Water Data'!G5))),'Data Summary'!CB11="Yes"),100-OFFSET('Water Data'!$G$4,0,10*ROW('Water Data'!G5)),NA())</f>
        <v>#N/A</v>
      </c>
      <c r="N11" s="91" t="e">
        <f ca="true">+IF(AND(ISNUMBER(OFFSET('Water Data'!$G$6,0,10*ROW('Water Data'!G5))),'Data Summary'!CC11="Yes"),OFFSET('Water Data'!$G$6,0,10*ROW('Water Data'!G5)),NA())</f>
        <v>#N/A</v>
      </c>
      <c r="O11" s="91" t="e">
        <f ca="true">+IF(AND(ISNUMBER(OFFSET('Water Data'!$G$9,0,10*ROW('Water Data'!G5))),'Data Summary'!CD11="Yes"),OFFSET('Water Data'!$G$9,0,10*ROW('Water Data'!G5)),NA())</f>
        <v>#N/A</v>
      </c>
      <c r="P11" s="91">
        <f ca="true">+IF(AND(ISNUMBER(OFFSET('Water Data'!$H$4,0,10*ROW('Water Data'!H5))),'Data Summary'!CE11="Yes"),100-OFFSET('Water Data'!$H$4,0,10*ROW('Water Data'!H5)),NA())</f>
        <v>100</v>
      </c>
      <c r="Q11" s="91">
        <f ca="true">+IF(AND(ISNUMBER(OFFSET('Water Data'!$H$6,0,10*ROW('Water Data'!H5))),'Data Summary'!CF11="Yes"),OFFSET('Water Data'!$H$6,0,10*ROW('Water Data'!H5)),NA())</f>
        <v>100</v>
      </c>
      <c r="R11" s="91">
        <f ca="true">+IF(AND(ISNUMBER(OFFSET('Water Data'!$H$9,0,10*ROW('Water Data'!H5))),'Data Summary'!CG11="Yes"),OFFSET('Water Data'!$H$9,0,10*ROW('Water Data'!H5)),NA())</f>
        <v>100</v>
      </c>
      <c r="S11" s="91">
        <f ca="true">+IF(AND(ISNUMBER(OFFSET('Water Data'!$I$4,0,10*ROW('Water Data'!I5))),'Data Summary'!CH11="Yes"),100-OFFSET('Water Data'!$I$4,0,10*ROW('Water Data'!I5)),NA())</f>
        <v>100</v>
      </c>
      <c r="T11" s="91">
        <f ca="true">+IF(AND(ISNUMBER(OFFSET('Water Data'!$I$6,0,10*ROW('Water Data'!I5))),'Data Summary'!CI11="Yes"),OFFSET('Water Data'!$I$6,0,10*ROW('Water Data'!I5)),NA())</f>
        <v>100</v>
      </c>
      <c r="U11" s="91">
        <f ca="true">+IF(AND(ISNUMBER(OFFSET('Water Data'!$I$9,0,10*ROW('Water Data'!I5))),'Data Summary'!CJ11="Yes"),OFFSET('Water Data'!$I$9,0,10*ROW('Water Data'!I5)),NA())</f>
        <v>100</v>
      </c>
      <c r="V11" s="92" t="e">
        <f ca="true">+IF(AND(ISNUMBER(OFFSET('Sanitation Data'!$D$4,0,10*ROW('Sanitation Data'!D5))),'Data Summary'!CK11="Yes"),100-OFFSET('Sanitation Data'!$D$4,0,10*ROW('Sanitation Data'!D5)),NA())</f>
        <v>#N/A</v>
      </c>
      <c r="W11" s="92" t="e">
        <f ca="true">+IF(AND(ISNUMBER(OFFSET('Sanitation Data'!$D$6,0,10*ROW('Sanitation Data'!D5))),'Data Summary'!CL11="Yes"),OFFSET('Sanitation Data'!$D$6,0,10*ROW('Sanitation Data'!D5)),NA())</f>
        <v>#N/A</v>
      </c>
      <c r="X11" s="92" t="e">
        <f ca="true">+IF(AND(ISNUMBER(OFFSET('Sanitation Data'!$D$10,0,10*ROW('Sanitation Data'!D5))),'Data Summary'!CM11="Yes"),OFFSET('Sanitation Data'!$D$10,0,10*ROW('Sanitation Data'!D5)),NA())</f>
        <v>#N/A</v>
      </c>
      <c r="Y11" s="92" t="e">
        <f ca="true">+IF(AND(ISNUMBER(OFFSET('Sanitation Data'!$D$11,0,10*ROW('Sanitation Data'!D5))),'Data Summary'!CN11="Yes"),OFFSET('Sanitation Data'!$D$11,0,10*ROW('Sanitation Data'!D5)),NA())</f>
        <v>#N/A</v>
      </c>
      <c r="Z11" s="92" t="e">
        <f ca="true">+IF(AND(ISNUMBER(OFFSET('Sanitation Data'!$D$12,0,10*ROW('Sanitation Data'!D5))),'Data Summary'!CO11="Yes"),OFFSET('Sanitation Data'!$D$12,0,10*ROW('Sanitation Data'!D5)),NA())</f>
        <v>#N/A</v>
      </c>
      <c r="AA11" s="92" t="e">
        <f ca="true">+IF(AND(ISNUMBER(OFFSET('Sanitation Data'!$E$4,0,10*ROW('Sanitation Data'!E5))),'Data Summary'!CP11="Yes"),100-OFFSET('Sanitation Data'!$E$4,0,10*ROW('Sanitation Data'!E5)),NA())</f>
        <v>#N/A</v>
      </c>
      <c r="AB11" s="92" t="e">
        <f ca="true">+IF(AND(ISNUMBER(OFFSET('Sanitation Data'!$E$6,0,10*ROW('Sanitation Data'!E5))),'Data Summary'!CQ11="Yes"),OFFSET('Sanitation Data'!$E$6,0,10*ROW('Sanitation Data'!E5)),NA())</f>
        <v>#N/A</v>
      </c>
      <c r="AC11" s="92" t="e">
        <f ca="true">+IF(AND(ISNUMBER(OFFSET('Sanitation Data'!$E$10,0,10*ROW('Sanitation Data'!E5))),'Data Summary'!CR11="Yes"),OFFSET('Sanitation Data'!$E$10,0,10*ROW('Sanitation Data'!E5)),NA())</f>
        <v>#N/A</v>
      </c>
      <c r="AD11" s="92" t="e">
        <f ca="true">+IF(AND(ISNUMBER(OFFSET('Sanitation Data'!$E$11,0,10*ROW('Sanitation Data'!E5))),'Data Summary'!CS11="Yes"),OFFSET('Sanitation Data'!$E$11,0,10*ROW('Sanitation Data'!E5)),NA())</f>
        <v>#N/A</v>
      </c>
      <c r="AE11" s="92" t="e">
        <f ca="true">+IF(AND(ISNUMBER(OFFSET('Sanitation Data'!$E$12,0,10*ROW('Sanitation Data'!E5))),'Data Summary'!CT11="Yes"),OFFSET('Sanitation Data'!$E$12,0,10*ROW('Sanitation Data'!E5)),NA())</f>
        <v>#N/A</v>
      </c>
      <c r="AF11" s="92" t="e">
        <f ca="true">+IF(AND(ISNUMBER(OFFSET('Sanitation Data'!$F$4,0,10*ROW('Sanitation Data'!F5))),'Data Summary'!CU11="Yes"),100-OFFSET('Sanitation Data'!$F$4,0,10*ROW('Sanitation Data'!F5)),NA())</f>
        <v>#N/A</v>
      </c>
      <c r="AG11" s="92" t="e">
        <f ca="true">+IF(AND(ISNUMBER(OFFSET('Sanitation Data'!$F$6,0,10*ROW('Sanitation Data'!F5))),'Data Summary'!CV11="Yes"),OFFSET('Sanitation Data'!$F$6,0,10*ROW('Sanitation Data'!F5)),NA())</f>
        <v>#N/A</v>
      </c>
      <c r="AH11" s="92" t="e">
        <f ca="true">+IF(AND(ISNUMBER(OFFSET('Sanitation Data'!$F$10,0,10*ROW('Sanitation Data'!F5))),'Data Summary'!CW11="Yes"),OFFSET('Sanitation Data'!$F$10,0,10*ROW('Sanitation Data'!F5)),NA())</f>
        <v>#N/A</v>
      </c>
      <c r="AI11" s="92" t="e">
        <f ca="true">+IF(AND(ISNUMBER(OFFSET('Sanitation Data'!$F$11,0,10*ROW('Sanitation Data'!F5))),'Data Summary'!CX11="Yes"),OFFSET('Sanitation Data'!$F$11,0,10*ROW('Sanitation Data'!F5)),NA())</f>
        <v>#N/A</v>
      </c>
      <c r="AJ11" s="92" t="e">
        <f ca="true">+IF(AND(ISNUMBER(OFFSET('Sanitation Data'!$F$12,0,10*ROW('Sanitation Data'!F5))),'Data Summary'!CY11="Yes"),OFFSET('Sanitation Data'!$F$12,0,10*ROW('Sanitation Data'!F5)),NA())</f>
        <v>#N/A</v>
      </c>
      <c r="AK11" s="92" t="e">
        <f ca="true">+IF(AND(ISNUMBER(OFFSET('Sanitation Data'!$G$4,0,10*ROW('Sanitation Data'!G5))),'Data Summary'!CZ11="Yes"),100-OFFSET('Sanitation Data'!$G$4,0,10*ROW('Sanitation Data'!G5)),NA())</f>
        <v>#N/A</v>
      </c>
      <c r="AL11" s="92" t="e">
        <f ca="true">+IF(AND(ISNUMBER(OFFSET('Sanitation Data'!$G$6,0,10*ROW('Sanitation Data'!G5))),'Data Summary'!DA11="Yes"),OFFSET('Sanitation Data'!$G$6,0,10*ROW('Sanitation Data'!G5)),NA())</f>
        <v>#N/A</v>
      </c>
      <c r="AM11" s="92" t="e">
        <f ca="true">+IF(AND(ISNUMBER(OFFSET('Sanitation Data'!$G$10,0,10*ROW('Sanitation Data'!G5))),'Data Summary'!DB11="Yes"),OFFSET('Sanitation Data'!$G$10,0,10*ROW('Sanitation Data'!G5)),NA())</f>
        <v>#N/A</v>
      </c>
      <c r="AN11" s="92" t="e">
        <f ca="true">+IF(AND(ISNUMBER(OFFSET('Sanitation Data'!$G$11,0,10*ROW('Sanitation Data'!G5))),'Data Summary'!DC11="Yes"),OFFSET('Sanitation Data'!$G$11,0,10*ROW('Sanitation Data'!G5)),NA())</f>
        <v>#N/A</v>
      </c>
      <c r="AO11" s="92" t="e">
        <f ca="true">+IF(AND(ISNUMBER(OFFSET('Sanitation Data'!$G$12,0,10*ROW('Sanitation Data'!G5))),'Data Summary'!DD11="Yes"),OFFSET('Sanitation Data'!$G$12,0,10*ROW('Sanitation Data'!G5)),NA())</f>
        <v>#N/A</v>
      </c>
      <c r="AP11" s="92" t="e">
        <f ca="true">+IF(AND(ISNUMBER(OFFSET('Sanitation Data'!$H$4,0,10*ROW('Sanitation Data'!H5))),'Data Summary'!DE11="Yes"),100-OFFSET('Sanitation Data'!$H$4,0,10*ROW('Sanitation Data'!H5)),NA())</f>
        <v>#N/A</v>
      </c>
      <c r="AQ11" s="92" t="e">
        <f ca="true">+IF(AND(ISNUMBER(OFFSET('Sanitation Data'!$H$6,0,10*ROW('Sanitation Data'!H5))),'Data Summary'!DF11="Yes"),OFFSET('Sanitation Data'!$H$6,0,10*ROW('Sanitation Data'!H5)),NA())</f>
        <v>#N/A</v>
      </c>
      <c r="AR11" s="92" t="e">
        <f ca="true">+IF(AND(ISNUMBER(OFFSET('Sanitation Data'!$H$10,0,10*ROW('Sanitation Data'!H5))),'Data Summary'!DG11="Yes"),OFFSET('Sanitation Data'!$H$10,0,10*ROW('Sanitation Data'!H5)),NA())</f>
        <v>#N/A</v>
      </c>
      <c r="AS11" s="92" t="e">
        <f ca="true">+IF(AND(ISNUMBER(OFFSET('Sanitation Data'!$H$11,0,10*ROW('Sanitation Data'!H5))),'Data Summary'!DH11="Yes"),OFFSET('Sanitation Data'!$H$11,0,10*ROW('Sanitation Data'!H5)),NA())</f>
        <v>#N/A</v>
      </c>
      <c r="AT11" s="92" t="e">
        <f ca="true">+IF(AND(ISNUMBER(OFFSET('Sanitation Data'!$H$12,0,10*ROW('Sanitation Data'!H5))),'Data Summary'!DI11="Yes"),OFFSET('Sanitation Data'!$H$12,0,10*ROW('Sanitation Data'!H5)),NA())</f>
        <v>#N/A</v>
      </c>
      <c r="AU11" s="92" t="e">
        <f ca="true">+IF(AND(ISNUMBER(OFFSET('Sanitation Data'!$I$4,0,10*ROW('Sanitation Data'!I5))),'Data Summary'!DJ11="Yes"),100-OFFSET('Sanitation Data'!$I$4,0,10*ROW('Sanitation Data'!I5)),NA())</f>
        <v>#N/A</v>
      </c>
      <c r="AV11" s="92" t="e">
        <f ca="true">+IF(AND(ISNUMBER(OFFSET('Sanitation Data'!$I$6,0,10*ROW('Sanitation Data'!I5))),'Data Summary'!DK11="Yes"),OFFSET('Sanitation Data'!$I$6,0,10*ROW('Sanitation Data'!I5)),NA())</f>
        <v>#N/A</v>
      </c>
      <c r="AW11" s="92" t="e">
        <f ca="true">+IF(AND(ISNUMBER(OFFSET('Sanitation Data'!$I$10,0,10*ROW('Sanitation Data'!I5))),'Data Summary'!DL11="Yes"),OFFSET('Sanitation Data'!$I$10,0,10*ROW('Sanitation Data'!I5)),NA())</f>
        <v>#N/A</v>
      </c>
      <c r="AX11" s="92" t="e">
        <f ca="true">+IF(AND(ISNUMBER(OFFSET('Sanitation Data'!$I$11,0,10*ROW('Sanitation Data'!I5))),'Data Summary'!DM11="Yes"),OFFSET('Sanitation Data'!$I$11,0,10*ROW('Sanitation Data'!I5)),NA())</f>
        <v>#N/A</v>
      </c>
      <c r="AY11" s="92" t="e">
        <f ca="true">+IF(AND(ISNUMBER(OFFSET('Sanitation Data'!$I$12,0,10*ROW('Sanitation Data'!I5))),'Data Summary'!DN11="Yes"),OFFSET('Sanitation Data'!$I$12,0,10*ROW('Sanitation Data'!I5)),NA())</f>
        <v>#N/A</v>
      </c>
      <c r="AZ11" s="93">
        <f ca="true">+IF(AND(ISNUMBER(OFFSET('Hygiene Data'!$D$5,0,10*ROW('Hygiene Data'!D5))),'Data Summary'!DO11="Yes"),OFFSET('Hygiene Data'!$D$5,0,10*ROW('Hygiene Data'!D5)),NA())</f>
        <v>100</v>
      </c>
      <c r="BA11" s="93">
        <f ca="true">+IF(AND(ISNUMBER(OFFSET('Hygiene Data'!$D$7,0,10*ROW('Hygiene Data'!D5))),'Data Summary'!DP11="Yes"),OFFSET('Hygiene Data'!$D$7,0,10*ROW('Hygiene Data'!D5)),NA())</f>
        <v>100</v>
      </c>
      <c r="BB11" s="93">
        <f ca="true">+IF(AND(ISNUMBER(OFFSET('Hygiene Data'!$D$9,0,10*ROW('Hygiene Data'!D5))),'Data Summary'!DQ11="Yes"),OFFSET('Hygiene Data'!$D$9,0,10*ROW('Hygiene Data'!D5)),NA())</f>
        <v>100</v>
      </c>
      <c r="BC11" s="93" t="e">
        <f ca="true">+IF(AND(ISNUMBER(OFFSET('Hygiene Data'!$E$5,0,10*ROW('Hygiene Data'!E5))),'Data Summary'!DR11="Yes"),OFFSET('Hygiene Data'!$E$5,0,10*ROW('Hygiene Data'!E5)),NA())</f>
        <v>#N/A</v>
      </c>
      <c r="BD11" s="93" t="e">
        <f ca="true">+IF(AND(ISNUMBER(OFFSET('Hygiene Data'!$E$7,0,10*ROW('Hygiene Data'!E5))),'Data Summary'!DS11="Yes"),OFFSET('Hygiene Data'!$E$7,0,10*ROW('Hygiene Data'!E5)),NA())</f>
        <v>#N/A</v>
      </c>
      <c r="BE11" s="93" t="e">
        <f ca="true">+IF(AND(ISNUMBER(OFFSET('Hygiene Data'!$E$9,0,10*ROW('Hygiene Data'!E5))),'Data Summary'!DT11="Yes"),OFFSET('Hygiene Data'!$E$9,0,10*ROW('Hygiene Data'!E5)),NA())</f>
        <v>#N/A</v>
      </c>
      <c r="BF11" s="93" t="e">
        <f ca="true">+IF(AND(ISNUMBER(OFFSET('Hygiene Data'!$F$5,0,10*ROW('Hygiene Data'!F5))),'Data Summary'!DU11="Yes"),OFFSET('Hygiene Data'!$F$5,0,10*ROW('Hygiene Data'!F5)),NA())</f>
        <v>#N/A</v>
      </c>
      <c r="BG11" s="93" t="e">
        <f ca="true">+IF(AND(ISNUMBER(OFFSET('Hygiene Data'!$F$7,0,10*ROW('Hygiene Data'!F5))),'Data Summary'!DV11="Yes"),OFFSET('Hygiene Data'!$F$7,0,10*ROW('Hygiene Data'!F5)),NA())</f>
        <v>#N/A</v>
      </c>
      <c r="BH11" s="93" t="e">
        <f ca="true">+IF(AND(ISNUMBER(OFFSET('Hygiene Data'!$F$9,0,10*ROW('Hygiene Data'!F5))),'Data Summary'!DW11="Yes"),OFFSET('Hygiene Data'!$F$9,0,10*ROW('Hygiene Data'!F5)),NA())</f>
        <v>#N/A</v>
      </c>
      <c r="BI11" s="93" t="e">
        <f ca="true">+IF(AND(ISNUMBER(OFFSET('Hygiene Data'!$G$5,0,10*ROW('Hygiene Data'!G5))),'Data Summary'!DX11="Yes"),OFFSET('Hygiene Data'!$G$5,0,10*ROW('Hygiene Data'!G5)),NA())</f>
        <v>#N/A</v>
      </c>
      <c r="BJ11" s="93" t="e">
        <f ca="true">+IF(AND(ISNUMBER(OFFSET('Hygiene Data'!$G$7,0,10*ROW('Hygiene Data'!G5))),'Data Summary'!DY11="Yes"),OFFSET('Hygiene Data'!$G$7,0,10*ROW('Hygiene Data'!G5)),NA())</f>
        <v>#N/A</v>
      </c>
      <c r="BK11" s="93" t="e">
        <f ca="true">+IF(AND(ISNUMBER(OFFSET('Hygiene Data'!$G$9,0,10*ROW('Hygiene Data'!G5))),'Data Summary'!DZ11="Yes"),OFFSET('Hygiene Data'!$G$9,0,10*ROW('Hygiene Data'!G5)),NA())</f>
        <v>#N/A</v>
      </c>
      <c r="BL11" s="93">
        <f ca="true">+IF(AND(ISNUMBER(OFFSET('Hygiene Data'!$H$5,0,10*ROW('Hygiene Data'!H5))),'Data Summary'!EA11="Yes"),OFFSET('Hygiene Data'!$H$5,0,10*ROW('Hygiene Data'!H5)),NA())</f>
        <v>100</v>
      </c>
      <c r="BM11" s="93">
        <f ca="true">+IF(AND(ISNUMBER(OFFSET('Hygiene Data'!$H$7,0,10*ROW('Hygiene Data'!H5))),'Data Summary'!EB11="Yes"),OFFSET('Hygiene Data'!$H$7,0,10*ROW('Hygiene Data'!H5)),NA())</f>
        <v>100</v>
      </c>
      <c r="BN11" s="93">
        <f ca="true">+IF(AND(ISNUMBER(OFFSET('Hygiene Data'!$H$9,0,10*ROW('Hygiene Data'!H5))),'Data Summary'!EC11="Yes"),OFFSET('Hygiene Data'!$H$9,0,10*ROW('Hygiene Data'!H5)),NA())</f>
        <v>100</v>
      </c>
      <c r="BO11" s="93">
        <f ca="true">+IF(AND(ISNUMBER(OFFSET('Hygiene Data'!$I$5,0,10*ROW('Hygiene Data'!I5))),'Data Summary'!ED11="Yes"),OFFSET('Hygiene Data'!$I$5,0,10*ROW('Hygiene Data'!I5)),NA())</f>
        <v>100</v>
      </c>
      <c r="BP11" s="93">
        <f ca="true">+IF(AND(ISNUMBER(OFFSET('Hygiene Data'!$I$7,0,10*ROW('Hygiene Data'!I5))),'Data Summary'!EE11="Yes"),OFFSET('Hygiene Data'!$I$7,0,10*ROW('Hygiene Data'!I5)),NA())</f>
        <v>100</v>
      </c>
      <c r="BQ11" s="93">
        <f ca="true">+IF(AND(ISNUMBER(OFFSET('Hygiene Data'!$I$9,0,10*ROW('Hygiene Data'!I5))),'Data Summary'!EF11="Yes"),OFFSET('Hygiene Data'!$I$9,0,10*ROW('Hygiene Data'!I5)),NA())</f>
        <v>100</v>
      </c>
    </row>
    <row xmlns:x14ac="http://schemas.microsoft.com/office/spreadsheetml/2009/9/ac" r="12" x14ac:dyDescent="0.2">
      <c r="A12" s="328" t="str">
        <f ca="true">+RIGHT('Data Summary'!A12,LEN('Data Summary'!A12)-9)</f>
        <v>UIS</v>
      </c>
      <c r="B12" s="35" t="str">
        <f ca="true">+IF(ISTEXT('Data Summary'!B12),'Data Summary'!B12,"")</f>
        <v>Other</v>
      </c>
      <c r="C12" s="327">
        <f ca="true">+VALUE('Data Summary'!C12)</f>
        <v>2022</v>
      </c>
      <c r="D12" s="91">
        <f ca="true">+IF(AND(ISNUMBER(OFFSET('Water Data'!$D$4,0,10*ROW('Water Data'!D6))),'Data Summary'!BS12="Yes"),100-OFFSET('Water Data'!$D$4,0,10*ROW('Water Data'!D6)),NA())</f>
        <v>100</v>
      </c>
      <c r="E12" s="91">
        <f ca="true">+IF(AND(ISNUMBER(OFFSET('Water Data'!$D$6,0,10*ROW('Water Data'!D6))),'Data Summary'!BT12="Yes"),OFFSET('Water Data'!$D$6,0,10*ROW('Water Data'!D6)),NA())</f>
        <v>100</v>
      </c>
      <c r="F12" s="91">
        <f ca="true">+IF(AND(ISNUMBER(OFFSET('Water Data'!$D$9,0,10*ROW('Water Data'!D6))),'Data Summary'!BU12="Yes"),OFFSET('Water Data'!$D$9,0,10*ROW('Water Data'!D6)),NA())</f>
        <v>100</v>
      </c>
      <c r="G12" s="91" t="e">
        <f ca="true">+IF(AND(ISNUMBER(OFFSET('Water Data'!$E$4,0,10*ROW('Water Data'!E6))),'Data Summary'!BV12="Yes"),100-OFFSET('Water Data'!$E$4,0,10*ROW('Water Data'!E6)),NA())</f>
        <v>#N/A</v>
      </c>
      <c r="H12" s="91" t="e">
        <f ca="true">+IF(AND(ISNUMBER(OFFSET('Water Data'!$E$6,0,10*ROW('Water Data'!E6))),'Data Summary'!BW12="Yes"),OFFSET('Water Data'!$E$6,0,10*ROW('Water Data'!E6)),NA())</f>
        <v>#N/A</v>
      </c>
      <c r="I12" s="91" t="e">
        <f ca="true">+IF(AND(ISNUMBER(OFFSET('Water Data'!$E$9,0,10*ROW('Water Data'!E6))),'Data Summary'!BX12="Yes"),OFFSET('Water Data'!$E$9,0,10*ROW('Water Data'!E6)),NA())</f>
        <v>#N/A</v>
      </c>
      <c r="J12" s="91" t="e">
        <f ca="true">+IF(AND(ISNUMBER(OFFSET('Water Data'!$F$4,0,10*ROW('Water Data'!F6))),'Data Summary'!BY12="Yes"),100-OFFSET('Water Data'!$F$4,0,10*ROW('Water Data'!F6)),NA())</f>
        <v>#N/A</v>
      </c>
      <c r="K12" s="91" t="e">
        <f ca="true">+IF(AND(ISNUMBER(OFFSET('Water Data'!$F$6,0,10*ROW('Water Data'!F6))),'Data Summary'!BZ12="Yes"),OFFSET('Water Data'!$F$6,0,10*ROW('Water Data'!F6)),NA())</f>
        <v>#N/A</v>
      </c>
      <c r="L12" s="91" t="e">
        <f ca="true">+IF(AND(ISNUMBER(OFFSET('Water Data'!$F$9,0,10*ROW('Water Data'!F6))),'Data Summary'!CA12="Yes"),OFFSET('Water Data'!$F$9,0,10*ROW('Water Data'!F6)),NA())</f>
        <v>#N/A</v>
      </c>
      <c r="M12" s="91" t="e">
        <f ca="true">+IF(AND(ISNUMBER(OFFSET('Water Data'!$G$4,0,10*ROW('Water Data'!G6))),'Data Summary'!CB12="Yes"),100-OFFSET('Water Data'!$G$4,0,10*ROW('Water Data'!G6)),NA())</f>
        <v>#N/A</v>
      </c>
      <c r="N12" s="91" t="e">
        <f ca="true">+IF(AND(ISNUMBER(OFFSET('Water Data'!$G$6,0,10*ROW('Water Data'!G6))),'Data Summary'!CC12="Yes"),OFFSET('Water Data'!$G$6,0,10*ROW('Water Data'!G6)),NA())</f>
        <v>#N/A</v>
      </c>
      <c r="O12" s="91" t="e">
        <f ca="true">+IF(AND(ISNUMBER(OFFSET('Water Data'!$G$9,0,10*ROW('Water Data'!G6))),'Data Summary'!CD12="Yes"),OFFSET('Water Data'!$G$9,0,10*ROW('Water Data'!G6)),NA())</f>
        <v>#N/A</v>
      </c>
      <c r="P12" s="91">
        <f ca="true">+IF(AND(ISNUMBER(OFFSET('Water Data'!$H$4,0,10*ROW('Water Data'!H6))),'Data Summary'!CE12="Yes"),100-OFFSET('Water Data'!$H$4,0,10*ROW('Water Data'!H6)),NA())</f>
        <v>100</v>
      </c>
      <c r="Q12" s="91">
        <f ca="true">+IF(AND(ISNUMBER(OFFSET('Water Data'!$H$6,0,10*ROW('Water Data'!H6))),'Data Summary'!CF12="Yes"),OFFSET('Water Data'!$H$6,0,10*ROW('Water Data'!H6)),NA())</f>
        <v>100</v>
      </c>
      <c r="R12" s="91">
        <f ca="true">+IF(AND(ISNUMBER(OFFSET('Water Data'!$H$9,0,10*ROW('Water Data'!H6))),'Data Summary'!CG12="Yes"),OFFSET('Water Data'!$H$9,0,10*ROW('Water Data'!H6)),NA())</f>
        <v>100</v>
      </c>
      <c r="S12" s="91">
        <f ca="true">+IF(AND(ISNUMBER(OFFSET('Water Data'!$I$4,0,10*ROW('Water Data'!I6))),'Data Summary'!CH12="Yes"),100-OFFSET('Water Data'!$I$4,0,10*ROW('Water Data'!I6)),NA())</f>
        <v>100</v>
      </c>
      <c r="T12" s="91">
        <f ca="true">+IF(AND(ISNUMBER(OFFSET('Water Data'!$I$6,0,10*ROW('Water Data'!I6))),'Data Summary'!CI12="Yes"),OFFSET('Water Data'!$I$6,0,10*ROW('Water Data'!I6)),NA())</f>
        <v>100</v>
      </c>
      <c r="U12" s="91">
        <f ca="true">+IF(AND(ISNUMBER(OFFSET('Water Data'!$I$9,0,10*ROW('Water Data'!I6))),'Data Summary'!CJ12="Yes"),OFFSET('Water Data'!$I$9,0,10*ROW('Water Data'!I6)),NA())</f>
        <v>100</v>
      </c>
      <c r="V12" s="92" t="e">
        <f ca="true">+IF(AND(ISNUMBER(OFFSET('Sanitation Data'!$D$4,0,10*ROW('Sanitation Data'!D6))),'Data Summary'!CK12="Yes"),100-OFFSET('Sanitation Data'!$D$4,0,10*ROW('Sanitation Data'!D6)),NA())</f>
        <v>#N/A</v>
      </c>
      <c r="W12" s="92" t="e">
        <f ca="true">+IF(AND(ISNUMBER(OFFSET('Sanitation Data'!$D$6,0,10*ROW('Sanitation Data'!D6))),'Data Summary'!CL12="Yes"),OFFSET('Sanitation Data'!$D$6,0,10*ROW('Sanitation Data'!D6)),NA())</f>
        <v>#N/A</v>
      </c>
      <c r="X12" s="92" t="e">
        <f ca="true">+IF(AND(ISNUMBER(OFFSET('Sanitation Data'!$D$10,0,10*ROW('Sanitation Data'!D6))),'Data Summary'!CM12="Yes"),OFFSET('Sanitation Data'!$D$10,0,10*ROW('Sanitation Data'!D6)),NA())</f>
        <v>#N/A</v>
      </c>
      <c r="Y12" s="92" t="e">
        <f ca="true">+IF(AND(ISNUMBER(OFFSET('Sanitation Data'!$D$11,0,10*ROW('Sanitation Data'!D6))),'Data Summary'!CN12="Yes"),OFFSET('Sanitation Data'!$D$11,0,10*ROW('Sanitation Data'!D6)),NA())</f>
        <v>#N/A</v>
      </c>
      <c r="Z12" s="92" t="e">
        <f ca="true">+IF(AND(ISNUMBER(OFFSET('Sanitation Data'!$D$12,0,10*ROW('Sanitation Data'!D6))),'Data Summary'!CO12="Yes"),OFFSET('Sanitation Data'!$D$12,0,10*ROW('Sanitation Data'!D6)),NA())</f>
        <v>#N/A</v>
      </c>
      <c r="AA12" s="92" t="e">
        <f ca="true">+IF(AND(ISNUMBER(OFFSET('Sanitation Data'!$E$4,0,10*ROW('Sanitation Data'!E6))),'Data Summary'!CP12="Yes"),100-OFFSET('Sanitation Data'!$E$4,0,10*ROW('Sanitation Data'!E6)),NA())</f>
        <v>#N/A</v>
      </c>
      <c r="AB12" s="92" t="e">
        <f ca="true">+IF(AND(ISNUMBER(OFFSET('Sanitation Data'!$E$6,0,10*ROW('Sanitation Data'!E6))),'Data Summary'!CQ12="Yes"),OFFSET('Sanitation Data'!$E$6,0,10*ROW('Sanitation Data'!E6)),NA())</f>
        <v>#N/A</v>
      </c>
      <c r="AC12" s="92" t="e">
        <f ca="true">+IF(AND(ISNUMBER(OFFSET('Sanitation Data'!$E$10,0,10*ROW('Sanitation Data'!E6))),'Data Summary'!CR12="Yes"),OFFSET('Sanitation Data'!$E$10,0,10*ROW('Sanitation Data'!E6)),NA())</f>
        <v>#N/A</v>
      </c>
      <c r="AD12" s="92" t="e">
        <f ca="true">+IF(AND(ISNUMBER(OFFSET('Sanitation Data'!$E$11,0,10*ROW('Sanitation Data'!E6))),'Data Summary'!CS12="Yes"),OFFSET('Sanitation Data'!$E$11,0,10*ROW('Sanitation Data'!E6)),NA())</f>
        <v>#N/A</v>
      </c>
      <c r="AE12" s="92" t="e">
        <f ca="true">+IF(AND(ISNUMBER(OFFSET('Sanitation Data'!$E$12,0,10*ROW('Sanitation Data'!E6))),'Data Summary'!CT12="Yes"),OFFSET('Sanitation Data'!$E$12,0,10*ROW('Sanitation Data'!E6)),NA())</f>
        <v>#N/A</v>
      </c>
      <c r="AF12" s="92" t="e">
        <f ca="true">+IF(AND(ISNUMBER(OFFSET('Sanitation Data'!$F$4,0,10*ROW('Sanitation Data'!F6))),'Data Summary'!CU12="Yes"),100-OFFSET('Sanitation Data'!$F$4,0,10*ROW('Sanitation Data'!F6)),NA())</f>
        <v>#N/A</v>
      </c>
      <c r="AG12" s="92" t="e">
        <f ca="true">+IF(AND(ISNUMBER(OFFSET('Sanitation Data'!$F$6,0,10*ROW('Sanitation Data'!F6))),'Data Summary'!CV12="Yes"),OFFSET('Sanitation Data'!$F$6,0,10*ROW('Sanitation Data'!F6)),NA())</f>
        <v>#N/A</v>
      </c>
      <c r="AH12" s="92" t="e">
        <f ca="true">+IF(AND(ISNUMBER(OFFSET('Sanitation Data'!$F$10,0,10*ROW('Sanitation Data'!F6))),'Data Summary'!CW12="Yes"),OFFSET('Sanitation Data'!$F$10,0,10*ROW('Sanitation Data'!F6)),NA())</f>
        <v>#N/A</v>
      </c>
      <c r="AI12" s="92" t="e">
        <f ca="true">+IF(AND(ISNUMBER(OFFSET('Sanitation Data'!$F$11,0,10*ROW('Sanitation Data'!F6))),'Data Summary'!CX12="Yes"),OFFSET('Sanitation Data'!$F$11,0,10*ROW('Sanitation Data'!F6)),NA())</f>
        <v>#N/A</v>
      </c>
      <c r="AJ12" s="92" t="e">
        <f ca="true">+IF(AND(ISNUMBER(OFFSET('Sanitation Data'!$F$12,0,10*ROW('Sanitation Data'!F6))),'Data Summary'!CY12="Yes"),OFFSET('Sanitation Data'!$F$12,0,10*ROW('Sanitation Data'!F6)),NA())</f>
        <v>#N/A</v>
      </c>
      <c r="AK12" s="92" t="e">
        <f ca="true">+IF(AND(ISNUMBER(OFFSET('Sanitation Data'!$G$4,0,10*ROW('Sanitation Data'!G6))),'Data Summary'!CZ12="Yes"),100-OFFSET('Sanitation Data'!$G$4,0,10*ROW('Sanitation Data'!G6)),NA())</f>
        <v>#N/A</v>
      </c>
      <c r="AL12" s="92" t="e">
        <f ca="true">+IF(AND(ISNUMBER(OFFSET('Sanitation Data'!$G$6,0,10*ROW('Sanitation Data'!G6))),'Data Summary'!DA12="Yes"),OFFSET('Sanitation Data'!$G$6,0,10*ROW('Sanitation Data'!G6)),NA())</f>
        <v>#N/A</v>
      </c>
      <c r="AM12" s="92" t="e">
        <f ca="true">+IF(AND(ISNUMBER(OFFSET('Sanitation Data'!$G$10,0,10*ROW('Sanitation Data'!G6))),'Data Summary'!DB12="Yes"),OFFSET('Sanitation Data'!$G$10,0,10*ROW('Sanitation Data'!G6)),NA())</f>
        <v>#N/A</v>
      </c>
      <c r="AN12" s="92" t="e">
        <f ca="true">+IF(AND(ISNUMBER(OFFSET('Sanitation Data'!$G$11,0,10*ROW('Sanitation Data'!G6))),'Data Summary'!DC12="Yes"),OFFSET('Sanitation Data'!$G$11,0,10*ROW('Sanitation Data'!G6)),NA())</f>
        <v>#N/A</v>
      </c>
      <c r="AO12" s="92" t="e">
        <f ca="true">+IF(AND(ISNUMBER(OFFSET('Sanitation Data'!$G$12,0,10*ROW('Sanitation Data'!G6))),'Data Summary'!DD12="Yes"),OFFSET('Sanitation Data'!$G$12,0,10*ROW('Sanitation Data'!G6)),NA())</f>
        <v>#N/A</v>
      </c>
      <c r="AP12" s="92" t="e">
        <f ca="true">+IF(AND(ISNUMBER(OFFSET('Sanitation Data'!$H$4,0,10*ROW('Sanitation Data'!H6))),'Data Summary'!DE12="Yes"),100-OFFSET('Sanitation Data'!$H$4,0,10*ROW('Sanitation Data'!H6)),NA())</f>
        <v>#N/A</v>
      </c>
      <c r="AQ12" s="92" t="e">
        <f ca="true">+IF(AND(ISNUMBER(OFFSET('Sanitation Data'!$H$6,0,10*ROW('Sanitation Data'!H6))),'Data Summary'!DF12="Yes"),OFFSET('Sanitation Data'!$H$6,0,10*ROW('Sanitation Data'!H6)),NA())</f>
        <v>#N/A</v>
      </c>
      <c r="AR12" s="92" t="e">
        <f ca="true">+IF(AND(ISNUMBER(OFFSET('Sanitation Data'!$H$10,0,10*ROW('Sanitation Data'!H6))),'Data Summary'!DG12="Yes"),OFFSET('Sanitation Data'!$H$10,0,10*ROW('Sanitation Data'!H6)),NA())</f>
        <v>#N/A</v>
      </c>
      <c r="AS12" s="92" t="e">
        <f ca="true">+IF(AND(ISNUMBER(OFFSET('Sanitation Data'!$H$11,0,10*ROW('Sanitation Data'!H6))),'Data Summary'!DH12="Yes"),OFFSET('Sanitation Data'!$H$11,0,10*ROW('Sanitation Data'!H6)),NA())</f>
        <v>#N/A</v>
      </c>
      <c r="AT12" s="92" t="e">
        <f ca="true">+IF(AND(ISNUMBER(OFFSET('Sanitation Data'!$H$12,0,10*ROW('Sanitation Data'!H6))),'Data Summary'!DI12="Yes"),OFFSET('Sanitation Data'!$H$12,0,10*ROW('Sanitation Data'!H6)),NA())</f>
        <v>#N/A</v>
      </c>
      <c r="AU12" s="92" t="e">
        <f ca="true">+IF(AND(ISNUMBER(OFFSET('Sanitation Data'!$I$4,0,10*ROW('Sanitation Data'!I6))),'Data Summary'!DJ12="Yes"),100-OFFSET('Sanitation Data'!$I$4,0,10*ROW('Sanitation Data'!I6)),NA())</f>
        <v>#N/A</v>
      </c>
      <c r="AV12" s="92" t="e">
        <f ca="true">+IF(AND(ISNUMBER(OFFSET('Sanitation Data'!$I$6,0,10*ROW('Sanitation Data'!I6))),'Data Summary'!DK12="Yes"),OFFSET('Sanitation Data'!$I$6,0,10*ROW('Sanitation Data'!I6)),NA())</f>
        <v>#N/A</v>
      </c>
      <c r="AW12" s="92" t="e">
        <f ca="true">+IF(AND(ISNUMBER(OFFSET('Sanitation Data'!$I$10,0,10*ROW('Sanitation Data'!I6))),'Data Summary'!DL12="Yes"),OFFSET('Sanitation Data'!$I$10,0,10*ROW('Sanitation Data'!I6)),NA())</f>
        <v>#N/A</v>
      </c>
      <c r="AX12" s="92" t="e">
        <f ca="true">+IF(AND(ISNUMBER(OFFSET('Sanitation Data'!$I$11,0,10*ROW('Sanitation Data'!I6))),'Data Summary'!DM12="Yes"),OFFSET('Sanitation Data'!$I$11,0,10*ROW('Sanitation Data'!I6)),NA())</f>
        <v>#N/A</v>
      </c>
      <c r="AY12" s="92" t="e">
        <f ca="true">+IF(AND(ISNUMBER(OFFSET('Sanitation Data'!$I$12,0,10*ROW('Sanitation Data'!I6))),'Data Summary'!DN12="Yes"),OFFSET('Sanitation Data'!$I$12,0,10*ROW('Sanitation Data'!I6)),NA())</f>
        <v>#N/A</v>
      </c>
      <c r="AZ12" s="93">
        <f ca="true">+IF(AND(ISNUMBER(OFFSET('Hygiene Data'!$D$5,0,10*ROW('Hygiene Data'!D6))),'Data Summary'!DO12="Yes"),OFFSET('Hygiene Data'!$D$5,0,10*ROW('Hygiene Data'!D6)),NA())</f>
        <v>100</v>
      </c>
      <c r="BA12" s="93">
        <f ca="true">+IF(AND(ISNUMBER(OFFSET('Hygiene Data'!$D$7,0,10*ROW('Hygiene Data'!D6))),'Data Summary'!DP12="Yes"),OFFSET('Hygiene Data'!$D$7,0,10*ROW('Hygiene Data'!D6)),NA())</f>
        <v>100</v>
      </c>
      <c r="BB12" s="93">
        <f ca="true">+IF(AND(ISNUMBER(OFFSET('Hygiene Data'!$D$9,0,10*ROW('Hygiene Data'!D6))),'Data Summary'!DQ12="Yes"),OFFSET('Hygiene Data'!$D$9,0,10*ROW('Hygiene Data'!D6)),NA())</f>
        <v>100</v>
      </c>
      <c r="BC12" s="93" t="e">
        <f ca="true">+IF(AND(ISNUMBER(OFFSET('Hygiene Data'!$E$5,0,10*ROW('Hygiene Data'!E6))),'Data Summary'!DR12="Yes"),OFFSET('Hygiene Data'!$E$5,0,10*ROW('Hygiene Data'!E6)),NA())</f>
        <v>#N/A</v>
      </c>
      <c r="BD12" s="93" t="e">
        <f ca="true">+IF(AND(ISNUMBER(OFFSET('Hygiene Data'!$E$7,0,10*ROW('Hygiene Data'!E6))),'Data Summary'!DS12="Yes"),OFFSET('Hygiene Data'!$E$7,0,10*ROW('Hygiene Data'!E6)),NA())</f>
        <v>#N/A</v>
      </c>
      <c r="BE12" s="93" t="e">
        <f ca="true">+IF(AND(ISNUMBER(OFFSET('Hygiene Data'!$E$9,0,10*ROW('Hygiene Data'!E6))),'Data Summary'!DT12="Yes"),OFFSET('Hygiene Data'!$E$9,0,10*ROW('Hygiene Data'!E6)),NA())</f>
        <v>#N/A</v>
      </c>
      <c r="BF12" s="93" t="e">
        <f ca="true">+IF(AND(ISNUMBER(OFFSET('Hygiene Data'!$F$5,0,10*ROW('Hygiene Data'!F6))),'Data Summary'!DU12="Yes"),OFFSET('Hygiene Data'!$F$5,0,10*ROW('Hygiene Data'!F6)),NA())</f>
        <v>#N/A</v>
      </c>
      <c r="BG12" s="93" t="e">
        <f ca="true">+IF(AND(ISNUMBER(OFFSET('Hygiene Data'!$F$7,0,10*ROW('Hygiene Data'!F6))),'Data Summary'!DV12="Yes"),OFFSET('Hygiene Data'!$F$7,0,10*ROW('Hygiene Data'!F6)),NA())</f>
        <v>#N/A</v>
      </c>
      <c r="BH12" s="93" t="e">
        <f ca="true">+IF(AND(ISNUMBER(OFFSET('Hygiene Data'!$F$9,0,10*ROW('Hygiene Data'!F6))),'Data Summary'!DW12="Yes"),OFFSET('Hygiene Data'!$F$9,0,10*ROW('Hygiene Data'!F6)),NA())</f>
        <v>#N/A</v>
      </c>
      <c r="BI12" s="93" t="e">
        <f ca="true">+IF(AND(ISNUMBER(OFFSET('Hygiene Data'!$G$5,0,10*ROW('Hygiene Data'!G6))),'Data Summary'!DX12="Yes"),OFFSET('Hygiene Data'!$G$5,0,10*ROW('Hygiene Data'!G6)),NA())</f>
        <v>#N/A</v>
      </c>
      <c r="BJ12" s="93" t="e">
        <f ca="true">+IF(AND(ISNUMBER(OFFSET('Hygiene Data'!$G$7,0,10*ROW('Hygiene Data'!G6))),'Data Summary'!DY12="Yes"),OFFSET('Hygiene Data'!$G$7,0,10*ROW('Hygiene Data'!G6)),NA())</f>
        <v>#N/A</v>
      </c>
      <c r="BK12" s="93" t="e">
        <f ca="true">+IF(AND(ISNUMBER(OFFSET('Hygiene Data'!$G$9,0,10*ROW('Hygiene Data'!G6))),'Data Summary'!DZ12="Yes"),OFFSET('Hygiene Data'!$G$9,0,10*ROW('Hygiene Data'!G6)),NA())</f>
        <v>#N/A</v>
      </c>
      <c r="BL12" s="93">
        <f ca="true">+IF(AND(ISNUMBER(OFFSET('Hygiene Data'!$H$5,0,10*ROW('Hygiene Data'!H6))),'Data Summary'!EA12="Yes"),OFFSET('Hygiene Data'!$H$5,0,10*ROW('Hygiene Data'!H6)),NA())</f>
        <v>100</v>
      </c>
      <c r="BM12" s="93">
        <f ca="true">+IF(AND(ISNUMBER(OFFSET('Hygiene Data'!$H$7,0,10*ROW('Hygiene Data'!H6))),'Data Summary'!EB12="Yes"),OFFSET('Hygiene Data'!$H$7,0,10*ROW('Hygiene Data'!H6)),NA())</f>
        <v>100</v>
      </c>
      <c r="BN12" s="93">
        <f ca="true">+IF(AND(ISNUMBER(OFFSET('Hygiene Data'!$H$9,0,10*ROW('Hygiene Data'!H6))),'Data Summary'!EC12="Yes"),OFFSET('Hygiene Data'!$H$9,0,10*ROW('Hygiene Data'!H6)),NA())</f>
        <v>100</v>
      </c>
      <c r="BO12" s="93">
        <f ca="true">+IF(AND(ISNUMBER(OFFSET('Hygiene Data'!$I$5,0,10*ROW('Hygiene Data'!I6))),'Data Summary'!ED12="Yes"),OFFSET('Hygiene Data'!$I$5,0,10*ROW('Hygiene Data'!I6)),NA())</f>
        <v>100</v>
      </c>
      <c r="BP12" s="93">
        <f ca="true">+IF(AND(ISNUMBER(OFFSET('Hygiene Data'!$I$7,0,10*ROW('Hygiene Data'!I6))),'Data Summary'!EE12="Yes"),OFFSET('Hygiene Data'!$I$7,0,10*ROW('Hygiene Data'!I6)),NA())</f>
        <v>100</v>
      </c>
      <c r="BQ12" s="93">
        <f ca="true">+IF(AND(ISNUMBER(OFFSET('Hygiene Data'!$I$9,0,10*ROW('Hygiene Data'!I6))),'Data Summary'!EF12="Yes"),OFFSET('Hygiene Data'!$I$9,0,10*ROW('Hygiene Data'!I6)),NA())</f>
        <v>100</v>
      </c>
    </row>
    <row xmlns:x14ac="http://schemas.microsoft.com/office/spreadsheetml/2009/9/ac" r="13" x14ac:dyDescent="0.2">
      <c r="A13" s="328" t="e">
        <f ca="true">+RIGHT('Data Summary'!A13,LEN('Data Summary'!A13)-9)</f>
        <v>#VALUE!</v>
      </c>
      <c r="B13" s="35" t="str">
        <f ca="true">+IF(ISTEXT('Data Summary'!B13),'Data Summary'!B13,"")</f>
        <v/>
      </c>
      <c r="C13" s="327" t="e">
        <f ca="true">+VALUE('Data Summary'!C13)</f>
        <v>#VALUE!</v>
      </c>
      <c r="D13" s="91" t="e">
        <f ca="true">+IF(AND(ISNUMBER(OFFSET('Water Data'!$D$4,0,10*ROW('Water Data'!D7))),'Data Summary'!BS13="Yes"),100-OFFSET('Water Data'!$D$4,0,10*ROW('Water Data'!D7)),NA())</f>
        <v>#N/A</v>
      </c>
      <c r="E13" s="91" t="e">
        <f ca="true">+IF(AND(ISNUMBER(OFFSET('Water Data'!$D$6,0,10*ROW('Water Data'!D7))),'Data Summary'!BT13="Yes"),OFFSET('Water Data'!$D$6,0,10*ROW('Water Data'!D7)),NA())</f>
        <v>#N/A</v>
      </c>
      <c r="F13" s="91" t="e">
        <f ca="true">+IF(AND(ISNUMBER(OFFSET('Water Data'!$D$9,0,10*ROW('Water Data'!D7))),'Data Summary'!BU13="Yes"),OFFSET('Water Data'!$D$9,0,10*ROW('Water Data'!D7)),NA())</f>
        <v>#N/A</v>
      </c>
      <c r="G13" s="91" t="e">
        <f ca="true">+IF(AND(ISNUMBER(OFFSET('Water Data'!$E$4,0,10*ROW('Water Data'!E7))),'Data Summary'!BV13="Yes"),100-OFFSET('Water Data'!$E$4,0,10*ROW('Water Data'!E7)),NA())</f>
        <v>#N/A</v>
      </c>
      <c r="H13" s="91" t="e">
        <f ca="true">+IF(AND(ISNUMBER(OFFSET('Water Data'!$E$6,0,10*ROW('Water Data'!E7))),'Data Summary'!BW13="Yes"),OFFSET('Water Data'!$E$6,0,10*ROW('Water Data'!E7)),NA())</f>
        <v>#N/A</v>
      </c>
      <c r="I13" s="91" t="e">
        <f ca="true">+IF(AND(ISNUMBER(OFFSET('Water Data'!$E$9,0,10*ROW('Water Data'!E7))),'Data Summary'!BX13="Yes"),OFFSET('Water Data'!$E$9,0,10*ROW('Water Data'!E7)),NA())</f>
        <v>#N/A</v>
      </c>
      <c r="J13" s="91" t="e">
        <f ca="true">+IF(AND(ISNUMBER(OFFSET('Water Data'!$F$4,0,10*ROW('Water Data'!F7))),'Data Summary'!BY13="Yes"),100-OFFSET('Water Data'!$F$4,0,10*ROW('Water Data'!F7)),NA())</f>
        <v>#N/A</v>
      </c>
      <c r="K13" s="91" t="e">
        <f ca="true">+IF(AND(ISNUMBER(OFFSET('Water Data'!$F$6,0,10*ROW('Water Data'!F7))),'Data Summary'!BZ13="Yes"),OFFSET('Water Data'!$F$6,0,10*ROW('Water Data'!F7)),NA())</f>
        <v>#N/A</v>
      </c>
      <c r="L13" s="91" t="e">
        <f ca="true">+IF(AND(ISNUMBER(OFFSET('Water Data'!$F$9,0,10*ROW('Water Data'!F7))),'Data Summary'!CA13="Yes"),OFFSET('Water Data'!$F$9,0,10*ROW('Water Data'!F7)),NA())</f>
        <v>#N/A</v>
      </c>
      <c r="M13" s="91" t="e">
        <f ca="true">+IF(AND(ISNUMBER(OFFSET('Water Data'!$G$4,0,10*ROW('Water Data'!G7))),'Data Summary'!CB13="Yes"),100-OFFSET('Water Data'!$G$4,0,10*ROW('Water Data'!G7)),NA())</f>
        <v>#N/A</v>
      </c>
      <c r="N13" s="91" t="e">
        <f ca="true">+IF(AND(ISNUMBER(OFFSET('Water Data'!$G$6,0,10*ROW('Water Data'!G7))),'Data Summary'!CC13="Yes"),OFFSET('Water Data'!$G$6,0,10*ROW('Water Data'!G7)),NA())</f>
        <v>#N/A</v>
      </c>
      <c r="O13" s="91" t="e">
        <f ca="true">+IF(AND(ISNUMBER(OFFSET('Water Data'!$G$9,0,10*ROW('Water Data'!G7))),'Data Summary'!CD13="Yes"),OFFSET('Water Data'!$G$9,0,10*ROW('Water Data'!G7)),NA())</f>
        <v>#N/A</v>
      </c>
      <c r="P13" s="91" t="e">
        <f ca="true">+IF(AND(ISNUMBER(OFFSET('Water Data'!$H$4,0,10*ROW('Water Data'!H7))),'Data Summary'!CE13="Yes"),100-OFFSET('Water Data'!$H$4,0,10*ROW('Water Data'!H7)),NA())</f>
        <v>#N/A</v>
      </c>
      <c r="Q13" s="91" t="e">
        <f ca="true">+IF(AND(ISNUMBER(OFFSET('Water Data'!$H$6,0,10*ROW('Water Data'!H7))),'Data Summary'!CF13="Yes"),OFFSET('Water Data'!$H$6,0,10*ROW('Water Data'!H7)),NA())</f>
        <v>#N/A</v>
      </c>
      <c r="R13" s="91" t="e">
        <f ca="true">+IF(AND(ISNUMBER(OFFSET('Water Data'!$H$9,0,10*ROW('Water Data'!H7))),'Data Summary'!CG13="Yes"),OFFSET('Water Data'!$H$9,0,10*ROW('Water Data'!H7)),NA())</f>
        <v>#N/A</v>
      </c>
      <c r="S13" s="91" t="e">
        <f ca="true">+IF(AND(ISNUMBER(OFFSET('Water Data'!$I$4,0,10*ROW('Water Data'!I7))),'Data Summary'!CH13="Yes"),100-OFFSET('Water Data'!$I$4,0,10*ROW('Water Data'!I7)),NA())</f>
        <v>#N/A</v>
      </c>
      <c r="T13" s="91" t="e">
        <f ca="true">+IF(AND(ISNUMBER(OFFSET('Water Data'!$I$6,0,10*ROW('Water Data'!I7))),'Data Summary'!CI13="Yes"),OFFSET('Water Data'!$I$6,0,10*ROW('Water Data'!I7)),NA())</f>
        <v>#N/A</v>
      </c>
      <c r="U13" s="91" t="e">
        <f ca="true">+IF(AND(ISNUMBER(OFFSET('Water Data'!$I$9,0,10*ROW('Water Data'!I7))),'Data Summary'!CJ13="Yes"),OFFSET('Water Data'!$I$9,0,10*ROW('Water Data'!I7)),NA())</f>
        <v>#N/A</v>
      </c>
      <c r="V13" s="92" t="e">
        <f ca="true">+IF(AND(ISNUMBER(OFFSET('Sanitation Data'!$D$4,0,10*ROW('Sanitation Data'!D7))),'Data Summary'!CK13="Yes"),100-OFFSET('Sanitation Data'!$D$4,0,10*ROW('Sanitation Data'!D7)),NA())</f>
        <v>#N/A</v>
      </c>
      <c r="W13" s="92" t="e">
        <f ca="true">+IF(AND(ISNUMBER(OFFSET('Sanitation Data'!$D$6,0,10*ROW('Sanitation Data'!D7))),'Data Summary'!CL13="Yes"),OFFSET('Sanitation Data'!$D$6,0,10*ROW('Sanitation Data'!D7)),NA())</f>
        <v>#N/A</v>
      </c>
      <c r="X13" s="92" t="e">
        <f ca="true">+IF(AND(ISNUMBER(OFFSET('Sanitation Data'!$D$10,0,10*ROW('Sanitation Data'!D7))),'Data Summary'!CM13="Yes"),OFFSET('Sanitation Data'!$D$10,0,10*ROW('Sanitation Data'!D7)),NA())</f>
        <v>#N/A</v>
      </c>
      <c r="Y13" s="92" t="e">
        <f ca="true">+IF(AND(ISNUMBER(OFFSET('Sanitation Data'!$D$11,0,10*ROW('Sanitation Data'!D7))),'Data Summary'!CN13="Yes"),OFFSET('Sanitation Data'!$D$11,0,10*ROW('Sanitation Data'!D7)),NA())</f>
        <v>#N/A</v>
      </c>
      <c r="Z13" s="92" t="e">
        <f ca="true">+IF(AND(ISNUMBER(OFFSET('Sanitation Data'!$D$12,0,10*ROW('Sanitation Data'!D7))),'Data Summary'!CO13="Yes"),OFFSET('Sanitation Data'!$D$12,0,10*ROW('Sanitation Data'!D7)),NA())</f>
        <v>#N/A</v>
      </c>
      <c r="AA13" s="92" t="e">
        <f ca="true">+IF(AND(ISNUMBER(OFFSET('Sanitation Data'!$E$4,0,10*ROW('Sanitation Data'!E7))),'Data Summary'!CP13="Yes"),100-OFFSET('Sanitation Data'!$E$4,0,10*ROW('Sanitation Data'!E7)),NA())</f>
        <v>#N/A</v>
      </c>
      <c r="AB13" s="92" t="e">
        <f ca="true">+IF(AND(ISNUMBER(OFFSET('Sanitation Data'!$E$6,0,10*ROW('Sanitation Data'!E7))),'Data Summary'!CQ13="Yes"),OFFSET('Sanitation Data'!$E$6,0,10*ROW('Sanitation Data'!E7)),NA())</f>
        <v>#N/A</v>
      </c>
      <c r="AC13" s="92" t="e">
        <f ca="true">+IF(AND(ISNUMBER(OFFSET('Sanitation Data'!$E$10,0,10*ROW('Sanitation Data'!E7))),'Data Summary'!CR13="Yes"),OFFSET('Sanitation Data'!$E$10,0,10*ROW('Sanitation Data'!E7)),NA())</f>
        <v>#N/A</v>
      </c>
      <c r="AD13" s="92" t="e">
        <f ca="true">+IF(AND(ISNUMBER(OFFSET('Sanitation Data'!$E$11,0,10*ROW('Sanitation Data'!E7))),'Data Summary'!CS13="Yes"),OFFSET('Sanitation Data'!$E$11,0,10*ROW('Sanitation Data'!E7)),NA())</f>
        <v>#N/A</v>
      </c>
      <c r="AE13" s="92" t="e">
        <f ca="true">+IF(AND(ISNUMBER(OFFSET('Sanitation Data'!$E$12,0,10*ROW('Sanitation Data'!E7))),'Data Summary'!CT13="Yes"),OFFSET('Sanitation Data'!$E$12,0,10*ROW('Sanitation Data'!E7)),NA())</f>
        <v>#N/A</v>
      </c>
      <c r="AF13" s="92" t="e">
        <f ca="true">+IF(AND(ISNUMBER(OFFSET('Sanitation Data'!$F$4,0,10*ROW('Sanitation Data'!F7))),'Data Summary'!CU13="Yes"),100-OFFSET('Sanitation Data'!$F$4,0,10*ROW('Sanitation Data'!F7)),NA())</f>
        <v>#N/A</v>
      </c>
      <c r="AG13" s="92" t="e">
        <f ca="true">+IF(AND(ISNUMBER(OFFSET('Sanitation Data'!$F$6,0,10*ROW('Sanitation Data'!F7))),'Data Summary'!CV13="Yes"),OFFSET('Sanitation Data'!$F$6,0,10*ROW('Sanitation Data'!F7)),NA())</f>
        <v>#N/A</v>
      </c>
      <c r="AH13" s="92" t="e">
        <f ca="true">+IF(AND(ISNUMBER(OFFSET('Sanitation Data'!$F$10,0,10*ROW('Sanitation Data'!F7))),'Data Summary'!CW13="Yes"),OFFSET('Sanitation Data'!$F$10,0,10*ROW('Sanitation Data'!F7)),NA())</f>
        <v>#N/A</v>
      </c>
      <c r="AI13" s="92" t="e">
        <f ca="true">+IF(AND(ISNUMBER(OFFSET('Sanitation Data'!$F$11,0,10*ROW('Sanitation Data'!F7))),'Data Summary'!CX13="Yes"),OFFSET('Sanitation Data'!$F$11,0,10*ROW('Sanitation Data'!F7)),NA())</f>
        <v>#N/A</v>
      </c>
      <c r="AJ13" s="92" t="e">
        <f ca="true">+IF(AND(ISNUMBER(OFFSET('Sanitation Data'!$F$12,0,10*ROW('Sanitation Data'!F7))),'Data Summary'!CY13="Yes"),OFFSET('Sanitation Data'!$F$12,0,10*ROW('Sanitation Data'!F7)),NA())</f>
        <v>#N/A</v>
      </c>
      <c r="AK13" s="92" t="e">
        <f ca="true">+IF(AND(ISNUMBER(OFFSET('Sanitation Data'!$G$4,0,10*ROW('Sanitation Data'!G7))),'Data Summary'!CZ13="Yes"),100-OFFSET('Sanitation Data'!$G$4,0,10*ROW('Sanitation Data'!G7)),NA())</f>
        <v>#N/A</v>
      </c>
      <c r="AL13" s="92" t="e">
        <f ca="true">+IF(AND(ISNUMBER(OFFSET('Sanitation Data'!$G$6,0,10*ROW('Sanitation Data'!G7))),'Data Summary'!DA13="Yes"),OFFSET('Sanitation Data'!$G$6,0,10*ROW('Sanitation Data'!G7)),NA())</f>
        <v>#N/A</v>
      </c>
      <c r="AM13" s="92" t="e">
        <f ca="true">+IF(AND(ISNUMBER(OFFSET('Sanitation Data'!$G$10,0,10*ROW('Sanitation Data'!G7))),'Data Summary'!DB13="Yes"),OFFSET('Sanitation Data'!$G$10,0,10*ROW('Sanitation Data'!G7)),NA())</f>
        <v>#N/A</v>
      </c>
      <c r="AN13" s="92" t="e">
        <f ca="true">+IF(AND(ISNUMBER(OFFSET('Sanitation Data'!$G$11,0,10*ROW('Sanitation Data'!G7))),'Data Summary'!DC13="Yes"),OFFSET('Sanitation Data'!$G$11,0,10*ROW('Sanitation Data'!G7)),NA())</f>
        <v>#N/A</v>
      </c>
      <c r="AO13" s="92" t="e">
        <f ca="true">+IF(AND(ISNUMBER(OFFSET('Sanitation Data'!$G$12,0,10*ROW('Sanitation Data'!G7))),'Data Summary'!DD13="Yes"),OFFSET('Sanitation Data'!$G$12,0,10*ROW('Sanitation Data'!G7)),NA())</f>
        <v>#N/A</v>
      </c>
      <c r="AP13" s="92" t="e">
        <f ca="true">+IF(AND(ISNUMBER(OFFSET('Sanitation Data'!$H$4,0,10*ROW('Sanitation Data'!H7))),'Data Summary'!DE13="Yes"),100-OFFSET('Sanitation Data'!$H$4,0,10*ROW('Sanitation Data'!H7)),NA())</f>
        <v>#N/A</v>
      </c>
      <c r="AQ13" s="92" t="e">
        <f ca="true">+IF(AND(ISNUMBER(OFFSET('Sanitation Data'!$H$6,0,10*ROW('Sanitation Data'!H7))),'Data Summary'!DF13="Yes"),OFFSET('Sanitation Data'!$H$6,0,10*ROW('Sanitation Data'!H7)),NA())</f>
        <v>#N/A</v>
      </c>
      <c r="AR13" s="92" t="e">
        <f ca="true">+IF(AND(ISNUMBER(OFFSET('Sanitation Data'!$H$10,0,10*ROW('Sanitation Data'!H7))),'Data Summary'!DG13="Yes"),OFFSET('Sanitation Data'!$H$10,0,10*ROW('Sanitation Data'!H7)),NA())</f>
        <v>#N/A</v>
      </c>
      <c r="AS13" s="92" t="e">
        <f ca="true">+IF(AND(ISNUMBER(OFFSET('Sanitation Data'!$H$11,0,10*ROW('Sanitation Data'!H7))),'Data Summary'!DH13="Yes"),OFFSET('Sanitation Data'!$H$11,0,10*ROW('Sanitation Data'!H7)),NA())</f>
        <v>#N/A</v>
      </c>
      <c r="AT13" s="92" t="e">
        <f ca="true">+IF(AND(ISNUMBER(OFFSET('Sanitation Data'!$H$12,0,10*ROW('Sanitation Data'!H7))),'Data Summary'!DI13="Yes"),OFFSET('Sanitation Data'!$H$12,0,10*ROW('Sanitation Data'!H7)),NA())</f>
        <v>#N/A</v>
      </c>
      <c r="AU13" s="92" t="e">
        <f ca="true">+IF(AND(ISNUMBER(OFFSET('Sanitation Data'!$I$4,0,10*ROW('Sanitation Data'!I7))),'Data Summary'!DJ13="Yes"),100-OFFSET('Sanitation Data'!$I$4,0,10*ROW('Sanitation Data'!I7)),NA())</f>
        <v>#N/A</v>
      </c>
      <c r="AV13" s="92" t="e">
        <f ca="true">+IF(AND(ISNUMBER(OFFSET('Sanitation Data'!$I$6,0,10*ROW('Sanitation Data'!I7))),'Data Summary'!DK13="Yes"),OFFSET('Sanitation Data'!$I$6,0,10*ROW('Sanitation Data'!I7)),NA())</f>
        <v>#N/A</v>
      </c>
      <c r="AW13" s="92" t="e">
        <f ca="true">+IF(AND(ISNUMBER(OFFSET('Sanitation Data'!$I$10,0,10*ROW('Sanitation Data'!I7))),'Data Summary'!DL13="Yes"),OFFSET('Sanitation Data'!$I$10,0,10*ROW('Sanitation Data'!I7)),NA())</f>
        <v>#N/A</v>
      </c>
      <c r="AX13" s="92" t="e">
        <f ca="true">+IF(AND(ISNUMBER(OFFSET('Sanitation Data'!$I$11,0,10*ROW('Sanitation Data'!I7))),'Data Summary'!DM13="Yes"),OFFSET('Sanitation Data'!$I$11,0,10*ROW('Sanitation Data'!I7)),NA())</f>
        <v>#N/A</v>
      </c>
      <c r="AY13" s="92" t="e">
        <f ca="true">+IF(AND(ISNUMBER(OFFSET('Sanitation Data'!$I$12,0,10*ROW('Sanitation Data'!I7))),'Data Summary'!DN13="Yes"),OFFSET('Sanitation Data'!$I$12,0,10*ROW('Sanitation Data'!I7)),NA())</f>
        <v>#N/A</v>
      </c>
      <c r="AZ13" s="93" t="e">
        <f ca="true">+IF(AND(ISNUMBER(OFFSET('Hygiene Data'!$D$5,0,10*ROW('Hygiene Data'!D7))),'Data Summary'!DO13="Yes"),OFFSET('Hygiene Data'!$D$5,0,10*ROW('Hygiene Data'!D7)),NA())</f>
        <v>#N/A</v>
      </c>
      <c r="BA13" s="93" t="e">
        <f ca="true">+IF(AND(ISNUMBER(OFFSET('Hygiene Data'!$D$7,0,10*ROW('Hygiene Data'!D7))),'Data Summary'!DP13="Yes"),OFFSET('Hygiene Data'!$D$7,0,10*ROW('Hygiene Data'!D7)),NA())</f>
        <v>#N/A</v>
      </c>
      <c r="BB13" s="93" t="e">
        <f ca="true">+IF(AND(ISNUMBER(OFFSET('Hygiene Data'!$D$9,0,10*ROW('Hygiene Data'!D7))),'Data Summary'!DQ13="Yes"),OFFSET('Hygiene Data'!$D$9,0,10*ROW('Hygiene Data'!D7)),NA())</f>
        <v>#N/A</v>
      </c>
      <c r="BC13" s="93" t="e">
        <f ca="true">+IF(AND(ISNUMBER(OFFSET('Hygiene Data'!$E$5,0,10*ROW('Hygiene Data'!E7))),'Data Summary'!DR13="Yes"),OFFSET('Hygiene Data'!$E$5,0,10*ROW('Hygiene Data'!E7)),NA())</f>
        <v>#N/A</v>
      </c>
      <c r="BD13" s="93" t="e">
        <f ca="true">+IF(AND(ISNUMBER(OFFSET('Hygiene Data'!$E$7,0,10*ROW('Hygiene Data'!E7))),'Data Summary'!DS13="Yes"),OFFSET('Hygiene Data'!$E$7,0,10*ROW('Hygiene Data'!E7)),NA())</f>
        <v>#N/A</v>
      </c>
      <c r="BE13" s="93" t="e">
        <f ca="true">+IF(AND(ISNUMBER(OFFSET('Hygiene Data'!$E$9,0,10*ROW('Hygiene Data'!E7))),'Data Summary'!DT13="Yes"),OFFSET('Hygiene Data'!$E$9,0,10*ROW('Hygiene Data'!E7)),NA())</f>
        <v>#N/A</v>
      </c>
      <c r="BF13" s="93" t="e">
        <f ca="true">+IF(AND(ISNUMBER(OFFSET('Hygiene Data'!$F$5,0,10*ROW('Hygiene Data'!F7))),'Data Summary'!DU13="Yes"),OFFSET('Hygiene Data'!$F$5,0,10*ROW('Hygiene Data'!F7)),NA())</f>
        <v>#N/A</v>
      </c>
      <c r="BG13" s="93" t="e">
        <f ca="true">+IF(AND(ISNUMBER(OFFSET('Hygiene Data'!$F$7,0,10*ROW('Hygiene Data'!F7))),'Data Summary'!DV13="Yes"),OFFSET('Hygiene Data'!$F$7,0,10*ROW('Hygiene Data'!F7)),NA())</f>
        <v>#N/A</v>
      </c>
      <c r="BH13" s="93" t="e">
        <f ca="true">+IF(AND(ISNUMBER(OFFSET('Hygiene Data'!$F$9,0,10*ROW('Hygiene Data'!F7))),'Data Summary'!DW13="Yes"),OFFSET('Hygiene Data'!$F$9,0,10*ROW('Hygiene Data'!F7)),NA())</f>
        <v>#N/A</v>
      </c>
      <c r="BI13" s="93" t="e">
        <f ca="true">+IF(AND(ISNUMBER(OFFSET('Hygiene Data'!$G$5,0,10*ROW('Hygiene Data'!G7))),'Data Summary'!DX13="Yes"),OFFSET('Hygiene Data'!$G$5,0,10*ROW('Hygiene Data'!G7)),NA())</f>
        <v>#N/A</v>
      </c>
      <c r="BJ13" s="93" t="e">
        <f ca="true">+IF(AND(ISNUMBER(OFFSET('Hygiene Data'!$G$7,0,10*ROW('Hygiene Data'!G7))),'Data Summary'!DY13="Yes"),OFFSET('Hygiene Data'!$G$7,0,10*ROW('Hygiene Data'!G7)),NA())</f>
        <v>#N/A</v>
      </c>
      <c r="BK13" s="93" t="e">
        <f ca="true">+IF(AND(ISNUMBER(OFFSET('Hygiene Data'!$G$9,0,10*ROW('Hygiene Data'!G7))),'Data Summary'!DZ13="Yes"),OFFSET('Hygiene Data'!$G$9,0,10*ROW('Hygiene Data'!G7)),NA())</f>
        <v>#N/A</v>
      </c>
      <c r="BL13" s="93" t="e">
        <f ca="true">+IF(AND(ISNUMBER(OFFSET('Hygiene Data'!$H$5,0,10*ROW('Hygiene Data'!H7))),'Data Summary'!EA13="Yes"),OFFSET('Hygiene Data'!$H$5,0,10*ROW('Hygiene Data'!H7)),NA())</f>
        <v>#N/A</v>
      </c>
      <c r="BM13" s="93" t="e">
        <f ca="true">+IF(AND(ISNUMBER(OFFSET('Hygiene Data'!$H$7,0,10*ROW('Hygiene Data'!H7))),'Data Summary'!EB13="Yes"),OFFSET('Hygiene Data'!$H$7,0,10*ROW('Hygiene Data'!H7)),NA())</f>
        <v>#N/A</v>
      </c>
      <c r="BN13" s="93" t="e">
        <f ca="true">+IF(AND(ISNUMBER(OFFSET('Hygiene Data'!$H$9,0,10*ROW('Hygiene Data'!H7))),'Data Summary'!EC13="Yes"),OFFSET('Hygiene Data'!$H$9,0,10*ROW('Hygiene Data'!H7)),NA())</f>
        <v>#N/A</v>
      </c>
      <c r="BO13" s="93" t="e">
        <f ca="true">+IF(AND(ISNUMBER(OFFSET('Hygiene Data'!$I$5,0,10*ROW('Hygiene Data'!I7))),'Data Summary'!ED13="Yes"),OFFSET('Hygiene Data'!$I$5,0,10*ROW('Hygiene Data'!I7)),NA())</f>
        <v>#N/A</v>
      </c>
      <c r="BP13" s="93" t="e">
        <f ca="true">+IF(AND(ISNUMBER(OFFSET('Hygiene Data'!$I$7,0,10*ROW('Hygiene Data'!I7))),'Data Summary'!EE13="Yes"),OFFSET('Hygiene Data'!$I$7,0,10*ROW('Hygiene Data'!I7)),NA())</f>
        <v>#N/A</v>
      </c>
      <c r="BQ13" s="93" t="e">
        <f ca="true">+IF(AND(ISNUMBER(OFFSET('Hygiene Data'!$I$9,0,10*ROW('Hygiene Data'!I7))),'Data Summary'!EF13="Yes"),OFFSET('Hygiene Data'!$I$9,0,10*ROW('Hygiene Data'!I7)),NA())</f>
        <v>#N/A</v>
      </c>
    </row>
    <row xmlns:x14ac="http://schemas.microsoft.com/office/spreadsheetml/2009/9/ac" r="14" x14ac:dyDescent="0.2">
      <c r="A14" s="328" t="e">
        <f ca="true">+RIGHT('Data Summary'!A14,LEN('Data Summary'!A14)-9)</f>
        <v>#VALUE!</v>
      </c>
      <c r="B14" s="35" t="str">
        <f ca="true">+IF(ISTEXT('Data Summary'!B14),'Data Summary'!B14,"")</f>
        <v/>
      </c>
      <c r="C14" s="327" t="e">
        <f ca="true">+VALUE('Data Summary'!C14)</f>
        <v>#VALUE!</v>
      </c>
      <c r="D14" s="91" t="e">
        <f ca="true">+IF(AND(ISNUMBER(OFFSET('Water Data'!$D$4,0,10*ROW('Water Data'!D8))),'Data Summary'!BS14="Yes"),100-OFFSET('Water Data'!$D$4,0,10*ROW('Water Data'!D8)),NA())</f>
        <v>#N/A</v>
      </c>
      <c r="E14" s="91" t="e">
        <f ca="true">+IF(AND(ISNUMBER(OFFSET('Water Data'!$D$6,0,10*ROW('Water Data'!D8))),'Data Summary'!BT14="Yes"),OFFSET('Water Data'!$D$6,0,10*ROW('Water Data'!D8)),NA())</f>
        <v>#N/A</v>
      </c>
      <c r="F14" s="91" t="e">
        <f ca="true">+IF(AND(ISNUMBER(OFFSET('Water Data'!$D$9,0,10*ROW('Water Data'!D8))),'Data Summary'!BU14="Yes"),OFFSET('Water Data'!$D$9,0,10*ROW('Water Data'!D8)),NA())</f>
        <v>#N/A</v>
      </c>
      <c r="G14" s="91" t="e">
        <f ca="true">+IF(AND(ISNUMBER(OFFSET('Water Data'!$E$4,0,10*ROW('Water Data'!E8))),'Data Summary'!BV14="Yes"),100-OFFSET('Water Data'!$E$4,0,10*ROW('Water Data'!E8)),NA())</f>
        <v>#N/A</v>
      </c>
      <c r="H14" s="91" t="e">
        <f ca="true">+IF(AND(ISNUMBER(OFFSET('Water Data'!$E$6,0,10*ROW('Water Data'!E8))),'Data Summary'!BW14="Yes"),OFFSET('Water Data'!$E$6,0,10*ROW('Water Data'!E8)),NA())</f>
        <v>#N/A</v>
      </c>
      <c r="I14" s="91" t="e">
        <f ca="true">+IF(AND(ISNUMBER(OFFSET('Water Data'!$E$9,0,10*ROW('Water Data'!E8))),'Data Summary'!BX14="Yes"),OFFSET('Water Data'!$E$9,0,10*ROW('Water Data'!E8)),NA())</f>
        <v>#N/A</v>
      </c>
      <c r="J14" s="91" t="e">
        <f ca="true">+IF(AND(ISNUMBER(OFFSET('Water Data'!$F$4,0,10*ROW('Water Data'!F8))),'Data Summary'!BY14="Yes"),100-OFFSET('Water Data'!$F$4,0,10*ROW('Water Data'!F8)),NA())</f>
        <v>#N/A</v>
      </c>
      <c r="K14" s="91" t="e">
        <f ca="true">+IF(AND(ISNUMBER(OFFSET('Water Data'!$F$6,0,10*ROW('Water Data'!F8))),'Data Summary'!BZ14="Yes"),OFFSET('Water Data'!$F$6,0,10*ROW('Water Data'!F8)),NA())</f>
        <v>#N/A</v>
      </c>
      <c r="L14" s="91" t="e">
        <f ca="true">+IF(AND(ISNUMBER(OFFSET('Water Data'!$F$9,0,10*ROW('Water Data'!F8))),'Data Summary'!CA14="Yes"),OFFSET('Water Data'!$F$9,0,10*ROW('Water Data'!F8)),NA())</f>
        <v>#N/A</v>
      </c>
      <c r="M14" s="91" t="e">
        <f ca="true">+IF(AND(ISNUMBER(OFFSET('Water Data'!$G$4,0,10*ROW('Water Data'!G8))),'Data Summary'!CB14="Yes"),100-OFFSET('Water Data'!$G$4,0,10*ROW('Water Data'!G8)),NA())</f>
        <v>#N/A</v>
      </c>
      <c r="N14" s="91" t="e">
        <f ca="true">+IF(AND(ISNUMBER(OFFSET('Water Data'!$G$6,0,10*ROW('Water Data'!G8))),'Data Summary'!CC14="Yes"),OFFSET('Water Data'!$G$6,0,10*ROW('Water Data'!G8)),NA())</f>
        <v>#N/A</v>
      </c>
      <c r="O14" s="91" t="e">
        <f ca="true">+IF(AND(ISNUMBER(OFFSET('Water Data'!$G$9,0,10*ROW('Water Data'!G8))),'Data Summary'!CD14="Yes"),OFFSET('Water Data'!$G$9,0,10*ROW('Water Data'!G8)),NA())</f>
        <v>#N/A</v>
      </c>
      <c r="P14" s="91" t="e">
        <f ca="true">+IF(AND(ISNUMBER(OFFSET('Water Data'!$H$4,0,10*ROW('Water Data'!H8))),'Data Summary'!CE14="Yes"),100-OFFSET('Water Data'!$H$4,0,10*ROW('Water Data'!H8)),NA())</f>
        <v>#N/A</v>
      </c>
      <c r="Q14" s="91" t="e">
        <f ca="true">+IF(AND(ISNUMBER(OFFSET('Water Data'!$H$6,0,10*ROW('Water Data'!H8))),'Data Summary'!CF14="Yes"),OFFSET('Water Data'!$H$6,0,10*ROW('Water Data'!H8)),NA())</f>
        <v>#N/A</v>
      </c>
      <c r="R14" s="91" t="e">
        <f ca="true">+IF(AND(ISNUMBER(OFFSET('Water Data'!$H$9,0,10*ROW('Water Data'!H8))),'Data Summary'!CG14="Yes"),OFFSET('Water Data'!$H$9,0,10*ROW('Water Data'!H8)),NA())</f>
        <v>#N/A</v>
      </c>
      <c r="S14" s="91" t="e">
        <f ca="true">+IF(AND(ISNUMBER(OFFSET('Water Data'!$I$4,0,10*ROW('Water Data'!I8))),'Data Summary'!CH14="Yes"),100-OFFSET('Water Data'!$I$4,0,10*ROW('Water Data'!I8)),NA())</f>
        <v>#N/A</v>
      </c>
      <c r="T14" s="91" t="e">
        <f ca="true">+IF(AND(ISNUMBER(OFFSET('Water Data'!$I$6,0,10*ROW('Water Data'!I8))),'Data Summary'!CI14="Yes"),OFFSET('Water Data'!$I$6,0,10*ROW('Water Data'!I8)),NA())</f>
        <v>#N/A</v>
      </c>
      <c r="U14" s="91" t="e">
        <f ca="true">+IF(AND(ISNUMBER(OFFSET('Water Data'!$I$9,0,10*ROW('Water Data'!I8))),'Data Summary'!CJ14="Yes"),OFFSET('Water Data'!$I$9,0,10*ROW('Water Data'!I8)),NA())</f>
        <v>#N/A</v>
      </c>
      <c r="V14" s="92" t="e">
        <f ca="true">+IF(AND(ISNUMBER(OFFSET('Sanitation Data'!$D$4,0,10*ROW('Sanitation Data'!D8))),'Data Summary'!CK14="Yes"),100-OFFSET('Sanitation Data'!$D$4,0,10*ROW('Sanitation Data'!D8)),NA())</f>
        <v>#N/A</v>
      </c>
      <c r="W14" s="92" t="e">
        <f ca="true">+IF(AND(ISNUMBER(OFFSET('Sanitation Data'!$D$6,0,10*ROW('Sanitation Data'!D8))),'Data Summary'!CL14="Yes"),OFFSET('Sanitation Data'!$D$6,0,10*ROW('Sanitation Data'!D8)),NA())</f>
        <v>#N/A</v>
      </c>
      <c r="X14" s="92" t="e">
        <f ca="true">+IF(AND(ISNUMBER(OFFSET('Sanitation Data'!$D$10,0,10*ROW('Sanitation Data'!D8))),'Data Summary'!CM14="Yes"),OFFSET('Sanitation Data'!$D$10,0,10*ROW('Sanitation Data'!D8)),NA())</f>
        <v>#N/A</v>
      </c>
      <c r="Y14" s="92" t="e">
        <f ca="true">+IF(AND(ISNUMBER(OFFSET('Sanitation Data'!$D$11,0,10*ROW('Sanitation Data'!D8))),'Data Summary'!CN14="Yes"),OFFSET('Sanitation Data'!$D$11,0,10*ROW('Sanitation Data'!D8)),NA())</f>
        <v>#N/A</v>
      </c>
      <c r="Z14" s="92" t="e">
        <f ca="true">+IF(AND(ISNUMBER(OFFSET('Sanitation Data'!$D$12,0,10*ROW('Sanitation Data'!D8))),'Data Summary'!CO14="Yes"),OFFSET('Sanitation Data'!$D$12,0,10*ROW('Sanitation Data'!D8)),NA())</f>
        <v>#N/A</v>
      </c>
      <c r="AA14" s="92" t="e">
        <f ca="true">+IF(AND(ISNUMBER(OFFSET('Sanitation Data'!$E$4,0,10*ROW('Sanitation Data'!E8))),'Data Summary'!CP14="Yes"),100-OFFSET('Sanitation Data'!$E$4,0,10*ROW('Sanitation Data'!E8)),NA())</f>
        <v>#N/A</v>
      </c>
      <c r="AB14" s="92" t="e">
        <f ca="true">+IF(AND(ISNUMBER(OFFSET('Sanitation Data'!$E$6,0,10*ROW('Sanitation Data'!E8))),'Data Summary'!CQ14="Yes"),OFFSET('Sanitation Data'!$E$6,0,10*ROW('Sanitation Data'!E8)),NA())</f>
        <v>#N/A</v>
      </c>
      <c r="AC14" s="92" t="e">
        <f ca="true">+IF(AND(ISNUMBER(OFFSET('Sanitation Data'!$E$10,0,10*ROW('Sanitation Data'!E8))),'Data Summary'!CR14="Yes"),OFFSET('Sanitation Data'!$E$10,0,10*ROW('Sanitation Data'!E8)),NA())</f>
        <v>#N/A</v>
      </c>
      <c r="AD14" s="92" t="e">
        <f ca="true">+IF(AND(ISNUMBER(OFFSET('Sanitation Data'!$E$11,0,10*ROW('Sanitation Data'!E8))),'Data Summary'!CS14="Yes"),OFFSET('Sanitation Data'!$E$11,0,10*ROW('Sanitation Data'!E8)),NA())</f>
        <v>#N/A</v>
      </c>
      <c r="AE14" s="92" t="e">
        <f ca="true">+IF(AND(ISNUMBER(OFFSET('Sanitation Data'!$E$12,0,10*ROW('Sanitation Data'!E8))),'Data Summary'!CT14="Yes"),OFFSET('Sanitation Data'!$E$12,0,10*ROW('Sanitation Data'!E8)),NA())</f>
        <v>#N/A</v>
      </c>
      <c r="AF14" s="92" t="e">
        <f ca="true">+IF(AND(ISNUMBER(OFFSET('Sanitation Data'!$F$4,0,10*ROW('Sanitation Data'!F8))),'Data Summary'!CU14="Yes"),100-OFFSET('Sanitation Data'!$F$4,0,10*ROW('Sanitation Data'!F8)),NA())</f>
        <v>#N/A</v>
      </c>
      <c r="AG14" s="92" t="e">
        <f ca="true">+IF(AND(ISNUMBER(OFFSET('Sanitation Data'!$F$6,0,10*ROW('Sanitation Data'!F8))),'Data Summary'!CV14="Yes"),OFFSET('Sanitation Data'!$F$6,0,10*ROW('Sanitation Data'!F8)),NA())</f>
        <v>#N/A</v>
      </c>
      <c r="AH14" s="92" t="e">
        <f ca="true">+IF(AND(ISNUMBER(OFFSET('Sanitation Data'!$F$10,0,10*ROW('Sanitation Data'!F8))),'Data Summary'!CW14="Yes"),OFFSET('Sanitation Data'!$F$10,0,10*ROW('Sanitation Data'!F8)),NA())</f>
        <v>#N/A</v>
      </c>
      <c r="AI14" s="92" t="e">
        <f ca="true">+IF(AND(ISNUMBER(OFFSET('Sanitation Data'!$F$11,0,10*ROW('Sanitation Data'!F8))),'Data Summary'!CX14="Yes"),OFFSET('Sanitation Data'!$F$11,0,10*ROW('Sanitation Data'!F8)),NA())</f>
        <v>#N/A</v>
      </c>
      <c r="AJ14" s="92" t="e">
        <f ca="true">+IF(AND(ISNUMBER(OFFSET('Sanitation Data'!$F$12,0,10*ROW('Sanitation Data'!F8))),'Data Summary'!CY14="Yes"),OFFSET('Sanitation Data'!$F$12,0,10*ROW('Sanitation Data'!F8)),NA())</f>
        <v>#N/A</v>
      </c>
      <c r="AK14" s="92" t="e">
        <f ca="true">+IF(AND(ISNUMBER(OFFSET('Sanitation Data'!$G$4,0,10*ROW('Sanitation Data'!G8))),'Data Summary'!CZ14="Yes"),100-OFFSET('Sanitation Data'!$G$4,0,10*ROW('Sanitation Data'!G8)),NA())</f>
        <v>#N/A</v>
      </c>
      <c r="AL14" s="92" t="e">
        <f ca="true">+IF(AND(ISNUMBER(OFFSET('Sanitation Data'!$G$6,0,10*ROW('Sanitation Data'!G8))),'Data Summary'!DA14="Yes"),OFFSET('Sanitation Data'!$G$6,0,10*ROW('Sanitation Data'!G8)),NA())</f>
        <v>#N/A</v>
      </c>
      <c r="AM14" s="92" t="e">
        <f ca="true">+IF(AND(ISNUMBER(OFFSET('Sanitation Data'!$G$10,0,10*ROW('Sanitation Data'!G8))),'Data Summary'!DB14="Yes"),OFFSET('Sanitation Data'!$G$10,0,10*ROW('Sanitation Data'!G8)),NA())</f>
        <v>#N/A</v>
      </c>
      <c r="AN14" s="92" t="e">
        <f ca="true">+IF(AND(ISNUMBER(OFFSET('Sanitation Data'!$G$11,0,10*ROW('Sanitation Data'!G8))),'Data Summary'!DC14="Yes"),OFFSET('Sanitation Data'!$G$11,0,10*ROW('Sanitation Data'!G8)),NA())</f>
        <v>#N/A</v>
      </c>
      <c r="AO14" s="92" t="e">
        <f ca="true">+IF(AND(ISNUMBER(OFFSET('Sanitation Data'!$G$12,0,10*ROW('Sanitation Data'!G8))),'Data Summary'!DD14="Yes"),OFFSET('Sanitation Data'!$G$12,0,10*ROW('Sanitation Data'!G8)),NA())</f>
        <v>#N/A</v>
      </c>
      <c r="AP14" s="92" t="e">
        <f ca="true">+IF(AND(ISNUMBER(OFFSET('Sanitation Data'!$H$4,0,10*ROW('Sanitation Data'!H8))),'Data Summary'!DE14="Yes"),100-OFFSET('Sanitation Data'!$H$4,0,10*ROW('Sanitation Data'!H8)),NA())</f>
        <v>#N/A</v>
      </c>
      <c r="AQ14" s="92" t="e">
        <f ca="true">+IF(AND(ISNUMBER(OFFSET('Sanitation Data'!$H$6,0,10*ROW('Sanitation Data'!H8))),'Data Summary'!DF14="Yes"),OFFSET('Sanitation Data'!$H$6,0,10*ROW('Sanitation Data'!H8)),NA())</f>
        <v>#N/A</v>
      </c>
      <c r="AR14" s="92" t="e">
        <f ca="true">+IF(AND(ISNUMBER(OFFSET('Sanitation Data'!$H$10,0,10*ROW('Sanitation Data'!H8))),'Data Summary'!DG14="Yes"),OFFSET('Sanitation Data'!$H$10,0,10*ROW('Sanitation Data'!H8)),NA())</f>
        <v>#N/A</v>
      </c>
      <c r="AS14" s="92" t="e">
        <f ca="true">+IF(AND(ISNUMBER(OFFSET('Sanitation Data'!$H$11,0,10*ROW('Sanitation Data'!H8))),'Data Summary'!DH14="Yes"),OFFSET('Sanitation Data'!$H$11,0,10*ROW('Sanitation Data'!H8)),NA())</f>
        <v>#N/A</v>
      </c>
      <c r="AT14" s="92" t="e">
        <f ca="true">+IF(AND(ISNUMBER(OFFSET('Sanitation Data'!$H$12,0,10*ROW('Sanitation Data'!H8))),'Data Summary'!DI14="Yes"),OFFSET('Sanitation Data'!$H$12,0,10*ROW('Sanitation Data'!H8)),NA())</f>
        <v>#N/A</v>
      </c>
      <c r="AU14" s="92" t="e">
        <f ca="true">+IF(AND(ISNUMBER(OFFSET('Sanitation Data'!$I$4,0,10*ROW('Sanitation Data'!I8))),'Data Summary'!DJ14="Yes"),100-OFFSET('Sanitation Data'!$I$4,0,10*ROW('Sanitation Data'!I8)),NA())</f>
        <v>#N/A</v>
      </c>
      <c r="AV14" s="92" t="e">
        <f ca="true">+IF(AND(ISNUMBER(OFFSET('Sanitation Data'!$I$6,0,10*ROW('Sanitation Data'!I8))),'Data Summary'!DK14="Yes"),OFFSET('Sanitation Data'!$I$6,0,10*ROW('Sanitation Data'!I8)),NA())</f>
        <v>#N/A</v>
      </c>
      <c r="AW14" s="92" t="e">
        <f ca="true">+IF(AND(ISNUMBER(OFFSET('Sanitation Data'!$I$10,0,10*ROW('Sanitation Data'!I8))),'Data Summary'!DL14="Yes"),OFFSET('Sanitation Data'!$I$10,0,10*ROW('Sanitation Data'!I8)),NA())</f>
        <v>#N/A</v>
      </c>
      <c r="AX14" s="92" t="e">
        <f ca="true">+IF(AND(ISNUMBER(OFFSET('Sanitation Data'!$I$11,0,10*ROW('Sanitation Data'!I8))),'Data Summary'!DM14="Yes"),OFFSET('Sanitation Data'!$I$11,0,10*ROW('Sanitation Data'!I8)),NA())</f>
        <v>#N/A</v>
      </c>
      <c r="AY14" s="92" t="e">
        <f ca="true">+IF(AND(ISNUMBER(OFFSET('Sanitation Data'!$I$12,0,10*ROW('Sanitation Data'!I8))),'Data Summary'!DN14="Yes"),OFFSET('Sanitation Data'!$I$12,0,10*ROW('Sanitation Data'!I8)),NA())</f>
        <v>#N/A</v>
      </c>
      <c r="AZ14" s="93" t="e">
        <f ca="true">+IF(AND(ISNUMBER(OFFSET('Hygiene Data'!$D$5,0,10*ROW('Hygiene Data'!D8))),'Data Summary'!DO14="Yes"),OFFSET('Hygiene Data'!$D$5,0,10*ROW('Hygiene Data'!D8)),NA())</f>
        <v>#N/A</v>
      </c>
      <c r="BA14" s="93" t="e">
        <f ca="true">+IF(AND(ISNUMBER(OFFSET('Hygiene Data'!$D$7,0,10*ROW('Hygiene Data'!D8))),'Data Summary'!DP14="Yes"),OFFSET('Hygiene Data'!$D$7,0,10*ROW('Hygiene Data'!D8)),NA())</f>
        <v>#N/A</v>
      </c>
      <c r="BB14" s="93" t="e">
        <f ca="true">+IF(AND(ISNUMBER(OFFSET('Hygiene Data'!$D$9,0,10*ROW('Hygiene Data'!D8))),'Data Summary'!DQ14="Yes"),OFFSET('Hygiene Data'!$D$9,0,10*ROW('Hygiene Data'!D8)),NA())</f>
        <v>#N/A</v>
      </c>
      <c r="BC14" s="93" t="e">
        <f ca="true">+IF(AND(ISNUMBER(OFFSET('Hygiene Data'!$E$5,0,10*ROW('Hygiene Data'!E8))),'Data Summary'!DR14="Yes"),OFFSET('Hygiene Data'!$E$5,0,10*ROW('Hygiene Data'!E8)),NA())</f>
        <v>#N/A</v>
      </c>
      <c r="BD14" s="93" t="e">
        <f ca="true">+IF(AND(ISNUMBER(OFFSET('Hygiene Data'!$E$7,0,10*ROW('Hygiene Data'!E8))),'Data Summary'!DS14="Yes"),OFFSET('Hygiene Data'!$E$7,0,10*ROW('Hygiene Data'!E8)),NA())</f>
        <v>#N/A</v>
      </c>
      <c r="BE14" s="93" t="e">
        <f ca="true">+IF(AND(ISNUMBER(OFFSET('Hygiene Data'!$E$9,0,10*ROW('Hygiene Data'!E8))),'Data Summary'!DT14="Yes"),OFFSET('Hygiene Data'!$E$9,0,10*ROW('Hygiene Data'!E8)),NA())</f>
        <v>#N/A</v>
      </c>
      <c r="BF14" s="93" t="e">
        <f ca="true">+IF(AND(ISNUMBER(OFFSET('Hygiene Data'!$F$5,0,10*ROW('Hygiene Data'!F8))),'Data Summary'!DU14="Yes"),OFFSET('Hygiene Data'!$F$5,0,10*ROW('Hygiene Data'!F8)),NA())</f>
        <v>#N/A</v>
      </c>
      <c r="BG14" s="93" t="e">
        <f ca="true">+IF(AND(ISNUMBER(OFFSET('Hygiene Data'!$F$7,0,10*ROW('Hygiene Data'!F8))),'Data Summary'!DV14="Yes"),OFFSET('Hygiene Data'!$F$7,0,10*ROW('Hygiene Data'!F8)),NA())</f>
        <v>#N/A</v>
      </c>
      <c r="BH14" s="93" t="e">
        <f ca="true">+IF(AND(ISNUMBER(OFFSET('Hygiene Data'!$F$9,0,10*ROW('Hygiene Data'!F8))),'Data Summary'!DW14="Yes"),OFFSET('Hygiene Data'!$F$9,0,10*ROW('Hygiene Data'!F8)),NA())</f>
        <v>#N/A</v>
      </c>
      <c r="BI14" s="93" t="e">
        <f ca="true">+IF(AND(ISNUMBER(OFFSET('Hygiene Data'!$G$5,0,10*ROW('Hygiene Data'!G8))),'Data Summary'!DX14="Yes"),OFFSET('Hygiene Data'!$G$5,0,10*ROW('Hygiene Data'!G8)),NA())</f>
        <v>#N/A</v>
      </c>
      <c r="BJ14" s="93" t="e">
        <f ca="true">+IF(AND(ISNUMBER(OFFSET('Hygiene Data'!$G$7,0,10*ROW('Hygiene Data'!G8))),'Data Summary'!DY14="Yes"),OFFSET('Hygiene Data'!$G$7,0,10*ROW('Hygiene Data'!G8)),NA())</f>
        <v>#N/A</v>
      </c>
      <c r="BK14" s="93" t="e">
        <f ca="true">+IF(AND(ISNUMBER(OFFSET('Hygiene Data'!$G$9,0,10*ROW('Hygiene Data'!G8))),'Data Summary'!DZ14="Yes"),OFFSET('Hygiene Data'!$G$9,0,10*ROW('Hygiene Data'!G8)),NA())</f>
        <v>#N/A</v>
      </c>
      <c r="BL14" s="93" t="e">
        <f ca="true">+IF(AND(ISNUMBER(OFFSET('Hygiene Data'!$H$5,0,10*ROW('Hygiene Data'!H8))),'Data Summary'!EA14="Yes"),OFFSET('Hygiene Data'!$H$5,0,10*ROW('Hygiene Data'!H8)),NA())</f>
        <v>#N/A</v>
      </c>
      <c r="BM14" s="93" t="e">
        <f ca="true">+IF(AND(ISNUMBER(OFFSET('Hygiene Data'!$H$7,0,10*ROW('Hygiene Data'!H8))),'Data Summary'!EB14="Yes"),OFFSET('Hygiene Data'!$H$7,0,10*ROW('Hygiene Data'!H8)),NA())</f>
        <v>#N/A</v>
      </c>
      <c r="BN14" s="93" t="e">
        <f ca="true">+IF(AND(ISNUMBER(OFFSET('Hygiene Data'!$H$9,0,10*ROW('Hygiene Data'!H8))),'Data Summary'!EC14="Yes"),OFFSET('Hygiene Data'!$H$9,0,10*ROW('Hygiene Data'!H8)),NA())</f>
        <v>#N/A</v>
      </c>
      <c r="BO14" s="93" t="e">
        <f ca="true">+IF(AND(ISNUMBER(OFFSET('Hygiene Data'!$I$5,0,10*ROW('Hygiene Data'!I8))),'Data Summary'!ED14="Yes"),OFFSET('Hygiene Data'!$I$5,0,10*ROW('Hygiene Data'!I8)),NA())</f>
        <v>#N/A</v>
      </c>
      <c r="BP14" s="93" t="e">
        <f ca="true">+IF(AND(ISNUMBER(OFFSET('Hygiene Data'!$I$7,0,10*ROW('Hygiene Data'!I8))),'Data Summary'!EE14="Yes"),OFFSET('Hygiene Data'!$I$7,0,10*ROW('Hygiene Data'!I8)),NA())</f>
        <v>#N/A</v>
      </c>
      <c r="BQ14" s="93" t="e">
        <f ca="true">+IF(AND(ISNUMBER(OFFSET('Hygiene Data'!$I$9,0,10*ROW('Hygiene Data'!I8))),'Data Summary'!EF14="Yes"),OFFSET('Hygiene Data'!$I$9,0,10*ROW('Hygiene Data'!I8)),NA())</f>
        <v>#N/A</v>
      </c>
    </row>
    <row xmlns:x14ac="http://schemas.microsoft.com/office/spreadsheetml/2009/9/ac" r="15" x14ac:dyDescent="0.2">
      <c r="A15" s="328" t="e">
        <f ca="true">+RIGHT('Data Summary'!A15,LEN('Data Summary'!A15)-9)</f>
        <v>#VALUE!</v>
      </c>
      <c r="B15" s="35" t="str">
        <f ca="true">+IF(ISTEXT('Data Summary'!B15),'Data Summary'!B15,"")</f>
        <v/>
      </c>
      <c r="C15" s="327" t="e">
        <f ca="true">+VALUE('Data Summary'!C15)</f>
        <v>#VALUE!</v>
      </c>
      <c r="D15" s="91" t="e">
        <f ca="true">+IF(AND(ISNUMBER(OFFSET('Water Data'!$D$4,0,10*ROW('Water Data'!D9))),'Data Summary'!BS15="Yes"),100-OFFSET('Water Data'!$D$4,0,10*ROW('Water Data'!D9)),NA())</f>
        <v>#N/A</v>
      </c>
      <c r="E15" s="91" t="e">
        <f ca="true">+IF(AND(ISNUMBER(OFFSET('Water Data'!$D$6,0,10*ROW('Water Data'!D9))),'Data Summary'!BT15="Yes"),OFFSET('Water Data'!$D$6,0,10*ROW('Water Data'!D9)),NA())</f>
        <v>#N/A</v>
      </c>
      <c r="F15" s="91" t="e">
        <f ca="true">+IF(AND(ISNUMBER(OFFSET('Water Data'!$D$9,0,10*ROW('Water Data'!D9))),'Data Summary'!BU15="Yes"),OFFSET('Water Data'!$D$9,0,10*ROW('Water Data'!D9)),NA())</f>
        <v>#N/A</v>
      </c>
      <c r="G15" s="91" t="e">
        <f ca="true">+IF(AND(ISNUMBER(OFFSET('Water Data'!$E$4,0,10*ROW('Water Data'!E9))),'Data Summary'!BV15="Yes"),100-OFFSET('Water Data'!$E$4,0,10*ROW('Water Data'!E9)),NA())</f>
        <v>#N/A</v>
      </c>
      <c r="H15" s="91" t="e">
        <f ca="true">+IF(AND(ISNUMBER(OFFSET('Water Data'!$E$6,0,10*ROW('Water Data'!E9))),'Data Summary'!BW15="Yes"),OFFSET('Water Data'!$E$6,0,10*ROW('Water Data'!E9)),NA())</f>
        <v>#N/A</v>
      </c>
      <c r="I15" s="91" t="e">
        <f ca="true">+IF(AND(ISNUMBER(OFFSET('Water Data'!$E$9,0,10*ROW('Water Data'!E9))),'Data Summary'!BX15="Yes"),OFFSET('Water Data'!$E$9,0,10*ROW('Water Data'!E9)),NA())</f>
        <v>#N/A</v>
      </c>
      <c r="J15" s="91" t="e">
        <f ca="true">+IF(AND(ISNUMBER(OFFSET('Water Data'!$F$4,0,10*ROW('Water Data'!F9))),'Data Summary'!BY15="Yes"),100-OFFSET('Water Data'!$F$4,0,10*ROW('Water Data'!F9)),NA())</f>
        <v>#N/A</v>
      </c>
      <c r="K15" s="91" t="e">
        <f ca="true">+IF(AND(ISNUMBER(OFFSET('Water Data'!$F$6,0,10*ROW('Water Data'!F9))),'Data Summary'!BZ15="Yes"),OFFSET('Water Data'!$F$6,0,10*ROW('Water Data'!F9)),NA())</f>
        <v>#N/A</v>
      </c>
      <c r="L15" s="91" t="e">
        <f ca="true">+IF(AND(ISNUMBER(OFFSET('Water Data'!$F$9,0,10*ROW('Water Data'!F9))),'Data Summary'!CA15="Yes"),OFFSET('Water Data'!$F$9,0,10*ROW('Water Data'!F9)),NA())</f>
        <v>#N/A</v>
      </c>
      <c r="M15" s="91" t="e">
        <f ca="true">+IF(AND(ISNUMBER(OFFSET('Water Data'!$G$4,0,10*ROW('Water Data'!G9))),'Data Summary'!CB15="Yes"),100-OFFSET('Water Data'!$G$4,0,10*ROW('Water Data'!G9)),NA())</f>
        <v>#N/A</v>
      </c>
      <c r="N15" s="91" t="e">
        <f ca="true">+IF(AND(ISNUMBER(OFFSET('Water Data'!$G$6,0,10*ROW('Water Data'!G9))),'Data Summary'!CC15="Yes"),OFFSET('Water Data'!$G$6,0,10*ROW('Water Data'!G9)),NA())</f>
        <v>#N/A</v>
      </c>
      <c r="O15" s="91" t="e">
        <f ca="true">+IF(AND(ISNUMBER(OFFSET('Water Data'!$G$9,0,10*ROW('Water Data'!G9))),'Data Summary'!CD15="Yes"),OFFSET('Water Data'!$G$9,0,10*ROW('Water Data'!G9)),NA())</f>
        <v>#N/A</v>
      </c>
      <c r="P15" s="91" t="e">
        <f ca="true">+IF(AND(ISNUMBER(OFFSET('Water Data'!$H$4,0,10*ROW('Water Data'!H9))),'Data Summary'!CE15="Yes"),100-OFFSET('Water Data'!$H$4,0,10*ROW('Water Data'!H9)),NA())</f>
        <v>#N/A</v>
      </c>
      <c r="Q15" s="91" t="e">
        <f ca="true">+IF(AND(ISNUMBER(OFFSET('Water Data'!$H$6,0,10*ROW('Water Data'!H9))),'Data Summary'!CF15="Yes"),OFFSET('Water Data'!$H$6,0,10*ROW('Water Data'!H9)),NA())</f>
        <v>#N/A</v>
      </c>
      <c r="R15" s="91" t="e">
        <f ca="true">+IF(AND(ISNUMBER(OFFSET('Water Data'!$H$9,0,10*ROW('Water Data'!H9))),'Data Summary'!CG15="Yes"),OFFSET('Water Data'!$H$9,0,10*ROW('Water Data'!H9)),NA())</f>
        <v>#N/A</v>
      </c>
      <c r="S15" s="91" t="e">
        <f ca="true">+IF(AND(ISNUMBER(OFFSET('Water Data'!$I$4,0,10*ROW('Water Data'!I9))),'Data Summary'!CH15="Yes"),100-OFFSET('Water Data'!$I$4,0,10*ROW('Water Data'!I9)),NA())</f>
        <v>#N/A</v>
      </c>
      <c r="T15" s="91" t="e">
        <f ca="true">+IF(AND(ISNUMBER(OFFSET('Water Data'!$I$6,0,10*ROW('Water Data'!I9))),'Data Summary'!CI15="Yes"),OFFSET('Water Data'!$I$6,0,10*ROW('Water Data'!I9)),NA())</f>
        <v>#N/A</v>
      </c>
      <c r="U15" s="91" t="e">
        <f ca="true">+IF(AND(ISNUMBER(OFFSET('Water Data'!$I$9,0,10*ROW('Water Data'!I9))),'Data Summary'!CJ15="Yes"),OFFSET('Water Data'!$I$9,0,10*ROW('Water Data'!I9)),NA())</f>
        <v>#N/A</v>
      </c>
      <c r="V15" s="92" t="e">
        <f ca="true">+IF(AND(ISNUMBER(OFFSET('Sanitation Data'!$D$4,0,10*ROW('Sanitation Data'!D9))),'Data Summary'!CK15="Yes"),100-OFFSET('Sanitation Data'!$D$4,0,10*ROW('Sanitation Data'!D9)),NA())</f>
        <v>#N/A</v>
      </c>
      <c r="W15" s="92" t="e">
        <f ca="true">+IF(AND(ISNUMBER(OFFSET('Sanitation Data'!$D$6,0,10*ROW('Sanitation Data'!D9))),'Data Summary'!CL15="Yes"),OFFSET('Sanitation Data'!$D$6,0,10*ROW('Sanitation Data'!D9)),NA())</f>
        <v>#N/A</v>
      </c>
      <c r="X15" s="92" t="e">
        <f ca="true">+IF(AND(ISNUMBER(OFFSET('Sanitation Data'!$D$10,0,10*ROW('Sanitation Data'!D9))),'Data Summary'!CM15="Yes"),OFFSET('Sanitation Data'!$D$10,0,10*ROW('Sanitation Data'!D9)),NA())</f>
        <v>#N/A</v>
      </c>
      <c r="Y15" s="92" t="e">
        <f ca="true">+IF(AND(ISNUMBER(OFFSET('Sanitation Data'!$D$11,0,10*ROW('Sanitation Data'!D9))),'Data Summary'!CN15="Yes"),OFFSET('Sanitation Data'!$D$11,0,10*ROW('Sanitation Data'!D9)),NA())</f>
        <v>#N/A</v>
      </c>
      <c r="Z15" s="92" t="e">
        <f ca="true">+IF(AND(ISNUMBER(OFFSET('Sanitation Data'!$D$12,0,10*ROW('Sanitation Data'!D9))),'Data Summary'!CO15="Yes"),OFFSET('Sanitation Data'!$D$12,0,10*ROW('Sanitation Data'!D9)),NA())</f>
        <v>#N/A</v>
      </c>
      <c r="AA15" s="92" t="e">
        <f ca="true">+IF(AND(ISNUMBER(OFFSET('Sanitation Data'!$E$4,0,10*ROW('Sanitation Data'!E9))),'Data Summary'!CP15="Yes"),100-OFFSET('Sanitation Data'!$E$4,0,10*ROW('Sanitation Data'!E9)),NA())</f>
        <v>#N/A</v>
      </c>
      <c r="AB15" s="92" t="e">
        <f ca="true">+IF(AND(ISNUMBER(OFFSET('Sanitation Data'!$E$6,0,10*ROW('Sanitation Data'!E9))),'Data Summary'!CQ15="Yes"),OFFSET('Sanitation Data'!$E$6,0,10*ROW('Sanitation Data'!E9)),NA())</f>
        <v>#N/A</v>
      </c>
      <c r="AC15" s="92" t="e">
        <f ca="true">+IF(AND(ISNUMBER(OFFSET('Sanitation Data'!$E$10,0,10*ROW('Sanitation Data'!E9))),'Data Summary'!CR15="Yes"),OFFSET('Sanitation Data'!$E$10,0,10*ROW('Sanitation Data'!E9)),NA())</f>
        <v>#N/A</v>
      </c>
      <c r="AD15" s="92" t="e">
        <f ca="true">+IF(AND(ISNUMBER(OFFSET('Sanitation Data'!$E$11,0,10*ROW('Sanitation Data'!E9))),'Data Summary'!CS15="Yes"),OFFSET('Sanitation Data'!$E$11,0,10*ROW('Sanitation Data'!E9)),NA())</f>
        <v>#N/A</v>
      </c>
      <c r="AE15" s="92" t="e">
        <f ca="true">+IF(AND(ISNUMBER(OFFSET('Sanitation Data'!$E$12,0,10*ROW('Sanitation Data'!E9))),'Data Summary'!CT15="Yes"),OFFSET('Sanitation Data'!$E$12,0,10*ROW('Sanitation Data'!E9)),NA())</f>
        <v>#N/A</v>
      </c>
      <c r="AF15" s="92" t="e">
        <f ca="true">+IF(AND(ISNUMBER(OFFSET('Sanitation Data'!$F$4,0,10*ROW('Sanitation Data'!F9))),'Data Summary'!CU15="Yes"),100-OFFSET('Sanitation Data'!$F$4,0,10*ROW('Sanitation Data'!F9)),NA())</f>
        <v>#N/A</v>
      </c>
      <c r="AG15" s="92" t="e">
        <f ca="true">+IF(AND(ISNUMBER(OFFSET('Sanitation Data'!$F$6,0,10*ROW('Sanitation Data'!F9))),'Data Summary'!CV15="Yes"),OFFSET('Sanitation Data'!$F$6,0,10*ROW('Sanitation Data'!F9)),NA())</f>
        <v>#N/A</v>
      </c>
      <c r="AH15" s="92" t="e">
        <f ca="true">+IF(AND(ISNUMBER(OFFSET('Sanitation Data'!$F$10,0,10*ROW('Sanitation Data'!F9))),'Data Summary'!CW15="Yes"),OFFSET('Sanitation Data'!$F$10,0,10*ROW('Sanitation Data'!F9)),NA())</f>
        <v>#N/A</v>
      </c>
      <c r="AI15" s="92" t="e">
        <f ca="true">+IF(AND(ISNUMBER(OFFSET('Sanitation Data'!$F$11,0,10*ROW('Sanitation Data'!F9))),'Data Summary'!CX15="Yes"),OFFSET('Sanitation Data'!$F$11,0,10*ROW('Sanitation Data'!F9)),NA())</f>
        <v>#N/A</v>
      </c>
      <c r="AJ15" s="92" t="e">
        <f ca="true">+IF(AND(ISNUMBER(OFFSET('Sanitation Data'!$F$12,0,10*ROW('Sanitation Data'!F9))),'Data Summary'!CY15="Yes"),OFFSET('Sanitation Data'!$F$12,0,10*ROW('Sanitation Data'!F9)),NA())</f>
        <v>#N/A</v>
      </c>
      <c r="AK15" s="92" t="e">
        <f ca="true">+IF(AND(ISNUMBER(OFFSET('Sanitation Data'!$G$4,0,10*ROW('Sanitation Data'!G9))),'Data Summary'!CZ15="Yes"),100-OFFSET('Sanitation Data'!$G$4,0,10*ROW('Sanitation Data'!G9)),NA())</f>
        <v>#N/A</v>
      </c>
      <c r="AL15" s="92" t="e">
        <f ca="true">+IF(AND(ISNUMBER(OFFSET('Sanitation Data'!$G$6,0,10*ROW('Sanitation Data'!G9))),'Data Summary'!DA15="Yes"),OFFSET('Sanitation Data'!$G$6,0,10*ROW('Sanitation Data'!G9)),NA())</f>
        <v>#N/A</v>
      </c>
      <c r="AM15" s="92" t="e">
        <f ca="true">+IF(AND(ISNUMBER(OFFSET('Sanitation Data'!$G$10,0,10*ROW('Sanitation Data'!G9))),'Data Summary'!DB15="Yes"),OFFSET('Sanitation Data'!$G$10,0,10*ROW('Sanitation Data'!G9)),NA())</f>
        <v>#N/A</v>
      </c>
      <c r="AN15" s="92" t="e">
        <f ca="true">+IF(AND(ISNUMBER(OFFSET('Sanitation Data'!$G$11,0,10*ROW('Sanitation Data'!G9))),'Data Summary'!DC15="Yes"),OFFSET('Sanitation Data'!$G$11,0,10*ROW('Sanitation Data'!G9)),NA())</f>
        <v>#N/A</v>
      </c>
      <c r="AO15" s="92" t="e">
        <f ca="true">+IF(AND(ISNUMBER(OFFSET('Sanitation Data'!$G$12,0,10*ROW('Sanitation Data'!G9))),'Data Summary'!DD15="Yes"),OFFSET('Sanitation Data'!$G$12,0,10*ROW('Sanitation Data'!G9)),NA())</f>
        <v>#N/A</v>
      </c>
      <c r="AP15" s="92" t="e">
        <f ca="true">+IF(AND(ISNUMBER(OFFSET('Sanitation Data'!$H$4,0,10*ROW('Sanitation Data'!H9))),'Data Summary'!DE15="Yes"),100-OFFSET('Sanitation Data'!$H$4,0,10*ROW('Sanitation Data'!H9)),NA())</f>
        <v>#N/A</v>
      </c>
      <c r="AQ15" s="92" t="e">
        <f ca="true">+IF(AND(ISNUMBER(OFFSET('Sanitation Data'!$H$6,0,10*ROW('Sanitation Data'!H9))),'Data Summary'!DF15="Yes"),OFFSET('Sanitation Data'!$H$6,0,10*ROW('Sanitation Data'!H9)),NA())</f>
        <v>#N/A</v>
      </c>
      <c r="AR15" s="92" t="e">
        <f ca="true">+IF(AND(ISNUMBER(OFFSET('Sanitation Data'!$H$10,0,10*ROW('Sanitation Data'!H9))),'Data Summary'!DG15="Yes"),OFFSET('Sanitation Data'!$H$10,0,10*ROW('Sanitation Data'!H9)),NA())</f>
        <v>#N/A</v>
      </c>
      <c r="AS15" s="92" t="e">
        <f ca="true">+IF(AND(ISNUMBER(OFFSET('Sanitation Data'!$H$11,0,10*ROW('Sanitation Data'!H9))),'Data Summary'!DH15="Yes"),OFFSET('Sanitation Data'!$H$11,0,10*ROW('Sanitation Data'!H9)),NA())</f>
        <v>#N/A</v>
      </c>
      <c r="AT15" s="92" t="e">
        <f ca="true">+IF(AND(ISNUMBER(OFFSET('Sanitation Data'!$H$12,0,10*ROW('Sanitation Data'!H9))),'Data Summary'!DI15="Yes"),OFFSET('Sanitation Data'!$H$12,0,10*ROW('Sanitation Data'!H9)),NA())</f>
        <v>#N/A</v>
      </c>
      <c r="AU15" s="92" t="e">
        <f ca="true">+IF(AND(ISNUMBER(OFFSET('Sanitation Data'!$I$4,0,10*ROW('Sanitation Data'!I9))),'Data Summary'!DJ15="Yes"),100-OFFSET('Sanitation Data'!$I$4,0,10*ROW('Sanitation Data'!I9)),NA())</f>
        <v>#N/A</v>
      </c>
      <c r="AV15" s="92" t="e">
        <f ca="true">+IF(AND(ISNUMBER(OFFSET('Sanitation Data'!$I$6,0,10*ROW('Sanitation Data'!I9))),'Data Summary'!DK15="Yes"),OFFSET('Sanitation Data'!$I$6,0,10*ROW('Sanitation Data'!I9)),NA())</f>
        <v>#N/A</v>
      </c>
      <c r="AW15" s="92" t="e">
        <f ca="true">+IF(AND(ISNUMBER(OFFSET('Sanitation Data'!$I$10,0,10*ROW('Sanitation Data'!I9))),'Data Summary'!DL15="Yes"),OFFSET('Sanitation Data'!$I$10,0,10*ROW('Sanitation Data'!I9)),NA())</f>
        <v>#N/A</v>
      </c>
      <c r="AX15" s="92" t="e">
        <f ca="true">+IF(AND(ISNUMBER(OFFSET('Sanitation Data'!$I$11,0,10*ROW('Sanitation Data'!I9))),'Data Summary'!DM15="Yes"),OFFSET('Sanitation Data'!$I$11,0,10*ROW('Sanitation Data'!I9)),NA())</f>
        <v>#N/A</v>
      </c>
      <c r="AY15" s="92" t="e">
        <f ca="true">+IF(AND(ISNUMBER(OFFSET('Sanitation Data'!$I$12,0,10*ROW('Sanitation Data'!I9))),'Data Summary'!DN15="Yes"),OFFSET('Sanitation Data'!$I$12,0,10*ROW('Sanitation Data'!I9)),NA())</f>
        <v>#N/A</v>
      </c>
      <c r="AZ15" s="93" t="e">
        <f ca="true">+IF(AND(ISNUMBER(OFFSET('Hygiene Data'!$D$5,0,10*ROW('Hygiene Data'!D9))),'Data Summary'!DO15="Yes"),OFFSET('Hygiene Data'!$D$5,0,10*ROW('Hygiene Data'!D9)),NA())</f>
        <v>#N/A</v>
      </c>
      <c r="BA15" s="93" t="e">
        <f ca="true">+IF(AND(ISNUMBER(OFFSET('Hygiene Data'!$D$7,0,10*ROW('Hygiene Data'!D9))),'Data Summary'!DP15="Yes"),OFFSET('Hygiene Data'!$D$7,0,10*ROW('Hygiene Data'!D9)),NA())</f>
        <v>#N/A</v>
      </c>
      <c r="BB15" s="93" t="e">
        <f ca="true">+IF(AND(ISNUMBER(OFFSET('Hygiene Data'!$D$9,0,10*ROW('Hygiene Data'!D9))),'Data Summary'!DQ15="Yes"),OFFSET('Hygiene Data'!$D$9,0,10*ROW('Hygiene Data'!D9)),NA())</f>
        <v>#N/A</v>
      </c>
      <c r="BC15" s="93" t="e">
        <f ca="true">+IF(AND(ISNUMBER(OFFSET('Hygiene Data'!$E$5,0,10*ROW('Hygiene Data'!E9))),'Data Summary'!DR15="Yes"),OFFSET('Hygiene Data'!$E$5,0,10*ROW('Hygiene Data'!E9)),NA())</f>
        <v>#N/A</v>
      </c>
      <c r="BD15" s="93" t="e">
        <f ca="true">+IF(AND(ISNUMBER(OFFSET('Hygiene Data'!$E$7,0,10*ROW('Hygiene Data'!E9))),'Data Summary'!DS15="Yes"),OFFSET('Hygiene Data'!$E$7,0,10*ROW('Hygiene Data'!E9)),NA())</f>
        <v>#N/A</v>
      </c>
      <c r="BE15" s="93" t="e">
        <f ca="true">+IF(AND(ISNUMBER(OFFSET('Hygiene Data'!$E$9,0,10*ROW('Hygiene Data'!E9))),'Data Summary'!DT15="Yes"),OFFSET('Hygiene Data'!$E$9,0,10*ROW('Hygiene Data'!E9)),NA())</f>
        <v>#N/A</v>
      </c>
      <c r="BF15" s="93" t="e">
        <f ca="true">+IF(AND(ISNUMBER(OFFSET('Hygiene Data'!$F$5,0,10*ROW('Hygiene Data'!F9))),'Data Summary'!DU15="Yes"),OFFSET('Hygiene Data'!$F$5,0,10*ROW('Hygiene Data'!F9)),NA())</f>
        <v>#N/A</v>
      </c>
      <c r="BG15" s="93" t="e">
        <f ca="true">+IF(AND(ISNUMBER(OFFSET('Hygiene Data'!$F$7,0,10*ROW('Hygiene Data'!F9))),'Data Summary'!DV15="Yes"),OFFSET('Hygiene Data'!$F$7,0,10*ROW('Hygiene Data'!F9)),NA())</f>
        <v>#N/A</v>
      </c>
      <c r="BH15" s="93" t="e">
        <f ca="true">+IF(AND(ISNUMBER(OFFSET('Hygiene Data'!$F$9,0,10*ROW('Hygiene Data'!F9))),'Data Summary'!DW15="Yes"),OFFSET('Hygiene Data'!$F$9,0,10*ROW('Hygiene Data'!F9)),NA())</f>
        <v>#N/A</v>
      </c>
      <c r="BI15" s="93" t="e">
        <f ca="true">+IF(AND(ISNUMBER(OFFSET('Hygiene Data'!$G$5,0,10*ROW('Hygiene Data'!G9))),'Data Summary'!DX15="Yes"),OFFSET('Hygiene Data'!$G$5,0,10*ROW('Hygiene Data'!G9)),NA())</f>
        <v>#N/A</v>
      </c>
      <c r="BJ15" s="93" t="e">
        <f ca="true">+IF(AND(ISNUMBER(OFFSET('Hygiene Data'!$G$7,0,10*ROW('Hygiene Data'!G9))),'Data Summary'!DY15="Yes"),OFFSET('Hygiene Data'!$G$7,0,10*ROW('Hygiene Data'!G9)),NA())</f>
        <v>#N/A</v>
      </c>
      <c r="BK15" s="93" t="e">
        <f ca="true">+IF(AND(ISNUMBER(OFFSET('Hygiene Data'!$G$9,0,10*ROW('Hygiene Data'!G9))),'Data Summary'!DZ15="Yes"),OFFSET('Hygiene Data'!$G$9,0,10*ROW('Hygiene Data'!G9)),NA())</f>
        <v>#N/A</v>
      </c>
      <c r="BL15" s="93" t="e">
        <f ca="true">+IF(AND(ISNUMBER(OFFSET('Hygiene Data'!$H$5,0,10*ROW('Hygiene Data'!H9))),'Data Summary'!EA15="Yes"),OFFSET('Hygiene Data'!$H$5,0,10*ROW('Hygiene Data'!H9)),NA())</f>
        <v>#N/A</v>
      </c>
      <c r="BM15" s="93" t="e">
        <f ca="true">+IF(AND(ISNUMBER(OFFSET('Hygiene Data'!$H$7,0,10*ROW('Hygiene Data'!H9))),'Data Summary'!EB15="Yes"),OFFSET('Hygiene Data'!$H$7,0,10*ROW('Hygiene Data'!H9)),NA())</f>
        <v>#N/A</v>
      </c>
      <c r="BN15" s="93" t="e">
        <f ca="true">+IF(AND(ISNUMBER(OFFSET('Hygiene Data'!$H$9,0,10*ROW('Hygiene Data'!H9))),'Data Summary'!EC15="Yes"),OFFSET('Hygiene Data'!$H$9,0,10*ROW('Hygiene Data'!H9)),NA())</f>
        <v>#N/A</v>
      </c>
      <c r="BO15" s="93" t="e">
        <f ca="true">+IF(AND(ISNUMBER(OFFSET('Hygiene Data'!$I$5,0,10*ROW('Hygiene Data'!I9))),'Data Summary'!ED15="Yes"),OFFSET('Hygiene Data'!$I$5,0,10*ROW('Hygiene Data'!I9)),NA())</f>
        <v>#N/A</v>
      </c>
      <c r="BP15" s="93" t="e">
        <f ca="true">+IF(AND(ISNUMBER(OFFSET('Hygiene Data'!$I$7,0,10*ROW('Hygiene Data'!I9))),'Data Summary'!EE15="Yes"),OFFSET('Hygiene Data'!$I$7,0,10*ROW('Hygiene Data'!I9)),NA())</f>
        <v>#N/A</v>
      </c>
      <c r="BQ15" s="93" t="e">
        <f ca="true">+IF(AND(ISNUMBER(OFFSET('Hygiene Data'!$I$9,0,10*ROW('Hygiene Data'!I9))),'Data Summary'!EF15="Yes"),OFFSET('Hygiene Data'!$I$9,0,10*ROW('Hygiene Data'!I9)),NA())</f>
        <v>#N/A</v>
      </c>
    </row>
    <row xmlns:x14ac="http://schemas.microsoft.com/office/spreadsheetml/2009/9/ac" r="16" x14ac:dyDescent="0.2">
      <c r="A16" s="328" t="e">
        <f ca="true">+RIGHT('Data Summary'!A16,LEN('Data Summary'!A16)-9)</f>
        <v>#VALUE!</v>
      </c>
      <c r="B16" s="35" t="str">
        <f ca="true">+IF(ISTEXT('Data Summary'!B16),'Data Summary'!B16,"")</f>
        <v/>
      </c>
      <c r="C16" s="327" t="e">
        <f ca="true">+VALUE('Data Summary'!C16)</f>
        <v>#VALUE!</v>
      </c>
      <c r="D16" s="91" t="e">
        <f ca="true">+IF(AND(ISNUMBER(OFFSET('Water Data'!$D$4,0,10*ROW('Water Data'!D10))),'Data Summary'!BS16="Yes"),100-OFFSET('Water Data'!$D$4,0,10*ROW('Water Data'!D10)),NA())</f>
        <v>#N/A</v>
      </c>
      <c r="E16" s="91" t="e">
        <f ca="true">+IF(AND(ISNUMBER(OFFSET('Water Data'!$D$6,0,10*ROW('Water Data'!D10))),'Data Summary'!BT16="Yes"),OFFSET('Water Data'!$D$6,0,10*ROW('Water Data'!D10)),NA())</f>
        <v>#N/A</v>
      </c>
      <c r="F16" s="91" t="e">
        <f ca="true">+IF(AND(ISNUMBER(OFFSET('Water Data'!$D$9,0,10*ROW('Water Data'!D10))),'Data Summary'!BU16="Yes"),OFFSET('Water Data'!$D$9,0,10*ROW('Water Data'!D10)),NA())</f>
        <v>#N/A</v>
      </c>
      <c r="G16" s="91" t="e">
        <f ca="true">+IF(AND(ISNUMBER(OFFSET('Water Data'!$E$4,0,10*ROW('Water Data'!E10))),'Data Summary'!BV16="Yes"),100-OFFSET('Water Data'!$E$4,0,10*ROW('Water Data'!E10)),NA())</f>
        <v>#N/A</v>
      </c>
      <c r="H16" s="91" t="e">
        <f ca="true">+IF(AND(ISNUMBER(OFFSET('Water Data'!$E$6,0,10*ROW('Water Data'!E10))),'Data Summary'!BW16="Yes"),OFFSET('Water Data'!$E$6,0,10*ROW('Water Data'!E10)),NA())</f>
        <v>#N/A</v>
      </c>
      <c r="I16" s="91" t="e">
        <f ca="true">+IF(AND(ISNUMBER(OFFSET('Water Data'!$E$9,0,10*ROW('Water Data'!E10))),'Data Summary'!BX16="Yes"),OFFSET('Water Data'!$E$9,0,10*ROW('Water Data'!E10)),NA())</f>
        <v>#N/A</v>
      </c>
      <c r="J16" s="91" t="e">
        <f ca="true">+IF(AND(ISNUMBER(OFFSET('Water Data'!$F$4,0,10*ROW('Water Data'!F10))),'Data Summary'!BY16="Yes"),100-OFFSET('Water Data'!$F$4,0,10*ROW('Water Data'!F10)),NA())</f>
        <v>#N/A</v>
      </c>
      <c r="K16" s="91" t="e">
        <f ca="true">+IF(AND(ISNUMBER(OFFSET('Water Data'!$F$6,0,10*ROW('Water Data'!F10))),'Data Summary'!BZ16="Yes"),OFFSET('Water Data'!$F$6,0,10*ROW('Water Data'!F10)),NA())</f>
        <v>#N/A</v>
      </c>
      <c r="L16" s="91" t="e">
        <f ca="true">+IF(AND(ISNUMBER(OFFSET('Water Data'!$F$9,0,10*ROW('Water Data'!F10))),'Data Summary'!CA16="Yes"),OFFSET('Water Data'!$F$9,0,10*ROW('Water Data'!F10)),NA())</f>
        <v>#N/A</v>
      </c>
      <c r="M16" s="91" t="e">
        <f ca="true">+IF(AND(ISNUMBER(OFFSET('Water Data'!$G$4,0,10*ROW('Water Data'!G10))),'Data Summary'!CB16="Yes"),100-OFFSET('Water Data'!$G$4,0,10*ROW('Water Data'!G10)),NA())</f>
        <v>#N/A</v>
      </c>
      <c r="N16" s="91" t="e">
        <f ca="true">+IF(AND(ISNUMBER(OFFSET('Water Data'!$G$6,0,10*ROW('Water Data'!G10))),'Data Summary'!CC16="Yes"),OFFSET('Water Data'!$G$6,0,10*ROW('Water Data'!G10)),NA())</f>
        <v>#N/A</v>
      </c>
      <c r="O16" s="91" t="e">
        <f ca="true">+IF(AND(ISNUMBER(OFFSET('Water Data'!$G$9,0,10*ROW('Water Data'!G10))),'Data Summary'!CD16="Yes"),OFFSET('Water Data'!$G$9,0,10*ROW('Water Data'!G10)),NA())</f>
        <v>#N/A</v>
      </c>
      <c r="P16" s="91" t="e">
        <f ca="true">+IF(AND(ISNUMBER(OFFSET('Water Data'!$H$4,0,10*ROW('Water Data'!H10))),'Data Summary'!CE16="Yes"),100-OFFSET('Water Data'!$H$4,0,10*ROW('Water Data'!H10)),NA())</f>
        <v>#N/A</v>
      </c>
      <c r="Q16" s="91" t="e">
        <f ca="true">+IF(AND(ISNUMBER(OFFSET('Water Data'!$H$6,0,10*ROW('Water Data'!H10))),'Data Summary'!CF16="Yes"),OFFSET('Water Data'!$H$6,0,10*ROW('Water Data'!H10)),NA())</f>
        <v>#N/A</v>
      </c>
      <c r="R16" s="91" t="e">
        <f ca="true">+IF(AND(ISNUMBER(OFFSET('Water Data'!$H$9,0,10*ROW('Water Data'!H10))),'Data Summary'!CG16="Yes"),OFFSET('Water Data'!$H$9,0,10*ROW('Water Data'!H10)),NA())</f>
        <v>#N/A</v>
      </c>
      <c r="S16" s="91" t="e">
        <f ca="true">+IF(AND(ISNUMBER(OFFSET('Water Data'!$I$4,0,10*ROW('Water Data'!I10))),'Data Summary'!CH16="Yes"),100-OFFSET('Water Data'!$I$4,0,10*ROW('Water Data'!I10)),NA())</f>
        <v>#N/A</v>
      </c>
      <c r="T16" s="91" t="e">
        <f ca="true">+IF(AND(ISNUMBER(OFFSET('Water Data'!$I$6,0,10*ROW('Water Data'!I10))),'Data Summary'!CI16="Yes"),OFFSET('Water Data'!$I$6,0,10*ROW('Water Data'!I10)),NA())</f>
        <v>#N/A</v>
      </c>
      <c r="U16" s="91" t="e">
        <f ca="true">+IF(AND(ISNUMBER(OFFSET('Water Data'!$I$9,0,10*ROW('Water Data'!I10))),'Data Summary'!CJ16="Yes"),OFFSET('Water Data'!$I$9,0,10*ROW('Water Data'!I10)),NA())</f>
        <v>#N/A</v>
      </c>
      <c r="V16" s="92" t="e">
        <f ca="true">+IF(AND(ISNUMBER(OFFSET('Sanitation Data'!$D$4,0,10*ROW('Sanitation Data'!D10))),'Data Summary'!CK16="Yes"),100-OFFSET('Sanitation Data'!$D$4,0,10*ROW('Sanitation Data'!D10)),NA())</f>
        <v>#N/A</v>
      </c>
      <c r="W16" s="92" t="e">
        <f ca="true">+IF(AND(ISNUMBER(OFFSET('Sanitation Data'!$D$6,0,10*ROW('Sanitation Data'!D10))),'Data Summary'!CL16="Yes"),OFFSET('Sanitation Data'!$D$6,0,10*ROW('Sanitation Data'!D10)),NA())</f>
        <v>#N/A</v>
      </c>
      <c r="X16" s="92" t="e">
        <f ca="true">+IF(AND(ISNUMBER(OFFSET('Sanitation Data'!$D$10,0,10*ROW('Sanitation Data'!D10))),'Data Summary'!CM16="Yes"),OFFSET('Sanitation Data'!$D$10,0,10*ROW('Sanitation Data'!D10)),NA())</f>
        <v>#N/A</v>
      </c>
      <c r="Y16" s="92" t="e">
        <f ca="true">+IF(AND(ISNUMBER(OFFSET('Sanitation Data'!$D$11,0,10*ROW('Sanitation Data'!D10))),'Data Summary'!CN16="Yes"),OFFSET('Sanitation Data'!$D$11,0,10*ROW('Sanitation Data'!D10)),NA())</f>
        <v>#N/A</v>
      </c>
      <c r="Z16" s="92" t="e">
        <f ca="true">+IF(AND(ISNUMBER(OFFSET('Sanitation Data'!$D$12,0,10*ROW('Sanitation Data'!D10))),'Data Summary'!CO16="Yes"),OFFSET('Sanitation Data'!$D$12,0,10*ROW('Sanitation Data'!D10)),NA())</f>
        <v>#N/A</v>
      </c>
      <c r="AA16" s="92" t="e">
        <f ca="true">+IF(AND(ISNUMBER(OFFSET('Sanitation Data'!$E$4,0,10*ROW('Sanitation Data'!E10))),'Data Summary'!CP16="Yes"),100-OFFSET('Sanitation Data'!$E$4,0,10*ROW('Sanitation Data'!E10)),NA())</f>
        <v>#N/A</v>
      </c>
      <c r="AB16" s="92" t="e">
        <f ca="true">+IF(AND(ISNUMBER(OFFSET('Sanitation Data'!$E$6,0,10*ROW('Sanitation Data'!E10))),'Data Summary'!CQ16="Yes"),OFFSET('Sanitation Data'!$E$6,0,10*ROW('Sanitation Data'!E10)),NA())</f>
        <v>#N/A</v>
      </c>
      <c r="AC16" s="92" t="e">
        <f ca="true">+IF(AND(ISNUMBER(OFFSET('Sanitation Data'!$E$10,0,10*ROW('Sanitation Data'!E10))),'Data Summary'!CR16="Yes"),OFFSET('Sanitation Data'!$E$10,0,10*ROW('Sanitation Data'!E10)),NA())</f>
        <v>#N/A</v>
      </c>
      <c r="AD16" s="92" t="e">
        <f ca="true">+IF(AND(ISNUMBER(OFFSET('Sanitation Data'!$E$11,0,10*ROW('Sanitation Data'!E10))),'Data Summary'!CS16="Yes"),OFFSET('Sanitation Data'!$E$11,0,10*ROW('Sanitation Data'!E10)),NA())</f>
        <v>#N/A</v>
      </c>
      <c r="AE16" s="92" t="e">
        <f ca="true">+IF(AND(ISNUMBER(OFFSET('Sanitation Data'!$E$12,0,10*ROW('Sanitation Data'!E10))),'Data Summary'!CT16="Yes"),OFFSET('Sanitation Data'!$E$12,0,10*ROW('Sanitation Data'!E10)),NA())</f>
        <v>#N/A</v>
      </c>
      <c r="AF16" s="92" t="e">
        <f ca="true">+IF(AND(ISNUMBER(OFFSET('Sanitation Data'!$F$4,0,10*ROW('Sanitation Data'!F10))),'Data Summary'!CU16="Yes"),100-OFFSET('Sanitation Data'!$F$4,0,10*ROW('Sanitation Data'!F10)),NA())</f>
        <v>#N/A</v>
      </c>
      <c r="AG16" s="92" t="e">
        <f ca="true">+IF(AND(ISNUMBER(OFFSET('Sanitation Data'!$F$6,0,10*ROW('Sanitation Data'!F10))),'Data Summary'!CV16="Yes"),OFFSET('Sanitation Data'!$F$6,0,10*ROW('Sanitation Data'!F10)),NA())</f>
        <v>#N/A</v>
      </c>
      <c r="AH16" s="92" t="e">
        <f ca="true">+IF(AND(ISNUMBER(OFFSET('Sanitation Data'!$F$10,0,10*ROW('Sanitation Data'!F10))),'Data Summary'!CW16="Yes"),OFFSET('Sanitation Data'!$F$10,0,10*ROW('Sanitation Data'!F10)),NA())</f>
        <v>#N/A</v>
      </c>
      <c r="AI16" s="92" t="e">
        <f ca="true">+IF(AND(ISNUMBER(OFFSET('Sanitation Data'!$F$11,0,10*ROW('Sanitation Data'!F10))),'Data Summary'!CX16="Yes"),OFFSET('Sanitation Data'!$F$11,0,10*ROW('Sanitation Data'!F10)),NA())</f>
        <v>#N/A</v>
      </c>
      <c r="AJ16" s="92" t="e">
        <f ca="true">+IF(AND(ISNUMBER(OFFSET('Sanitation Data'!$F$12,0,10*ROW('Sanitation Data'!F10))),'Data Summary'!CY16="Yes"),OFFSET('Sanitation Data'!$F$12,0,10*ROW('Sanitation Data'!F10)),NA())</f>
        <v>#N/A</v>
      </c>
      <c r="AK16" s="92" t="e">
        <f ca="true">+IF(AND(ISNUMBER(OFFSET('Sanitation Data'!$G$4,0,10*ROW('Sanitation Data'!G10))),'Data Summary'!CZ16="Yes"),100-OFFSET('Sanitation Data'!$G$4,0,10*ROW('Sanitation Data'!G10)),NA())</f>
        <v>#N/A</v>
      </c>
      <c r="AL16" s="92" t="e">
        <f ca="true">+IF(AND(ISNUMBER(OFFSET('Sanitation Data'!$G$6,0,10*ROW('Sanitation Data'!G10))),'Data Summary'!DA16="Yes"),OFFSET('Sanitation Data'!$G$6,0,10*ROW('Sanitation Data'!G10)),NA())</f>
        <v>#N/A</v>
      </c>
      <c r="AM16" s="92" t="e">
        <f ca="true">+IF(AND(ISNUMBER(OFFSET('Sanitation Data'!$G$10,0,10*ROW('Sanitation Data'!G10))),'Data Summary'!DB16="Yes"),OFFSET('Sanitation Data'!$G$10,0,10*ROW('Sanitation Data'!G10)),NA())</f>
        <v>#N/A</v>
      </c>
      <c r="AN16" s="92" t="e">
        <f ca="true">+IF(AND(ISNUMBER(OFFSET('Sanitation Data'!$G$11,0,10*ROW('Sanitation Data'!G10))),'Data Summary'!DC16="Yes"),OFFSET('Sanitation Data'!$G$11,0,10*ROW('Sanitation Data'!G10)),NA())</f>
        <v>#N/A</v>
      </c>
      <c r="AO16" s="92" t="e">
        <f ca="true">+IF(AND(ISNUMBER(OFFSET('Sanitation Data'!$G$12,0,10*ROW('Sanitation Data'!G10))),'Data Summary'!DD16="Yes"),OFFSET('Sanitation Data'!$G$12,0,10*ROW('Sanitation Data'!G10)),NA())</f>
        <v>#N/A</v>
      </c>
      <c r="AP16" s="92" t="e">
        <f ca="true">+IF(AND(ISNUMBER(OFFSET('Sanitation Data'!$H$4,0,10*ROW('Sanitation Data'!H10))),'Data Summary'!DE16="Yes"),100-OFFSET('Sanitation Data'!$H$4,0,10*ROW('Sanitation Data'!H10)),NA())</f>
        <v>#N/A</v>
      </c>
      <c r="AQ16" s="92" t="e">
        <f ca="true">+IF(AND(ISNUMBER(OFFSET('Sanitation Data'!$H$6,0,10*ROW('Sanitation Data'!H10))),'Data Summary'!DF16="Yes"),OFFSET('Sanitation Data'!$H$6,0,10*ROW('Sanitation Data'!H10)),NA())</f>
        <v>#N/A</v>
      </c>
      <c r="AR16" s="92" t="e">
        <f ca="true">+IF(AND(ISNUMBER(OFFSET('Sanitation Data'!$H$10,0,10*ROW('Sanitation Data'!H10))),'Data Summary'!DG16="Yes"),OFFSET('Sanitation Data'!$H$10,0,10*ROW('Sanitation Data'!H10)),NA())</f>
        <v>#N/A</v>
      </c>
      <c r="AS16" s="92" t="e">
        <f ca="true">+IF(AND(ISNUMBER(OFFSET('Sanitation Data'!$H$11,0,10*ROW('Sanitation Data'!H10))),'Data Summary'!DH16="Yes"),OFFSET('Sanitation Data'!$H$11,0,10*ROW('Sanitation Data'!H10)),NA())</f>
        <v>#N/A</v>
      </c>
      <c r="AT16" s="92" t="e">
        <f ca="true">+IF(AND(ISNUMBER(OFFSET('Sanitation Data'!$H$12,0,10*ROW('Sanitation Data'!H10))),'Data Summary'!DI16="Yes"),OFFSET('Sanitation Data'!$H$12,0,10*ROW('Sanitation Data'!H10)),NA())</f>
        <v>#N/A</v>
      </c>
      <c r="AU16" s="92" t="e">
        <f ca="true">+IF(AND(ISNUMBER(OFFSET('Sanitation Data'!$I$4,0,10*ROW('Sanitation Data'!I10))),'Data Summary'!DJ16="Yes"),100-OFFSET('Sanitation Data'!$I$4,0,10*ROW('Sanitation Data'!I10)),NA())</f>
        <v>#N/A</v>
      </c>
      <c r="AV16" s="92" t="e">
        <f ca="true">+IF(AND(ISNUMBER(OFFSET('Sanitation Data'!$I$6,0,10*ROW('Sanitation Data'!I10))),'Data Summary'!DK16="Yes"),OFFSET('Sanitation Data'!$I$6,0,10*ROW('Sanitation Data'!I10)),NA())</f>
        <v>#N/A</v>
      </c>
      <c r="AW16" s="92" t="e">
        <f ca="true">+IF(AND(ISNUMBER(OFFSET('Sanitation Data'!$I$10,0,10*ROW('Sanitation Data'!I10))),'Data Summary'!DL16="Yes"),OFFSET('Sanitation Data'!$I$10,0,10*ROW('Sanitation Data'!I10)),NA())</f>
        <v>#N/A</v>
      </c>
      <c r="AX16" s="92" t="e">
        <f ca="true">+IF(AND(ISNUMBER(OFFSET('Sanitation Data'!$I$11,0,10*ROW('Sanitation Data'!I10))),'Data Summary'!DM16="Yes"),OFFSET('Sanitation Data'!$I$11,0,10*ROW('Sanitation Data'!I10)),NA())</f>
        <v>#N/A</v>
      </c>
      <c r="AY16" s="92" t="e">
        <f ca="true">+IF(AND(ISNUMBER(OFFSET('Sanitation Data'!$I$12,0,10*ROW('Sanitation Data'!I10))),'Data Summary'!DN16="Yes"),OFFSET('Sanitation Data'!$I$12,0,10*ROW('Sanitation Data'!I10)),NA())</f>
        <v>#N/A</v>
      </c>
      <c r="AZ16" s="93" t="e">
        <f ca="true">+IF(AND(ISNUMBER(OFFSET('Hygiene Data'!$D$5,0,10*ROW('Hygiene Data'!D10))),'Data Summary'!DO16="Yes"),OFFSET('Hygiene Data'!$D$5,0,10*ROW('Hygiene Data'!D10)),NA())</f>
        <v>#N/A</v>
      </c>
      <c r="BA16" s="93" t="e">
        <f ca="true">+IF(AND(ISNUMBER(OFFSET('Hygiene Data'!$D$7,0,10*ROW('Hygiene Data'!D10))),'Data Summary'!DP16="Yes"),OFFSET('Hygiene Data'!$D$7,0,10*ROW('Hygiene Data'!D10)),NA())</f>
        <v>#N/A</v>
      </c>
      <c r="BB16" s="93" t="e">
        <f ca="true">+IF(AND(ISNUMBER(OFFSET('Hygiene Data'!$D$9,0,10*ROW('Hygiene Data'!D10))),'Data Summary'!DQ16="Yes"),OFFSET('Hygiene Data'!$D$9,0,10*ROW('Hygiene Data'!D10)),NA())</f>
        <v>#N/A</v>
      </c>
      <c r="BC16" s="93" t="e">
        <f ca="true">+IF(AND(ISNUMBER(OFFSET('Hygiene Data'!$E$5,0,10*ROW('Hygiene Data'!E10))),'Data Summary'!DR16="Yes"),OFFSET('Hygiene Data'!$E$5,0,10*ROW('Hygiene Data'!E10)),NA())</f>
        <v>#N/A</v>
      </c>
      <c r="BD16" s="93" t="e">
        <f ca="true">+IF(AND(ISNUMBER(OFFSET('Hygiene Data'!$E$7,0,10*ROW('Hygiene Data'!E10))),'Data Summary'!DS16="Yes"),OFFSET('Hygiene Data'!$E$7,0,10*ROW('Hygiene Data'!E10)),NA())</f>
        <v>#N/A</v>
      </c>
      <c r="BE16" s="93" t="e">
        <f ca="true">+IF(AND(ISNUMBER(OFFSET('Hygiene Data'!$E$9,0,10*ROW('Hygiene Data'!E10))),'Data Summary'!DT16="Yes"),OFFSET('Hygiene Data'!$E$9,0,10*ROW('Hygiene Data'!E10)),NA())</f>
        <v>#N/A</v>
      </c>
      <c r="BF16" s="93" t="e">
        <f ca="true">+IF(AND(ISNUMBER(OFFSET('Hygiene Data'!$F$5,0,10*ROW('Hygiene Data'!F10))),'Data Summary'!DU16="Yes"),OFFSET('Hygiene Data'!$F$5,0,10*ROW('Hygiene Data'!F10)),NA())</f>
        <v>#N/A</v>
      </c>
      <c r="BG16" s="93" t="e">
        <f ca="true">+IF(AND(ISNUMBER(OFFSET('Hygiene Data'!$F$7,0,10*ROW('Hygiene Data'!F10))),'Data Summary'!DV16="Yes"),OFFSET('Hygiene Data'!$F$7,0,10*ROW('Hygiene Data'!F10)),NA())</f>
        <v>#N/A</v>
      </c>
      <c r="BH16" s="93" t="e">
        <f ca="true">+IF(AND(ISNUMBER(OFFSET('Hygiene Data'!$F$9,0,10*ROW('Hygiene Data'!F10))),'Data Summary'!DW16="Yes"),OFFSET('Hygiene Data'!$F$9,0,10*ROW('Hygiene Data'!F10)),NA())</f>
        <v>#N/A</v>
      </c>
      <c r="BI16" s="93" t="e">
        <f ca="true">+IF(AND(ISNUMBER(OFFSET('Hygiene Data'!$G$5,0,10*ROW('Hygiene Data'!G10))),'Data Summary'!DX16="Yes"),OFFSET('Hygiene Data'!$G$5,0,10*ROW('Hygiene Data'!G10)),NA())</f>
        <v>#N/A</v>
      </c>
      <c r="BJ16" s="93" t="e">
        <f ca="true">+IF(AND(ISNUMBER(OFFSET('Hygiene Data'!$G$7,0,10*ROW('Hygiene Data'!G10))),'Data Summary'!DY16="Yes"),OFFSET('Hygiene Data'!$G$7,0,10*ROW('Hygiene Data'!G10)),NA())</f>
        <v>#N/A</v>
      </c>
      <c r="BK16" s="93" t="e">
        <f ca="true">+IF(AND(ISNUMBER(OFFSET('Hygiene Data'!$G$9,0,10*ROW('Hygiene Data'!G10))),'Data Summary'!DZ16="Yes"),OFFSET('Hygiene Data'!$G$9,0,10*ROW('Hygiene Data'!G10)),NA())</f>
        <v>#N/A</v>
      </c>
      <c r="BL16" s="93" t="e">
        <f ca="true">+IF(AND(ISNUMBER(OFFSET('Hygiene Data'!$H$5,0,10*ROW('Hygiene Data'!H10))),'Data Summary'!EA16="Yes"),OFFSET('Hygiene Data'!$H$5,0,10*ROW('Hygiene Data'!H10)),NA())</f>
        <v>#N/A</v>
      </c>
      <c r="BM16" s="93" t="e">
        <f ca="true">+IF(AND(ISNUMBER(OFFSET('Hygiene Data'!$H$7,0,10*ROW('Hygiene Data'!H10))),'Data Summary'!EB16="Yes"),OFFSET('Hygiene Data'!$H$7,0,10*ROW('Hygiene Data'!H10)),NA())</f>
        <v>#N/A</v>
      </c>
      <c r="BN16" s="93" t="e">
        <f ca="true">+IF(AND(ISNUMBER(OFFSET('Hygiene Data'!$H$9,0,10*ROW('Hygiene Data'!H10))),'Data Summary'!EC16="Yes"),OFFSET('Hygiene Data'!$H$9,0,10*ROW('Hygiene Data'!H10)),NA())</f>
        <v>#N/A</v>
      </c>
      <c r="BO16" s="93" t="e">
        <f ca="true">+IF(AND(ISNUMBER(OFFSET('Hygiene Data'!$I$5,0,10*ROW('Hygiene Data'!I10))),'Data Summary'!ED16="Yes"),OFFSET('Hygiene Data'!$I$5,0,10*ROW('Hygiene Data'!I10)),NA())</f>
        <v>#N/A</v>
      </c>
      <c r="BP16" s="93" t="e">
        <f ca="true">+IF(AND(ISNUMBER(OFFSET('Hygiene Data'!$I$7,0,10*ROW('Hygiene Data'!I10))),'Data Summary'!EE16="Yes"),OFFSET('Hygiene Data'!$I$7,0,10*ROW('Hygiene Data'!I10)),NA())</f>
        <v>#N/A</v>
      </c>
      <c r="BQ16" s="93" t="e">
        <f ca="true">+IF(AND(ISNUMBER(OFFSET('Hygiene Data'!$I$9,0,10*ROW('Hygiene Data'!I10))),'Data Summary'!EF16="Yes"),OFFSET('Hygiene Data'!$I$9,0,10*ROW('Hygiene Data'!I10)),NA())</f>
        <v>#N/A</v>
      </c>
    </row>
    <row xmlns:x14ac="http://schemas.microsoft.com/office/spreadsheetml/2009/9/ac" r="17" x14ac:dyDescent="0.2">
      <c r="A17" s="328" t="e">
        <f ca="true">+RIGHT('Data Summary'!A17,LEN('Data Summary'!A17)-9)</f>
        <v>#VALUE!</v>
      </c>
      <c r="B17" s="35" t="str">
        <f ca="true">+IF(ISTEXT('Data Summary'!B17),'Data Summary'!B17,"")</f>
        <v/>
      </c>
      <c r="C17" s="327" t="e">
        <f ca="true">+VALUE('Data Summary'!C17)</f>
        <v>#VALUE!</v>
      </c>
      <c r="D17" s="91" t="e">
        <f ca="true">+IF(AND(ISNUMBER(OFFSET('Water Data'!$D$4,0,10*ROW('Water Data'!D11))),'Data Summary'!BS17="Yes"),100-OFFSET('Water Data'!$D$4,0,10*ROW('Water Data'!D11)),NA())</f>
        <v>#N/A</v>
      </c>
      <c r="E17" s="91" t="e">
        <f ca="true">+IF(AND(ISNUMBER(OFFSET('Water Data'!$D$6,0,10*ROW('Water Data'!D11))),'Data Summary'!BT17="Yes"),OFFSET('Water Data'!$D$6,0,10*ROW('Water Data'!D11)),NA())</f>
        <v>#N/A</v>
      </c>
      <c r="F17" s="91" t="e">
        <f ca="true">+IF(AND(ISNUMBER(OFFSET('Water Data'!$D$9,0,10*ROW('Water Data'!D11))),'Data Summary'!BU17="Yes"),OFFSET('Water Data'!$D$9,0,10*ROW('Water Data'!D11)),NA())</f>
        <v>#N/A</v>
      </c>
      <c r="G17" s="91" t="e">
        <f ca="true">+IF(AND(ISNUMBER(OFFSET('Water Data'!$E$4,0,10*ROW('Water Data'!E11))),'Data Summary'!BV17="Yes"),100-OFFSET('Water Data'!$E$4,0,10*ROW('Water Data'!E11)),NA())</f>
        <v>#N/A</v>
      </c>
      <c r="H17" s="91" t="e">
        <f ca="true">+IF(AND(ISNUMBER(OFFSET('Water Data'!$E$6,0,10*ROW('Water Data'!E11))),'Data Summary'!BW17="Yes"),OFFSET('Water Data'!$E$6,0,10*ROW('Water Data'!E11)),NA())</f>
        <v>#N/A</v>
      </c>
      <c r="I17" s="91" t="e">
        <f ca="true">+IF(AND(ISNUMBER(OFFSET('Water Data'!$E$9,0,10*ROW('Water Data'!E11))),'Data Summary'!BX17="Yes"),OFFSET('Water Data'!$E$9,0,10*ROW('Water Data'!E11)),NA())</f>
        <v>#N/A</v>
      </c>
      <c r="J17" s="91" t="e">
        <f ca="true">+IF(AND(ISNUMBER(OFFSET('Water Data'!$F$4,0,10*ROW('Water Data'!F11))),'Data Summary'!BY17="Yes"),100-OFFSET('Water Data'!$F$4,0,10*ROW('Water Data'!F11)),NA())</f>
        <v>#N/A</v>
      </c>
      <c r="K17" s="91" t="e">
        <f ca="true">+IF(AND(ISNUMBER(OFFSET('Water Data'!$F$6,0,10*ROW('Water Data'!F11))),'Data Summary'!BZ17="Yes"),OFFSET('Water Data'!$F$6,0,10*ROW('Water Data'!F11)),NA())</f>
        <v>#N/A</v>
      </c>
      <c r="L17" s="91" t="e">
        <f ca="true">+IF(AND(ISNUMBER(OFFSET('Water Data'!$F$9,0,10*ROW('Water Data'!F11))),'Data Summary'!CA17="Yes"),OFFSET('Water Data'!$F$9,0,10*ROW('Water Data'!F11)),NA())</f>
        <v>#N/A</v>
      </c>
      <c r="M17" s="91" t="e">
        <f ca="true">+IF(AND(ISNUMBER(OFFSET('Water Data'!$G$4,0,10*ROW('Water Data'!G11))),'Data Summary'!CB17="Yes"),100-OFFSET('Water Data'!$G$4,0,10*ROW('Water Data'!G11)),NA())</f>
        <v>#N/A</v>
      </c>
      <c r="N17" s="91" t="e">
        <f ca="true">+IF(AND(ISNUMBER(OFFSET('Water Data'!$G$6,0,10*ROW('Water Data'!G11))),'Data Summary'!CC17="Yes"),OFFSET('Water Data'!$G$6,0,10*ROW('Water Data'!G11)),NA())</f>
        <v>#N/A</v>
      </c>
      <c r="O17" s="91" t="e">
        <f ca="true">+IF(AND(ISNUMBER(OFFSET('Water Data'!$G$9,0,10*ROW('Water Data'!G11))),'Data Summary'!CD17="Yes"),OFFSET('Water Data'!$G$9,0,10*ROW('Water Data'!G11)),NA())</f>
        <v>#N/A</v>
      </c>
      <c r="P17" s="91" t="e">
        <f ca="true">+IF(AND(ISNUMBER(OFFSET('Water Data'!$H$4,0,10*ROW('Water Data'!H11))),'Data Summary'!CE17="Yes"),100-OFFSET('Water Data'!$H$4,0,10*ROW('Water Data'!H11)),NA())</f>
        <v>#N/A</v>
      </c>
      <c r="Q17" s="91" t="e">
        <f ca="true">+IF(AND(ISNUMBER(OFFSET('Water Data'!$H$6,0,10*ROW('Water Data'!H11))),'Data Summary'!CF17="Yes"),OFFSET('Water Data'!$H$6,0,10*ROW('Water Data'!H11)),NA())</f>
        <v>#N/A</v>
      </c>
      <c r="R17" s="91" t="e">
        <f ca="true">+IF(AND(ISNUMBER(OFFSET('Water Data'!$H$9,0,10*ROW('Water Data'!H11))),'Data Summary'!CG17="Yes"),OFFSET('Water Data'!$H$9,0,10*ROW('Water Data'!H11)),NA())</f>
        <v>#N/A</v>
      </c>
      <c r="S17" s="91" t="e">
        <f ca="true">+IF(AND(ISNUMBER(OFFSET('Water Data'!$I$4,0,10*ROW('Water Data'!I11))),'Data Summary'!CH17="Yes"),100-OFFSET('Water Data'!$I$4,0,10*ROW('Water Data'!I11)),NA())</f>
        <v>#N/A</v>
      </c>
      <c r="T17" s="91" t="e">
        <f ca="true">+IF(AND(ISNUMBER(OFFSET('Water Data'!$I$6,0,10*ROW('Water Data'!I11))),'Data Summary'!CI17="Yes"),OFFSET('Water Data'!$I$6,0,10*ROW('Water Data'!I11)),NA())</f>
        <v>#N/A</v>
      </c>
      <c r="U17" s="91" t="e">
        <f ca="true">+IF(AND(ISNUMBER(OFFSET('Water Data'!$I$9,0,10*ROW('Water Data'!I11))),'Data Summary'!CJ17="Yes"),OFFSET('Water Data'!$I$9,0,10*ROW('Water Data'!I11)),NA())</f>
        <v>#N/A</v>
      </c>
      <c r="V17" s="92" t="e">
        <f ca="true">+IF(AND(ISNUMBER(OFFSET('Sanitation Data'!$D$4,0,10*ROW('Sanitation Data'!D11))),'Data Summary'!CK17="Yes"),100-OFFSET('Sanitation Data'!$D$4,0,10*ROW('Sanitation Data'!D11)),NA())</f>
        <v>#N/A</v>
      </c>
      <c r="W17" s="92" t="e">
        <f ca="true">+IF(AND(ISNUMBER(OFFSET('Sanitation Data'!$D$6,0,10*ROW('Sanitation Data'!D11))),'Data Summary'!CL17="Yes"),OFFSET('Sanitation Data'!$D$6,0,10*ROW('Sanitation Data'!D11)),NA())</f>
        <v>#N/A</v>
      </c>
      <c r="X17" s="92" t="e">
        <f ca="true">+IF(AND(ISNUMBER(OFFSET('Sanitation Data'!$D$10,0,10*ROW('Sanitation Data'!D11))),'Data Summary'!CM17="Yes"),OFFSET('Sanitation Data'!$D$10,0,10*ROW('Sanitation Data'!D11)),NA())</f>
        <v>#N/A</v>
      </c>
      <c r="Y17" s="92" t="e">
        <f ca="true">+IF(AND(ISNUMBER(OFFSET('Sanitation Data'!$D$11,0,10*ROW('Sanitation Data'!D11))),'Data Summary'!CN17="Yes"),OFFSET('Sanitation Data'!$D$11,0,10*ROW('Sanitation Data'!D11)),NA())</f>
        <v>#N/A</v>
      </c>
      <c r="Z17" s="92" t="e">
        <f ca="true">+IF(AND(ISNUMBER(OFFSET('Sanitation Data'!$D$12,0,10*ROW('Sanitation Data'!D11))),'Data Summary'!CO17="Yes"),OFFSET('Sanitation Data'!$D$12,0,10*ROW('Sanitation Data'!D11)),NA())</f>
        <v>#N/A</v>
      </c>
      <c r="AA17" s="92" t="e">
        <f ca="true">+IF(AND(ISNUMBER(OFFSET('Sanitation Data'!$E$4,0,10*ROW('Sanitation Data'!E11))),'Data Summary'!CP17="Yes"),100-OFFSET('Sanitation Data'!$E$4,0,10*ROW('Sanitation Data'!E11)),NA())</f>
        <v>#N/A</v>
      </c>
      <c r="AB17" s="92" t="e">
        <f ca="true">+IF(AND(ISNUMBER(OFFSET('Sanitation Data'!$E$6,0,10*ROW('Sanitation Data'!E11))),'Data Summary'!CQ17="Yes"),OFFSET('Sanitation Data'!$E$6,0,10*ROW('Sanitation Data'!E11)),NA())</f>
        <v>#N/A</v>
      </c>
      <c r="AC17" s="92" t="e">
        <f ca="true">+IF(AND(ISNUMBER(OFFSET('Sanitation Data'!$E$10,0,10*ROW('Sanitation Data'!E11))),'Data Summary'!CR17="Yes"),OFFSET('Sanitation Data'!$E$10,0,10*ROW('Sanitation Data'!E11)),NA())</f>
        <v>#N/A</v>
      </c>
      <c r="AD17" s="92" t="e">
        <f ca="true">+IF(AND(ISNUMBER(OFFSET('Sanitation Data'!$E$11,0,10*ROW('Sanitation Data'!E11))),'Data Summary'!CS17="Yes"),OFFSET('Sanitation Data'!$E$11,0,10*ROW('Sanitation Data'!E11)),NA())</f>
        <v>#N/A</v>
      </c>
      <c r="AE17" s="92" t="e">
        <f ca="true">+IF(AND(ISNUMBER(OFFSET('Sanitation Data'!$E$12,0,10*ROW('Sanitation Data'!E11))),'Data Summary'!CT17="Yes"),OFFSET('Sanitation Data'!$E$12,0,10*ROW('Sanitation Data'!E11)),NA())</f>
        <v>#N/A</v>
      </c>
      <c r="AF17" s="92" t="e">
        <f ca="true">+IF(AND(ISNUMBER(OFFSET('Sanitation Data'!$F$4,0,10*ROW('Sanitation Data'!F11))),'Data Summary'!CU17="Yes"),100-OFFSET('Sanitation Data'!$F$4,0,10*ROW('Sanitation Data'!F11)),NA())</f>
        <v>#N/A</v>
      </c>
      <c r="AG17" s="92" t="e">
        <f ca="true">+IF(AND(ISNUMBER(OFFSET('Sanitation Data'!$F$6,0,10*ROW('Sanitation Data'!F11))),'Data Summary'!CV17="Yes"),OFFSET('Sanitation Data'!$F$6,0,10*ROW('Sanitation Data'!F11)),NA())</f>
        <v>#N/A</v>
      </c>
      <c r="AH17" s="92" t="e">
        <f ca="true">+IF(AND(ISNUMBER(OFFSET('Sanitation Data'!$F$10,0,10*ROW('Sanitation Data'!F11))),'Data Summary'!CW17="Yes"),OFFSET('Sanitation Data'!$F$10,0,10*ROW('Sanitation Data'!F11)),NA())</f>
        <v>#N/A</v>
      </c>
      <c r="AI17" s="92" t="e">
        <f ca="true">+IF(AND(ISNUMBER(OFFSET('Sanitation Data'!$F$11,0,10*ROW('Sanitation Data'!F11))),'Data Summary'!CX17="Yes"),OFFSET('Sanitation Data'!$F$11,0,10*ROW('Sanitation Data'!F11)),NA())</f>
        <v>#N/A</v>
      </c>
      <c r="AJ17" s="92" t="e">
        <f ca="true">+IF(AND(ISNUMBER(OFFSET('Sanitation Data'!$F$12,0,10*ROW('Sanitation Data'!F11))),'Data Summary'!CY17="Yes"),OFFSET('Sanitation Data'!$F$12,0,10*ROW('Sanitation Data'!F11)),NA())</f>
        <v>#N/A</v>
      </c>
      <c r="AK17" s="92" t="e">
        <f ca="true">+IF(AND(ISNUMBER(OFFSET('Sanitation Data'!$G$4,0,10*ROW('Sanitation Data'!G11))),'Data Summary'!CZ17="Yes"),100-OFFSET('Sanitation Data'!$G$4,0,10*ROW('Sanitation Data'!G11)),NA())</f>
        <v>#N/A</v>
      </c>
      <c r="AL17" s="92" t="e">
        <f ca="true">+IF(AND(ISNUMBER(OFFSET('Sanitation Data'!$G$6,0,10*ROW('Sanitation Data'!G11))),'Data Summary'!DA17="Yes"),OFFSET('Sanitation Data'!$G$6,0,10*ROW('Sanitation Data'!G11)),NA())</f>
        <v>#N/A</v>
      </c>
      <c r="AM17" s="92" t="e">
        <f ca="true">+IF(AND(ISNUMBER(OFFSET('Sanitation Data'!$G$10,0,10*ROW('Sanitation Data'!G11))),'Data Summary'!DB17="Yes"),OFFSET('Sanitation Data'!$G$10,0,10*ROW('Sanitation Data'!G11)),NA())</f>
        <v>#N/A</v>
      </c>
      <c r="AN17" s="92" t="e">
        <f ca="true">+IF(AND(ISNUMBER(OFFSET('Sanitation Data'!$G$11,0,10*ROW('Sanitation Data'!G11))),'Data Summary'!DC17="Yes"),OFFSET('Sanitation Data'!$G$11,0,10*ROW('Sanitation Data'!G11)),NA())</f>
        <v>#N/A</v>
      </c>
      <c r="AO17" s="92" t="e">
        <f ca="true">+IF(AND(ISNUMBER(OFFSET('Sanitation Data'!$G$12,0,10*ROW('Sanitation Data'!G11))),'Data Summary'!DD17="Yes"),OFFSET('Sanitation Data'!$G$12,0,10*ROW('Sanitation Data'!G11)),NA())</f>
        <v>#N/A</v>
      </c>
      <c r="AP17" s="92" t="e">
        <f ca="true">+IF(AND(ISNUMBER(OFFSET('Sanitation Data'!$H$4,0,10*ROW('Sanitation Data'!H11))),'Data Summary'!DE17="Yes"),100-OFFSET('Sanitation Data'!$H$4,0,10*ROW('Sanitation Data'!H11)),NA())</f>
        <v>#N/A</v>
      </c>
      <c r="AQ17" s="92" t="e">
        <f ca="true">+IF(AND(ISNUMBER(OFFSET('Sanitation Data'!$H$6,0,10*ROW('Sanitation Data'!H11))),'Data Summary'!DF17="Yes"),OFFSET('Sanitation Data'!$H$6,0,10*ROW('Sanitation Data'!H11)),NA())</f>
        <v>#N/A</v>
      </c>
      <c r="AR17" s="92" t="e">
        <f ca="true">+IF(AND(ISNUMBER(OFFSET('Sanitation Data'!$H$10,0,10*ROW('Sanitation Data'!H11))),'Data Summary'!DG17="Yes"),OFFSET('Sanitation Data'!$H$10,0,10*ROW('Sanitation Data'!H11)),NA())</f>
        <v>#N/A</v>
      </c>
      <c r="AS17" s="92" t="e">
        <f ca="true">+IF(AND(ISNUMBER(OFFSET('Sanitation Data'!$H$11,0,10*ROW('Sanitation Data'!H11))),'Data Summary'!DH17="Yes"),OFFSET('Sanitation Data'!$H$11,0,10*ROW('Sanitation Data'!H11)),NA())</f>
        <v>#N/A</v>
      </c>
      <c r="AT17" s="92" t="e">
        <f ca="true">+IF(AND(ISNUMBER(OFFSET('Sanitation Data'!$H$12,0,10*ROW('Sanitation Data'!H11))),'Data Summary'!DI17="Yes"),OFFSET('Sanitation Data'!$H$12,0,10*ROW('Sanitation Data'!H11)),NA())</f>
        <v>#N/A</v>
      </c>
      <c r="AU17" s="92" t="e">
        <f ca="true">+IF(AND(ISNUMBER(OFFSET('Sanitation Data'!$I$4,0,10*ROW('Sanitation Data'!I11))),'Data Summary'!DJ17="Yes"),100-OFFSET('Sanitation Data'!$I$4,0,10*ROW('Sanitation Data'!I11)),NA())</f>
        <v>#N/A</v>
      </c>
      <c r="AV17" s="92" t="e">
        <f ca="true">+IF(AND(ISNUMBER(OFFSET('Sanitation Data'!$I$6,0,10*ROW('Sanitation Data'!I11))),'Data Summary'!DK17="Yes"),OFFSET('Sanitation Data'!$I$6,0,10*ROW('Sanitation Data'!I11)),NA())</f>
        <v>#N/A</v>
      </c>
      <c r="AW17" s="92" t="e">
        <f ca="true">+IF(AND(ISNUMBER(OFFSET('Sanitation Data'!$I$10,0,10*ROW('Sanitation Data'!I11))),'Data Summary'!DL17="Yes"),OFFSET('Sanitation Data'!$I$10,0,10*ROW('Sanitation Data'!I11)),NA())</f>
        <v>#N/A</v>
      </c>
      <c r="AX17" s="92" t="e">
        <f ca="true">+IF(AND(ISNUMBER(OFFSET('Sanitation Data'!$I$11,0,10*ROW('Sanitation Data'!I11))),'Data Summary'!DM17="Yes"),OFFSET('Sanitation Data'!$I$11,0,10*ROW('Sanitation Data'!I11)),NA())</f>
        <v>#N/A</v>
      </c>
      <c r="AY17" s="92" t="e">
        <f ca="true">+IF(AND(ISNUMBER(OFFSET('Sanitation Data'!$I$12,0,10*ROW('Sanitation Data'!I11))),'Data Summary'!DN17="Yes"),OFFSET('Sanitation Data'!$I$12,0,10*ROW('Sanitation Data'!I11)),NA())</f>
        <v>#N/A</v>
      </c>
      <c r="AZ17" s="93" t="e">
        <f ca="true">+IF(AND(ISNUMBER(OFFSET('Hygiene Data'!$D$5,0,10*ROW('Hygiene Data'!D11))),'Data Summary'!DO17="Yes"),OFFSET('Hygiene Data'!$D$5,0,10*ROW('Hygiene Data'!D11)),NA())</f>
        <v>#N/A</v>
      </c>
      <c r="BA17" s="93" t="e">
        <f ca="true">+IF(AND(ISNUMBER(OFFSET('Hygiene Data'!$D$7,0,10*ROW('Hygiene Data'!D11))),'Data Summary'!DP17="Yes"),OFFSET('Hygiene Data'!$D$7,0,10*ROW('Hygiene Data'!D11)),NA())</f>
        <v>#N/A</v>
      </c>
      <c r="BB17" s="93" t="e">
        <f ca="true">+IF(AND(ISNUMBER(OFFSET('Hygiene Data'!$D$9,0,10*ROW('Hygiene Data'!D11))),'Data Summary'!DQ17="Yes"),OFFSET('Hygiene Data'!$D$9,0,10*ROW('Hygiene Data'!D11)),NA())</f>
        <v>#N/A</v>
      </c>
      <c r="BC17" s="93" t="e">
        <f ca="true">+IF(AND(ISNUMBER(OFFSET('Hygiene Data'!$E$5,0,10*ROW('Hygiene Data'!E11))),'Data Summary'!DR17="Yes"),OFFSET('Hygiene Data'!$E$5,0,10*ROW('Hygiene Data'!E11)),NA())</f>
        <v>#N/A</v>
      </c>
      <c r="BD17" s="93" t="e">
        <f ca="true">+IF(AND(ISNUMBER(OFFSET('Hygiene Data'!$E$7,0,10*ROW('Hygiene Data'!E11))),'Data Summary'!DS17="Yes"),OFFSET('Hygiene Data'!$E$7,0,10*ROW('Hygiene Data'!E11)),NA())</f>
        <v>#N/A</v>
      </c>
      <c r="BE17" s="93" t="e">
        <f ca="true">+IF(AND(ISNUMBER(OFFSET('Hygiene Data'!$E$9,0,10*ROW('Hygiene Data'!E11))),'Data Summary'!DT17="Yes"),OFFSET('Hygiene Data'!$E$9,0,10*ROW('Hygiene Data'!E11)),NA())</f>
        <v>#N/A</v>
      </c>
      <c r="BF17" s="93" t="e">
        <f ca="true">+IF(AND(ISNUMBER(OFFSET('Hygiene Data'!$F$5,0,10*ROW('Hygiene Data'!F11))),'Data Summary'!DU17="Yes"),OFFSET('Hygiene Data'!$F$5,0,10*ROW('Hygiene Data'!F11)),NA())</f>
        <v>#N/A</v>
      </c>
      <c r="BG17" s="93" t="e">
        <f ca="true">+IF(AND(ISNUMBER(OFFSET('Hygiene Data'!$F$7,0,10*ROW('Hygiene Data'!F11))),'Data Summary'!DV17="Yes"),OFFSET('Hygiene Data'!$F$7,0,10*ROW('Hygiene Data'!F11)),NA())</f>
        <v>#N/A</v>
      </c>
      <c r="BH17" s="93" t="e">
        <f ca="true">+IF(AND(ISNUMBER(OFFSET('Hygiene Data'!$F$9,0,10*ROW('Hygiene Data'!F11))),'Data Summary'!DW17="Yes"),OFFSET('Hygiene Data'!$F$9,0,10*ROW('Hygiene Data'!F11)),NA())</f>
        <v>#N/A</v>
      </c>
      <c r="BI17" s="93" t="e">
        <f ca="true">+IF(AND(ISNUMBER(OFFSET('Hygiene Data'!$G$5,0,10*ROW('Hygiene Data'!G11))),'Data Summary'!DX17="Yes"),OFFSET('Hygiene Data'!$G$5,0,10*ROW('Hygiene Data'!G11)),NA())</f>
        <v>#N/A</v>
      </c>
      <c r="BJ17" s="93" t="e">
        <f ca="true">+IF(AND(ISNUMBER(OFFSET('Hygiene Data'!$G$7,0,10*ROW('Hygiene Data'!G11))),'Data Summary'!DY17="Yes"),OFFSET('Hygiene Data'!$G$7,0,10*ROW('Hygiene Data'!G11)),NA())</f>
        <v>#N/A</v>
      </c>
      <c r="BK17" s="93" t="e">
        <f ca="true">+IF(AND(ISNUMBER(OFFSET('Hygiene Data'!$G$9,0,10*ROW('Hygiene Data'!G11))),'Data Summary'!DZ17="Yes"),OFFSET('Hygiene Data'!$G$9,0,10*ROW('Hygiene Data'!G11)),NA())</f>
        <v>#N/A</v>
      </c>
      <c r="BL17" s="93" t="e">
        <f ca="true">+IF(AND(ISNUMBER(OFFSET('Hygiene Data'!$H$5,0,10*ROW('Hygiene Data'!H11))),'Data Summary'!EA17="Yes"),OFFSET('Hygiene Data'!$H$5,0,10*ROW('Hygiene Data'!H11)),NA())</f>
        <v>#N/A</v>
      </c>
      <c r="BM17" s="93" t="e">
        <f ca="true">+IF(AND(ISNUMBER(OFFSET('Hygiene Data'!$H$7,0,10*ROW('Hygiene Data'!H11))),'Data Summary'!EB17="Yes"),OFFSET('Hygiene Data'!$H$7,0,10*ROW('Hygiene Data'!H11)),NA())</f>
        <v>#N/A</v>
      </c>
      <c r="BN17" s="93" t="e">
        <f ca="true">+IF(AND(ISNUMBER(OFFSET('Hygiene Data'!$H$9,0,10*ROW('Hygiene Data'!H11))),'Data Summary'!EC17="Yes"),OFFSET('Hygiene Data'!$H$9,0,10*ROW('Hygiene Data'!H11)),NA())</f>
        <v>#N/A</v>
      </c>
      <c r="BO17" s="93" t="e">
        <f ca="true">+IF(AND(ISNUMBER(OFFSET('Hygiene Data'!$I$5,0,10*ROW('Hygiene Data'!I11))),'Data Summary'!ED17="Yes"),OFFSET('Hygiene Data'!$I$5,0,10*ROW('Hygiene Data'!I11)),NA())</f>
        <v>#N/A</v>
      </c>
      <c r="BP17" s="93" t="e">
        <f ca="true">+IF(AND(ISNUMBER(OFFSET('Hygiene Data'!$I$7,0,10*ROW('Hygiene Data'!I11))),'Data Summary'!EE17="Yes"),OFFSET('Hygiene Data'!$I$7,0,10*ROW('Hygiene Data'!I11)),NA())</f>
        <v>#N/A</v>
      </c>
      <c r="BQ17" s="93" t="e">
        <f ca="true">+IF(AND(ISNUMBER(OFFSET('Hygiene Data'!$I$9,0,10*ROW('Hygiene Data'!I11))),'Data Summary'!EF17="Yes"),OFFSET('Hygiene Data'!$I$9,0,10*ROW('Hygiene Data'!I11)),NA())</f>
        <v>#N/A</v>
      </c>
    </row>
    <row xmlns:x14ac="http://schemas.microsoft.com/office/spreadsheetml/2009/9/ac" r="18" x14ac:dyDescent="0.2">
      <c r="A18" s="328" t="e">
        <f ca="true">+RIGHT('Data Summary'!A18,LEN('Data Summary'!A18)-9)</f>
        <v>#VALUE!</v>
      </c>
      <c r="B18" s="35" t="str">
        <f ca="true">+IF(ISTEXT('Data Summary'!B18),'Data Summary'!B18,"")</f>
        <v/>
      </c>
      <c r="C18" s="327" t="e">
        <f ca="true">+VALUE('Data Summary'!C18)</f>
        <v>#VALUE!</v>
      </c>
      <c r="D18" s="91" t="e">
        <f ca="true">+IF(AND(ISNUMBER(OFFSET('Water Data'!$D$4,0,10*ROW('Water Data'!D12))),'Data Summary'!BS18="Yes"),100-OFFSET('Water Data'!$D$4,0,10*ROW('Water Data'!D12)),NA())</f>
        <v>#N/A</v>
      </c>
      <c r="E18" s="91" t="e">
        <f ca="true">+IF(AND(ISNUMBER(OFFSET('Water Data'!$D$6,0,10*ROW('Water Data'!D12))),'Data Summary'!BT18="Yes"),OFFSET('Water Data'!$D$6,0,10*ROW('Water Data'!D12)),NA())</f>
        <v>#N/A</v>
      </c>
      <c r="F18" s="91" t="e">
        <f ca="true">+IF(AND(ISNUMBER(OFFSET('Water Data'!$D$9,0,10*ROW('Water Data'!D12))),'Data Summary'!BU18="Yes"),OFFSET('Water Data'!$D$9,0,10*ROW('Water Data'!D12)),NA())</f>
        <v>#N/A</v>
      </c>
      <c r="G18" s="91" t="e">
        <f ca="true">+IF(AND(ISNUMBER(OFFSET('Water Data'!$E$4,0,10*ROW('Water Data'!E12))),'Data Summary'!BV18="Yes"),100-OFFSET('Water Data'!$E$4,0,10*ROW('Water Data'!E12)),NA())</f>
        <v>#N/A</v>
      </c>
      <c r="H18" s="91" t="e">
        <f ca="true">+IF(AND(ISNUMBER(OFFSET('Water Data'!$E$6,0,10*ROW('Water Data'!E12))),'Data Summary'!BW18="Yes"),OFFSET('Water Data'!$E$6,0,10*ROW('Water Data'!E12)),NA())</f>
        <v>#N/A</v>
      </c>
      <c r="I18" s="91" t="e">
        <f ca="true">+IF(AND(ISNUMBER(OFFSET('Water Data'!$E$9,0,10*ROW('Water Data'!E12))),'Data Summary'!BX18="Yes"),OFFSET('Water Data'!$E$9,0,10*ROW('Water Data'!E12)),NA())</f>
        <v>#N/A</v>
      </c>
      <c r="J18" s="91" t="e">
        <f ca="true">+IF(AND(ISNUMBER(OFFSET('Water Data'!$F$4,0,10*ROW('Water Data'!F12))),'Data Summary'!BY18="Yes"),100-OFFSET('Water Data'!$F$4,0,10*ROW('Water Data'!F12)),NA())</f>
        <v>#N/A</v>
      </c>
      <c r="K18" s="91" t="e">
        <f ca="true">+IF(AND(ISNUMBER(OFFSET('Water Data'!$F$6,0,10*ROW('Water Data'!F12))),'Data Summary'!BZ18="Yes"),OFFSET('Water Data'!$F$6,0,10*ROW('Water Data'!F12)),NA())</f>
        <v>#N/A</v>
      </c>
      <c r="L18" s="91" t="e">
        <f ca="true">+IF(AND(ISNUMBER(OFFSET('Water Data'!$F$9,0,10*ROW('Water Data'!F12))),'Data Summary'!CA18="Yes"),OFFSET('Water Data'!$F$9,0,10*ROW('Water Data'!F12)),NA())</f>
        <v>#N/A</v>
      </c>
      <c r="M18" s="91" t="e">
        <f ca="true">+IF(AND(ISNUMBER(OFFSET('Water Data'!$G$4,0,10*ROW('Water Data'!G12))),'Data Summary'!CB18="Yes"),100-OFFSET('Water Data'!$G$4,0,10*ROW('Water Data'!G12)),NA())</f>
        <v>#N/A</v>
      </c>
      <c r="N18" s="91" t="e">
        <f ca="true">+IF(AND(ISNUMBER(OFFSET('Water Data'!$G$6,0,10*ROW('Water Data'!G12))),'Data Summary'!CC18="Yes"),OFFSET('Water Data'!$G$6,0,10*ROW('Water Data'!G12)),NA())</f>
        <v>#N/A</v>
      </c>
      <c r="O18" s="91" t="e">
        <f ca="true">+IF(AND(ISNUMBER(OFFSET('Water Data'!$G$9,0,10*ROW('Water Data'!G12))),'Data Summary'!CD18="Yes"),OFFSET('Water Data'!$G$9,0,10*ROW('Water Data'!G12)),NA())</f>
        <v>#N/A</v>
      </c>
      <c r="P18" s="91" t="e">
        <f ca="true">+IF(AND(ISNUMBER(OFFSET('Water Data'!$H$4,0,10*ROW('Water Data'!H12))),'Data Summary'!CE18="Yes"),100-OFFSET('Water Data'!$H$4,0,10*ROW('Water Data'!H12)),NA())</f>
        <v>#N/A</v>
      </c>
      <c r="Q18" s="91" t="e">
        <f ca="true">+IF(AND(ISNUMBER(OFFSET('Water Data'!$H$6,0,10*ROW('Water Data'!H12))),'Data Summary'!CF18="Yes"),OFFSET('Water Data'!$H$6,0,10*ROW('Water Data'!H12)),NA())</f>
        <v>#N/A</v>
      </c>
      <c r="R18" s="91" t="e">
        <f ca="true">+IF(AND(ISNUMBER(OFFSET('Water Data'!$H$9,0,10*ROW('Water Data'!H12))),'Data Summary'!CG18="Yes"),OFFSET('Water Data'!$H$9,0,10*ROW('Water Data'!H12)),NA())</f>
        <v>#N/A</v>
      </c>
      <c r="S18" s="91" t="e">
        <f ca="true">+IF(AND(ISNUMBER(OFFSET('Water Data'!$I$4,0,10*ROW('Water Data'!I12))),'Data Summary'!CH18="Yes"),100-OFFSET('Water Data'!$I$4,0,10*ROW('Water Data'!I12)),NA())</f>
        <v>#N/A</v>
      </c>
      <c r="T18" s="91" t="e">
        <f ca="true">+IF(AND(ISNUMBER(OFFSET('Water Data'!$I$6,0,10*ROW('Water Data'!I12))),'Data Summary'!CI18="Yes"),OFFSET('Water Data'!$I$6,0,10*ROW('Water Data'!I12)),NA())</f>
        <v>#N/A</v>
      </c>
      <c r="U18" s="91" t="e">
        <f ca="true">+IF(AND(ISNUMBER(OFFSET('Water Data'!$I$9,0,10*ROW('Water Data'!I12))),'Data Summary'!CJ18="Yes"),OFFSET('Water Data'!$I$9,0,10*ROW('Water Data'!I12)),NA())</f>
        <v>#N/A</v>
      </c>
      <c r="V18" s="92" t="e">
        <f ca="true">+IF(AND(ISNUMBER(OFFSET('Sanitation Data'!$D$4,0,10*ROW('Sanitation Data'!D12))),'Data Summary'!CK18="Yes"),100-OFFSET('Sanitation Data'!$D$4,0,10*ROW('Sanitation Data'!D12)),NA())</f>
        <v>#N/A</v>
      </c>
      <c r="W18" s="92" t="e">
        <f ca="true">+IF(AND(ISNUMBER(OFFSET('Sanitation Data'!$D$6,0,10*ROW('Sanitation Data'!D12))),'Data Summary'!CL18="Yes"),OFFSET('Sanitation Data'!$D$6,0,10*ROW('Sanitation Data'!D12)),NA())</f>
        <v>#N/A</v>
      </c>
      <c r="X18" s="92" t="e">
        <f ca="true">+IF(AND(ISNUMBER(OFFSET('Sanitation Data'!$D$10,0,10*ROW('Sanitation Data'!D12))),'Data Summary'!CM18="Yes"),OFFSET('Sanitation Data'!$D$10,0,10*ROW('Sanitation Data'!D12)),NA())</f>
        <v>#N/A</v>
      </c>
      <c r="Y18" s="92" t="e">
        <f ca="true">+IF(AND(ISNUMBER(OFFSET('Sanitation Data'!$D$11,0,10*ROW('Sanitation Data'!D12))),'Data Summary'!CN18="Yes"),OFFSET('Sanitation Data'!$D$11,0,10*ROW('Sanitation Data'!D12)),NA())</f>
        <v>#N/A</v>
      </c>
      <c r="Z18" s="92" t="e">
        <f ca="true">+IF(AND(ISNUMBER(OFFSET('Sanitation Data'!$D$12,0,10*ROW('Sanitation Data'!D12))),'Data Summary'!CO18="Yes"),OFFSET('Sanitation Data'!$D$12,0,10*ROW('Sanitation Data'!D12)),NA())</f>
        <v>#N/A</v>
      </c>
      <c r="AA18" s="92" t="e">
        <f ca="true">+IF(AND(ISNUMBER(OFFSET('Sanitation Data'!$E$4,0,10*ROW('Sanitation Data'!E12))),'Data Summary'!CP18="Yes"),100-OFFSET('Sanitation Data'!$E$4,0,10*ROW('Sanitation Data'!E12)),NA())</f>
        <v>#N/A</v>
      </c>
      <c r="AB18" s="92" t="e">
        <f ca="true">+IF(AND(ISNUMBER(OFFSET('Sanitation Data'!$E$6,0,10*ROW('Sanitation Data'!E12))),'Data Summary'!CQ18="Yes"),OFFSET('Sanitation Data'!$E$6,0,10*ROW('Sanitation Data'!E12)),NA())</f>
        <v>#N/A</v>
      </c>
      <c r="AC18" s="92" t="e">
        <f ca="true">+IF(AND(ISNUMBER(OFFSET('Sanitation Data'!$E$10,0,10*ROW('Sanitation Data'!E12))),'Data Summary'!CR18="Yes"),OFFSET('Sanitation Data'!$E$10,0,10*ROW('Sanitation Data'!E12)),NA())</f>
        <v>#N/A</v>
      </c>
      <c r="AD18" s="92" t="e">
        <f ca="true">+IF(AND(ISNUMBER(OFFSET('Sanitation Data'!$E$11,0,10*ROW('Sanitation Data'!E12))),'Data Summary'!CS18="Yes"),OFFSET('Sanitation Data'!$E$11,0,10*ROW('Sanitation Data'!E12)),NA())</f>
        <v>#N/A</v>
      </c>
      <c r="AE18" s="92" t="e">
        <f ca="true">+IF(AND(ISNUMBER(OFFSET('Sanitation Data'!$E$12,0,10*ROW('Sanitation Data'!E12))),'Data Summary'!CT18="Yes"),OFFSET('Sanitation Data'!$E$12,0,10*ROW('Sanitation Data'!E12)),NA())</f>
        <v>#N/A</v>
      </c>
      <c r="AF18" s="92" t="e">
        <f ca="true">+IF(AND(ISNUMBER(OFFSET('Sanitation Data'!$F$4,0,10*ROW('Sanitation Data'!F12))),'Data Summary'!CU18="Yes"),100-OFFSET('Sanitation Data'!$F$4,0,10*ROW('Sanitation Data'!F12)),NA())</f>
        <v>#N/A</v>
      </c>
      <c r="AG18" s="92" t="e">
        <f ca="true">+IF(AND(ISNUMBER(OFFSET('Sanitation Data'!$F$6,0,10*ROW('Sanitation Data'!F12))),'Data Summary'!CV18="Yes"),OFFSET('Sanitation Data'!$F$6,0,10*ROW('Sanitation Data'!F12)),NA())</f>
        <v>#N/A</v>
      </c>
      <c r="AH18" s="92" t="e">
        <f ca="true">+IF(AND(ISNUMBER(OFFSET('Sanitation Data'!$F$10,0,10*ROW('Sanitation Data'!F12))),'Data Summary'!CW18="Yes"),OFFSET('Sanitation Data'!$F$10,0,10*ROW('Sanitation Data'!F12)),NA())</f>
        <v>#N/A</v>
      </c>
      <c r="AI18" s="92" t="e">
        <f ca="true">+IF(AND(ISNUMBER(OFFSET('Sanitation Data'!$F$11,0,10*ROW('Sanitation Data'!F12))),'Data Summary'!CX18="Yes"),OFFSET('Sanitation Data'!$F$11,0,10*ROW('Sanitation Data'!F12)),NA())</f>
        <v>#N/A</v>
      </c>
      <c r="AJ18" s="92" t="e">
        <f ca="true">+IF(AND(ISNUMBER(OFFSET('Sanitation Data'!$F$12,0,10*ROW('Sanitation Data'!F12))),'Data Summary'!CY18="Yes"),OFFSET('Sanitation Data'!$F$12,0,10*ROW('Sanitation Data'!F12)),NA())</f>
        <v>#N/A</v>
      </c>
      <c r="AK18" s="92" t="e">
        <f ca="true">+IF(AND(ISNUMBER(OFFSET('Sanitation Data'!$G$4,0,10*ROW('Sanitation Data'!G12))),'Data Summary'!CZ18="Yes"),100-OFFSET('Sanitation Data'!$G$4,0,10*ROW('Sanitation Data'!G12)),NA())</f>
        <v>#N/A</v>
      </c>
      <c r="AL18" s="92" t="e">
        <f ca="true">+IF(AND(ISNUMBER(OFFSET('Sanitation Data'!$G$6,0,10*ROW('Sanitation Data'!G12))),'Data Summary'!DA18="Yes"),OFFSET('Sanitation Data'!$G$6,0,10*ROW('Sanitation Data'!G12)),NA())</f>
        <v>#N/A</v>
      </c>
      <c r="AM18" s="92" t="e">
        <f ca="true">+IF(AND(ISNUMBER(OFFSET('Sanitation Data'!$G$10,0,10*ROW('Sanitation Data'!G12))),'Data Summary'!DB18="Yes"),OFFSET('Sanitation Data'!$G$10,0,10*ROW('Sanitation Data'!G12)),NA())</f>
        <v>#N/A</v>
      </c>
      <c r="AN18" s="92" t="e">
        <f ca="true">+IF(AND(ISNUMBER(OFFSET('Sanitation Data'!$G$11,0,10*ROW('Sanitation Data'!G12))),'Data Summary'!DC18="Yes"),OFFSET('Sanitation Data'!$G$11,0,10*ROW('Sanitation Data'!G12)),NA())</f>
        <v>#N/A</v>
      </c>
      <c r="AO18" s="92" t="e">
        <f ca="true">+IF(AND(ISNUMBER(OFFSET('Sanitation Data'!$G$12,0,10*ROW('Sanitation Data'!G12))),'Data Summary'!DD18="Yes"),OFFSET('Sanitation Data'!$G$12,0,10*ROW('Sanitation Data'!G12)),NA())</f>
        <v>#N/A</v>
      </c>
      <c r="AP18" s="92" t="e">
        <f ca="true">+IF(AND(ISNUMBER(OFFSET('Sanitation Data'!$H$4,0,10*ROW('Sanitation Data'!H12))),'Data Summary'!DE18="Yes"),100-OFFSET('Sanitation Data'!$H$4,0,10*ROW('Sanitation Data'!H12)),NA())</f>
        <v>#N/A</v>
      </c>
      <c r="AQ18" s="92" t="e">
        <f ca="true">+IF(AND(ISNUMBER(OFFSET('Sanitation Data'!$H$6,0,10*ROW('Sanitation Data'!H12))),'Data Summary'!DF18="Yes"),OFFSET('Sanitation Data'!$H$6,0,10*ROW('Sanitation Data'!H12)),NA())</f>
        <v>#N/A</v>
      </c>
      <c r="AR18" s="92" t="e">
        <f ca="true">+IF(AND(ISNUMBER(OFFSET('Sanitation Data'!$H$10,0,10*ROW('Sanitation Data'!H12))),'Data Summary'!DG18="Yes"),OFFSET('Sanitation Data'!$H$10,0,10*ROW('Sanitation Data'!H12)),NA())</f>
        <v>#N/A</v>
      </c>
      <c r="AS18" s="92" t="e">
        <f ca="true">+IF(AND(ISNUMBER(OFFSET('Sanitation Data'!$H$11,0,10*ROW('Sanitation Data'!H12))),'Data Summary'!DH18="Yes"),OFFSET('Sanitation Data'!$H$11,0,10*ROW('Sanitation Data'!H12)),NA())</f>
        <v>#N/A</v>
      </c>
      <c r="AT18" s="92" t="e">
        <f ca="true">+IF(AND(ISNUMBER(OFFSET('Sanitation Data'!$H$12,0,10*ROW('Sanitation Data'!H12))),'Data Summary'!DI18="Yes"),OFFSET('Sanitation Data'!$H$12,0,10*ROW('Sanitation Data'!H12)),NA())</f>
        <v>#N/A</v>
      </c>
      <c r="AU18" s="92" t="e">
        <f ca="true">+IF(AND(ISNUMBER(OFFSET('Sanitation Data'!$I$4,0,10*ROW('Sanitation Data'!I12))),'Data Summary'!DJ18="Yes"),100-OFFSET('Sanitation Data'!$I$4,0,10*ROW('Sanitation Data'!I12)),NA())</f>
        <v>#N/A</v>
      </c>
      <c r="AV18" s="92" t="e">
        <f ca="true">+IF(AND(ISNUMBER(OFFSET('Sanitation Data'!$I$6,0,10*ROW('Sanitation Data'!I12))),'Data Summary'!DK18="Yes"),OFFSET('Sanitation Data'!$I$6,0,10*ROW('Sanitation Data'!I12)),NA())</f>
        <v>#N/A</v>
      </c>
      <c r="AW18" s="92" t="e">
        <f ca="true">+IF(AND(ISNUMBER(OFFSET('Sanitation Data'!$I$10,0,10*ROW('Sanitation Data'!I12))),'Data Summary'!DL18="Yes"),OFFSET('Sanitation Data'!$I$10,0,10*ROW('Sanitation Data'!I12)),NA())</f>
        <v>#N/A</v>
      </c>
      <c r="AX18" s="92" t="e">
        <f ca="true">+IF(AND(ISNUMBER(OFFSET('Sanitation Data'!$I$11,0,10*ROW('Sanitation Data'!I12))),'Data Summary'!DM18="Yes"),OFFSET('Sanitation Data'!$I$11,0,10*ROW('Sanitation Data'!I12)),NA())</f>
        <v>#N/A</v>
      </c>
      <c r="AY18" s="92" t="e">
        <f ca="true">+IF(AND(ISNUMBER(OFFSET('Sanitation Data'!$I$12,0,10*ROW('Sanitation Data'!I12))),'Data Summary'!DN18="Yes"),OFFSET('Sanitation Data'!$I$12,0,10*ROW('Sanitation Data'!I12)),NA())</f>
        <v>#N/A</v>
      </c>
      <c r="AZ18" s="93" t="e">
        <f ca="true">+IF(AND(ISNUMBER(OFFSET('Hygiene Data'!$D$5,0,10*ROW('Hygiene Data'!D12))),'Data Summary'!DO18="Yes"),OFFSET('Hygiene Data'!$D$5,0,10*ROW('Hygiene Data'!D12)),NA())</f>
        <v>#N/A</v>
      </c>
      <c r="BA18" s="93" t="e">
        <f ca="true">+IF(AND(ISNUMBER(OFFSET('Hygiene Data'!$D$7,0,10*ROW('Hygiene Data'!D12))),'Data Summary'!DP18="Yes"),OFFSET('Hygiene Data'!$D$7,0,10*ROW('Hygiene Data'!D12)),NA())</f>
        <v>#N/A</v>
      </c>
      <c r="BB18" s="93" t="e">
        <f ca="true">+IF(AND(ISNUMBER(OFFSET('Hygiene Data'!$D$9,0,10*ROW('Hygiene Data'!D12))),'Data Summary'!DQ18="Yes"),OFFSET('Hygiene Data'!$D$9,0,10*ROW('Hygiene Data'!D12)),NA())</f>
        <v>#N/A</v>
      </c>
      <c r="BC18" s="93" t="e">
        <f ca="true">+IF(AND(ISNUMBER(OFFSET('Hygiene Data'!$E$5,0,10*ROW('Hygiene Data'!E12))),'Data Summary'!DR18="Yes"),OFFSET('Hygiene Data'!$E$5,0,10*ROW('Hygiene Data'!E12)),NA())</f>
        <v>#N/A</v>
      </c>
      <c r="BD18" s="93" t="e">
        <f ca="true">+IF(AND(ISNUMBER(OFFSET('Hygiene Data'!$E$7,0,10*ROW('Hygiene Data'!E12))),'Data Summary'!DS18="Yes"),OFFSET('Hygiene Data'!$E$7,0,10*ROW('Hygiene Data'!E12)),NA())</f>
        <v>#N/A</v>
      </c>
      <c r="BE18" s="93" t="e">
        <f ca="true">+IF(AND(ISNUMBER(OFFSET('Hygiene Data'!$E$9,0,10*ROW('Hygiene Data'!E12))),'Data Summary'!DT18="Yes"),OFFSET('Hygiene Data'!$E$9,0,10*ROW('Hygiene Data'!E12)),NA())</f>
        <v>#N/A</v>
      </c>
      <c r="BF18" s="93" t="e">
        <f ca="true">+IF(AND(ISNUMBER(OFFSET('Hygiene Data'!$F$5,0,10*ROW('Hygiene Data'!F12))),'Data Summary'!DU18="Yes"),OFFSET('Hygiene Data'!$F$5,0,10*ROW('Hygiene Data'!F12)),NA())</f>
        <v>#N/A</v>
      </c>
      <c r="BG18" s="93" t="e">
        <f ca="true">+IF(AND(ISNUMBER(OFFSET('Hygiene Data'!$F$7,0,10*ROW('Hygiene Data'!F12))),'Data Summary'!DV18="Yes"),OFFSET('Hygiene Data'!$F$7,0,10*ROW('Hygiene Data'!F12)),NA())</f>
        <v>#N/A</v>
      </c>
      <c r="BH18" s="93" t="e">
        <f ca="true">+IF(AND(ISNUMBER(OFFSET('Hygiene Data'!$F$9,0,10*ROW('Hygiene Data'!F12))),'Data Summary'!DW18="Yes"),OFFSET('Hygiene Data'!$F$9,0,10*ROW('Hygiene Data'!F12)),NA())</f>
        <v>#N/A</v>
      </c>
      <c r="BI18" s="93" t="e">
        <f ca="true">+IF(AND(ISNUMBER(OFFSET('Hygiene Data'!$G$5,0,10*ROW('Hygiene Data'!G12))),'Data Summary'!DX18="Yes"),OFFSET('Hygiene Data'!$G$5,0,10*ROW('Hygiene Data'!G12)),NA())</f>
        <v>#N/A</v>
      </c>
      <c r="BJ18" s="93" t="e">
        <f ca="true">+IF(AND(ISNUMBER(OFFSET('Hygiene Data'!$G$7,0,10*ROW('Hygiene Data'!G12))),'Data Summary'!DY18="Yes"),OFFSET('Hygiene Data'!$G$7,0,10*ROW('Hygiene Data'!G12)),NA())</f>
        <v>#N/A</v>
      </c>
      <c r="BK18" s="93" t="e">
        <f ca="true">+IF(AND(ISNUMBER(OFFSET('Hygiene Data'!$G$9,0,10*ROW('Hygiene Data'!G12))),'Data Summary'!DZ18="Yes"),OFFSET('Hygiene Data'!$G$9,0,10*ROW('Hygiene Data'!G12)),NA())</f>
        <v>#N/A</v>
      </c>
      <c r="BL18" s="93" t="e">
        <f ca="true">+IF(AND(ISNUMBER(OFFSET('Hygiene Data'!$H$5,0,10*ROW('Hygiene Data'!H12))),'Data Summary'!EA18="Yes"),OFFSET('Hygiene Data'!$H$5,0,10*ROW('Hygiene Data'!H12)),NA())</f>
        <v>#N/A</v>
      </c>
      <c r="BM18" s="93" t="e">
        <f ca="true">+IF(AND(ISNUMBER(OFFSET('Hygiene Data'!$H$7,0,10*ROW('Hygiene Data'!H12))),'Data Summary'!EB18="Yes"),OFFSET('Hygiene Data'!$H$7,0,10*ROW('Hygiene Data'!H12)),NA())</f>
        <v>#N/A</v>
      </c>
      <c r="BN18" s="93" t="e">
        <f ca="true">+IF(AND(ISNUMBER(OFFSET('Hygiene Data'!$H$9,0,10*ROW('Hygiene Data'!H12))),'Data Summary'!EC18="Yes"),OFFSET('Hygiene Data'!$H$9,0,10*ROW('Hygiene Data'!H12)),NA())</f>
        <v>#N/A</v>
      </c>
      <c r="BO18" s="93" t="e">
        <f ca="true">+IF(AND(ISNUMBER(OFFSET('Hygiene Data'!$I$5,0,10*ROW('Hygiene Data'!I12))),'Data Summary'!ED18="Yes"),OFFSET('Hygiene Data'!$I$5,0,10*ROW('Hygiene Data'!I12)),NA())</f>
        <v>#N/A</v>
      </c>
      <c r="BP18" s="93" t="e">
        <f ca="true">+IF(AND(ISNUMBER(OFFSET('Hygiene Data'!$I$7,0,10*ROW('Hygiene Data'!I12))),'Data Summary'!EE18="Yes"),OFFSET('Hygiene Data'!$I$7,0,10*ROW('Hygiene Data'!I12)),NA())</f>
        <v>#N/A</v>
      </c>
      <c r="BQ18" s="93" t="e">
        <f ca="true">+IF(AND(ISNUMBER(OFFSET('Hygiene Data'!$I$9,0,10*ROW('Hygiene Data'!I12))),'Data Summary'!EF18="Yes"),OFFSET('Hygiene Data'!$I$9,0,10*ROW('Hygiene Data'!I12)),NA())</f>
        <v>#N/A</v>
      </c>
    </row>
    <row xmlns:x14ac="http://schemas.microsoft.com/office/spreadsheetml/2009/9/ac" r="19" x14ac:dyDescent="0.2">
      <c r="A19" s="328" t="e">
        <f ca="true">+RIGHT('Data Summary'!A19,LEN('Data Summary'!A19)-9)</f>
        <v>#VALUE!</v>
      </c>
      <c r="B19" s="35" t="str">
        <f ca="true">+IF(ISTEXT('Data Summary'!B19),'Data Summary'!B19,"")</f>
        <v/>
      </c>
      <c r="C19" s="327" t="e">
        <f ca="true">+VALUE('Data Summary'!C19)</f>
        <v>#VALUE!</v>
      </c>
      <c r="D19" s="91" t="e">
        <f ca="true">+IF(AND(ISNUMBER(OFFSET('Water Data'!$D$4,0,10*ROW('Water Data'!D13))),'Data Summary'!BS19="Yes"),100-OFFSET('Water Data'!$D$4,0,10*ROW('Water Data'!D13)),NA())</f>
        <v>#N/A</v>
      </c>
      <c r="E19" s="91" t="e">
        <f ca="true">+IF(AND(ISNUMBER(OFFSET('Water Data'!$D$6,0,10*ROW('Water Data'!D13))),'Data Summary'!BT19="Yes"),OFFSET('Water Data'!$D$6,0,10*ROW('Water Data'!D13)),NA())</f>
        <v>#N/A</v>
      </c>
      <c r="F19" s="91" t="e">
        <f ca="true">+IF(AND(ISNUMBER(OFFSET('Water Data'!$D$9,0,10*ROW('Water Data'!D13))),'Data Summary'!BU19="Yes"),OFFSET('Water Data'!$D$9,0,10*ROW('Water Data'!D13)),NA())</f>
        <v>#N/A</v>
      </c>
      <c r="G19" s="91" t="e">
        <f ca="true">+IF(AND(ISNUMBER(OFFSET('Water Data'!$E$4,0,10*ROW('Water Data'!E13))),'Data Summary'!BV19="Yes"),100-OFFSET('Water Data'!$E$4,0,10*ROW('Water Data'!E13)),NA())</f>
        <v>#N/A</v>
      </c>
      <c r="H19" s="91" t="e">
        <f ca="true">+IF(AND(ISNUMBER(OFFSET('Water Data'!$E$6,0,10*ROW('Water Data'!E13))),'Data Summary'!BW19="Yes"),OFFSET('Water Data'!$E$6,0,10*ROW('Water Data'!E13)),NA())</f>
        <v>#N/A</v>
      </c>
      <c r="I19" s="91" t="e">
        <f ca="true">+IF(AND(ISNUMBER(OFFSET('Water Data'!$E$9,0,10*ROW('Water Data'!E13))),'Data Summary'!BX19="Yes"),OFFSET('Water Data'!$E$9,0,10*ROW('Water Data'!E13)),NA())</f>
        <v>#N/A</v>
      </c>
      <c r="J19" s="91" t="e">
        <f ca="true">+IF(AND(ISNUMBER(OFFSET('Water Data'!$F$4,0,10*ROW('Water Data'!F13))),'Data Summary'!BY19="Yes"),100-OFFSET('Water Data'!$F$4,0,10*ROW('Water Data'!F13)),NA())</f>
        <v>#N/A</v>
      </c>
      <c r="K19" s="91" t="e">
        <f ca="true">+IF(AND(ISNUMBER(OFFSET('Water Data'!$F$6,0,10*ROW('Water Data'!F13))),'Data Summary'!BZ19="Yes"),OFFSET('Water Data'!$F$6,0,10*ROW('Water Data'!F13)),NA())</f>
        <v>#N/A</v>
      </c>
      <c r="L19" s="91" t="e">
        <f ca="true">+IF(AND(ISNUMBER(OFFSET('Water Data'!$F$9,0,10*ROW('Water Data'!F13))),'Data Summary'!CA19="Yes"),OFFSET('Water Data'!$F$9,0,10*ROW('Water Data'!F13)),NA())</f>
        <v>#N/A</v>
      </c>
      <c r="M19" s="91" t="e">
        <f ca="true">+IF(AND(ISNUMBER(OFFSET('Water Data'!$G$4,0,10*ROW('Water Data'!G13))),'Data Summary'!CB19="Yes"),100-OFFSET('Water Data'!$G$4,0,10*ROW('Water Data'!G13)),NA())</f>
        <v>#N/A</v>
      </c>
      <c r="N19" s="91" t="e">
        <f ca="true">+IF(AND(ISNUMBER(OFFSET('Water Data'!$G$6,0,10*ROW('Water Data'!G13))),'Data Summary'!CC19="Yes"),OFFSET('Water Data'!$G$6,0,10*ROW('Water Data'!G13)),NA())</f>
        <v>#N/A</v>
      </c>
      <c r="O19" s="91" t="e">
        <f ca="true">+IF(AND(ISNUMBER(OFFSET('Water Data'!$G$9,0,10*ROW('Water Data'!G13))),'Data Summary'!CD19="Yes"),OFFSET('Water Data'!$G$9,0,10*ROW('Water Data'!G13)),NA())</f>
        <v>#N/A</v>
      </c>
      <c r="P19" s="91" t="e">
        <f ca="true">+IF(AND(ISNUMBER(OFFSET('Water Data'!$H$4,0,10*ROW('Water Data'!H13))),'Data Summary'!CE19="Yes"),100-OFFSET('Water Data'!$H$4,0,10*ROW('Water Data'!H13)),NA())</f>
        <v>#N/A</v>
      </c>
      <c r="Q19" s="91" t="e">
        <f ca="true">+IF(AND(ISNUMBER(OFFSET('Water Data'!$H$6,0,10*ROW('Water Data'!H13))),'Data Summary'!CF19="Yes"),OFFSET('Water Data'!$H$6,0,10*ROW('Water Data'!H13)),NA())</f>
        <v>#N/A</v>
      </c>
      <c r="R19" s="91" t="e">
        <f ca="true">+IF(AND(ISNUMBER(OFFSET('Water Data'!$H$9,0,10*ROW('Water Data'!H13))),'Data Summary'!CG19="Yes"),OFFSET('Water Data'!$H$9,0,10*ROW('Water Data'!H13)),NA())</f>
        <v>#N/A</v>
      </c>
      <c r="S19" s="91" t="e">
        <f ca="true">+IF(AND(ISNUMBER(OFFSET('Water Data'!$I$4,0,10*ROW('Water Data'!I13))),'Data Summary'!CH19="Yes"),100-OFFSET('Water Data'!$I$4,0,10*ROW('Water Data'!I13)),NA())</f>
        <v>#N/A</v>
      </c>
      <c r="T19" s="91" t="e">
        <f ca="true">+IF(AND(ISNUMBER(OFFSET('Water Data'!$I$6,0,10*ROW('Water Data'!I13))),'Data Summary'!CI19="Yes"),OFFSET('Water Data'!$I$6,0,10*ROW('Water Data'!I13)),NA())</f>
        <v>#N/A</v>
      </c>
      <c r="U19" s="91" t="e">
        <f ca="true">+IF(AND(ISNUMBER(OFFSET('Water Data'!$I$9,0,10*ROW('Water Data'!I13))),'Data Summary'!CJ19="Yes"),OFFSET('Water Data'!$I$9,0,10*ROW('Water Data'!I13)),NA())</f>
        <v>#N/A</v>
      </c>
      <c r="V19" s="92" t="e">
        <f ca="true">+IF(AND(ISNUMBER(OFFSET('Sanitation Data'!$D$4,0,10*ROW('Sanitation Data'!D13))),'Data Summary'!CK19="Yes"),100-OFFSET('Sanitation Data'!$D$4,0,10*ROW('Sanitation Data'!D13)),NA())</f>
        <v>#N/A</v>
      </c>
      <c r="W19" s="92" t="e">
        <f ca="true">+IF(AND(ISNUMBER(OFFSET('Sanitation Data'!$D$6,0,10*ROW('Sanitation Data'!D13))),'Data Summary'!CL19="Yes"),OFFSET('Sanitation Data'!$D$6,0,10*ROW('Sanitation Data'!D13)),NA())</f>
        <v>#N/A</v>
      </c>
      <c r="X19" s="92" t="e">
        <f ca="true">+IF(AND(ISNUMBER(OFFSET('Sanitation Data'!$D$10,0,10*ROW('Sanitation Data'!D13))),'Data Summary'!CM19="Yes"),OFFSET('Sanitation Data'!$D$10,0,10*ROW('Sanitation Data'!D13)),NA())</f>
        <v>#N/A</v>
      </c>
      <c r="Y19" s="92" t="e">
        <f ca="true">+IF(AND(ISNUMBER(OFFSET('Sanitation Data'!$D$11,0,10*ROW('Sanitation Data'!D13))),'Data Summary'!CN19="Yes"),OFFSET('Sanitation Data'!$D$11,0,10*ROW('Sanitation Data'!D13)),NA())</f>
        <v>#N/A</v>
      </c>
      <c r="Z19" s="92" t="e">
        <f ca="true">+IF(AND(ISNUMBER(OFFSET('Sanitation Data'!$D$12,0,10*ROW('Sanitation Data'!D13))),'Data Summary'!CO19="Yes"),OFFSET('Sanitation Data'!$D$12,0,10*ROW('Sanitation Data'!D13)),NA())</f>
        <v>#N/A</v>
      </c>
      <c r="AA19" s="92" t="e">
        <f ca="true">+IF(AND(ISNUMBER(OFFSET('Sanitation Data'!$E$4,0,10*ROW('Sanitation Data'!E13))),'Data Summary'!CP19="Yes"),100-OFFSET('Sanitation Data'!$E$4,0,10*ROW('Sanitation Data'!E13)),NA())</f>
        <v>#N/A</v>
      </c>
      <c r="AB19" s="92" t="e">
        <f ca="true">+IF(AND(ISNUMBER(OFFSET('Sanitation Data'!$E$6,0,10*ROW('Sanitation Data'!E13))),'Data Summary'!CQ19="Yes"),OFFSET('Sanitation Data'!$E$6,0,10*ROW('Sanitation Data'!E13)),NA())</f>
        <v>#N/A</v>
      </c>
      <c r="AC19" s="92" t="e">
        <f ca="true">+IF(AND(ISNUMBER(OFFSET('Sanitation Data'!$E$10,0,10*ROW('Sanitation Data'!E13))),'Data Summary'!CR19="Yes"),OFFSET('Sanitation Data'!$E$10,0,10*ROW('Sanitation Data'!E13)),NA())</f>
        <v>#N/A</v>
      </c>
      <c r="AD19" s="92" t="e">
        <f ca="true">+IF(AND(ISNUMBER(OFFSET('Sanitation Data'!$E$11,0,10*ROW('Sanitation Data'!E13))),'Data Summary'!CS19="Yes"),OFFSET('Sanitation Data'!$E$11,0,10*ROW('Sanitation Data'!E13)),NA())</f>
        <v>#N/A</v>
      </c>
      <c r="AE19" s="92" t="e">
        <f ca="true">+IF(AND(ISNUMBER(OFFSET('Sanitation Data'!$E$12,0,10*ROW('Sanitation Data'!E13))),'Data Summary'!CT19="Yes"),OFFSET('Sanitation Data'!$E$12,0,10*ROW('Sanitation Data'!E13)),NA())</f>
        <v>#N/A</v>
      </c>
      <c r="AF19" s="92" t="e">
        <f ca="true">+IF(AND(ISNUMBER(OFFSET('Sanitation Data'!$F$4,0,10*ROW('Sanitation Data'!F13))),'Data Summary'!CU19="Yes"),100-OFFSET('Sanitation Data'!$F$4,0,10*ROW('Sanitation Data'!F13)),NA())</f>
        <v>#N/A</v>
      </c>
      <c r="AG19" s="92" t="e">
        <f ca="true">+IF(AND(ISNUMBER(OFFSET('Sanitation Data'!$F$6,0,10*ROW('Sanitation Data'!F13))),'Data Summary'!CV19="Yes"),OFFSET('Sanitation Data'!$F$6,0,10*ROW('Sanitation Data'!F13)),NA())</f>
        <v>#N/A</v>
      </c>
      <c r="AH19" s="92" t="e">
        <f ca="true">+IF(AND(ISNUMBER(OFFSET('Sanitation Data'!$F$10,0,10*ROW('Sanitation Data'!F13))),'Data Summary'!CW19="Yes"),OFFSET('Sanitation Data'!$F$10,0,10*ROW('Sanitation Data'!F13)),NA())</f>
        <v>#N/A</v>
      </c>
      <c r="AI19" s="92" t="e">
        <f ca="true">+IF(AND(ISNUMBER(OFFSET('Sanitation Data'!$F$11,0,10*ROW('Sanitation Data'!F13))),'Data Summary'!CX19="Yes"),OFFSET('Sanitation Data'!$F$11,0,10*ROW('Sanitation Data'!F13)),NA())</f>
        <v>#N/A</v>
      </c>
      <c r="AJ19" s="92" t="e">
        <f ca="true">+IF(AND(ISNUMBER(OFFSET('Sanitation Data'!$F$12,0,10*ROW('Sanitation Data'!F13))),'Data Summary'!CY19="Yes"),OFFSET('Sanitation Data'!$F$12,0,10*ROW('Sanitation Data'!F13)),NA())</f>
        <v>#N/A</v>
      </c>
      <c r="AK19" s="92" t="e">
        <f ca="true">+IF(AND(ISNUMBER(OFFSET('Sanitation Data'!$G$4,0,10*ROW('Sanitation Data'!G13))),'Data Summary'!CZ19="Yes"),100-OFFSET('Sanitation Data'!$G$4,0,10*ROW('Sanitation Data'!G13)),NA())</f>
        <v>#N/A</v>
      </c>
      <c r="AL19" s="92" t="e">
        <f ca="true">+IF(AND(ISNUMBER(OFFSET('Sanitation Data'!$G$6,0,10*ROW('Sanitation Data'!G13))),'Data Summary'!DA19="Yes"),OFFSET('Sanitation Data'!$G$6,0,10*ROW('Sanitation Data'!G13)),NA())</f>
        <v>#N/A</v>
      </c>
      <c r="AM19" s="92" t="e">
        <f ca="true">+IF(AND(ISNUMBER(OFFSET('Sanitation Data'!$G$10,0,10*ROW('Sanitation Data'!G13))),'Data Summary'!DB19="Yes"),OFFSET('Sanitation Data'!$G$10,0,10*ROW('Sanitation Data'!G13)),NA())</f>
        <v>#N/A</v>
      </c>
      <c r="AN19" s="92" t="e">
        <f ca="true">+IF(AND(ISNUMBER(OFFSET('Sanitation Data'!$G$11,0,10*ROW('Sanitation Data'!G13))),'Data Summary'!DC19="Yes"),OFFSET('Sanitation Data'!$G$11,0,10*ROW('Sanitation Data'!G13)),NA())</f>
        <v>#N/A</v>
      </c>
      <c r="AO19" s="92" t="e">
        <f ca="true">+IF(AND(ISNUMBER(OFFSET('Sanitation Data'!$G$12,0,10*ROW('Sanitation Data'!G13))),'Data Summary'!DD19="Yes"),OFFSET('Sanitation Data'!$G$12,0,10*ROW('Sanitation Data'!G13)),NA())</f>
        <v>#N/A</v>
      </c>
      <c r="AP19" s="92" t="e">
        <f ca="true">+IF(AND(ISNUMBER(OFFSET('Sanitation Data'!$H$4,0,10*ROW('Sanitation Data'!H13))),'Data Summary'!DE19="Yes"),100-OFFSET('Sanitation Data'!$H$4,0,10*ROW('Sanitation Data'!H13)),NA())</f>
        <v>#N/A</v>
      </c>
      <c r="AQ19" s="92" t="e">
        <f ca="true">+IF(AND(ISNUMBER(OFFSET('Sanitation Data'!$H$6,0,10*ROW('Sanitation Data'!H13))),'Data Summary'!DF19="Yes"),OFFSET('Sanitation Data'!$H$6,0,10*ROW('Sanitation Data'!H13)),NA())</f>
        <v>#N/A</v>
      </c>
      <c r="AR19" s="92" t="e">
        <f ca="true">+IF(AND(ISNUMBER(OFFSET('Sanitation Data'!$H$10,0,10*ROW('Sanitation Data'!H13))),'Data Summary'!DG19="Yes"),OFFSET('Sanitation Data'!$H$10,0,10*ROW('Sanitation Data'!H13)),NA())</f>
        <v>#N/A</v>
      </c>
      <c r="AS19" s="92" t="e">
        <f ca="true">+IF(AND(ISNUMBER(OFFSET('Sanitation Data'!$H$11,0,10*ROW('Sanitation Data'!H13))),'Data Summary'!DH19="Yes"),OFFSET('Sanitation Data'!$H$11,0,10*ROW('Sanitation Data'!H13)),NA())</f>
        <v>#N/A</v>
      </c>
      <c r="AT19" s="92" t="e">
        <f ca="true">+IF(AND(ISNUMBER(OFFSET('Sanitation Data'!$H$12,0,10*ROW('Sanitation Data'!H13))),'Data Summary'!DI19="Yes"),OFFSET('Sanitation Data'!$H$12,0,10*ROW('Sanitation Data'!H13)),NA())</f>
        <v>#N/A</v>
      </c>
      <c r="AU19" s="92" t="e">
        <f ca="true">+IF(AND(ISNUMBER(OFFSET('Sanitation Data'!$I$4,0,10*ROW('Sanitation Data'!I13))),'Data Summary'!DJ19="Yes"),100-OFFSET('Sanitation Data'!$I$4,0,10*ROW('Sanitation Data'!I13)),NA())</f>
        <v>#N/A</v>
      </c>
      <c r="AV19" s="92" t="e">
        <f ca="true">+IF(AND(ISNUMBER(OFFSET('Sanitation Data'!$I$6,0,10*ROW('Sanitation Data'!I13))),'Data Summary'!DK19="Yes"),OFFSET('Sanitation Data'!$I$6,0,10*ROW('Sanitation Data'!I13)),NA())</f>
        <v>#N/A</v>
      </c>
      <c r="AW19" s="92" t="e">
        <f ca="true">+IF(AND(ISNUMBER(OFFSET('Sanitation Data'!$I$10,0,10*ROW('Sanitation Data'!I13))),'Data Summary'!DL19="Yes"),OFFSET('Sanitation Data'!$I$10,0,10*ROW('Sanitation Data'!I13)),NA())</f>
        <v>#N/A</v>
      </c>
      <c r="AX19" s="92" t="e">
        <f ca="true">+IF(AND(ISNUMBER(OFFSET('Sanitation Data'!$I$11,0,10*ROW('Sanitation Data'!I13))),'Data Summary'!DM19="Yes"),OFFSET('Sanitation Data'!$I$11,0,10*ROW('Sanitation Data'!I13)),NA())</f>
        <v>#N/A</v>
      </c>
      <c r="AY19" s="92" t="e">
        <f ca="true">+IF(AND(ISNUMBER(OFFSET('Sanitation Data'!$I$12,0,10*ROW('Sanitation Data'!I13))),'Data Summary'!DN19="Yes"),OFFSET('Sanitation Data'!$I$12,0,10*ROW('Sanitation Data'!I13)),NA())</f>
        <v>#N/A</v>
      </c>
      <c r="AZ19" s="93" t="e">
        <f ca="true">+IF(AND(ISNUMBER(OFFSET('Hygiene Data'!$D$5,0,10*ROW('Hygiene Data'!D13))),'Data Summary'!DO19="Yes"),OFFSET('Hygiene Data'!$D$5,0,10*ROW('Hygiene Data'!D13)),NA())</f>
        <v>#N/A</v>
      </c>
      <c r="BA19" s="93" t="e">
        <f ca="true">+IF(AND(ISNUMBER(OFFSET('Hygiene Data'!$D$7,0,10*ROW('Hygiene Data'!D13))),'Data Summary'!DP19="Yes"),OFFSET('Hygiene Data'!$D$7,0,10*ROW('Hygiene Data'!D13)),NA())</f>
        <v>#N/A</v>
      </c>
      <c r="BB19" s="93" t="e">
        <f ca="true">+IF(AND(ISNUMBER(OFFSET('Hygiene Data'!$D$9,0,10*ROW('Hygiene Data'!D13))),'Data Summary'!DQ19="Yes"),OFFSET('Hygiene Data'!$D$9,0,10*ROW('Hygiene Data'!D13)),NA())</f>
        <v>#N/A</v>
      </c>
      <c r="BC19" s="93" t="e">
        <f ca="true">+IF(AND(ISNUMBER(OFFSET('Hygiene Data'!$E$5,0,10*ROW('Hygiene Data'!E13))),'Data Summary'!DR19="Yes"),OFFSET('Hygiene Data'!$E$5,0,10*ROW('Hygiene Data'!E13)),NA())</f>
        <v>#N/A</v>
      </c>
      <c r="BD19" s="93" t="e">
        <f ca="true">+IF(AND(ISNUMBER(OFFSET('Hygiene Data'!$E$7,0,10*ROW('Hygiene Data'!E13))),'Data Summary'!DS19="Yes"),OFFSET('Hygiene Data'!$E$7,0,10*ROW('Hygiene Data'!E13)),NA())</f>
        <v>#N/A</v>
      </c>
      <c r="BE19" s="93" t="e">
        <f ca="true">+IF(AND(ISNUMBER(OFFSET('Hygiene Data'!$E$9,0,10*ROW('Hygiene Data'!E13))),'Data Summary'!DT19="Yes"),OFFSET('Hygiene Data'!$E$9,0,10*ROW('Hygiene Data'!E13)),NA())</f>
        <v>#N/A</v>
      </c>
      <c r="BF19" s="93" t="e">
        <f ca="true">+IF(AND(ISNUMBER(OFFSET('Hygiene Data'!$F$5,0,10*ROW('Hygiene Data'!F13))),'Data Summary'!DU19="Yes"),OFFSET('Hygiene Data'!$F$5,0,10*ROW('Hygiene Data'!F13)),NA())</f>
        <v>#N/A</v>
      </c>
      <c r="BG19" s="93" t="e">
        <f ca="true">+IF(AND(ISNUMBER(OFFSET('Hygiene Data'!$F$7,0,10*ROW('Hygiene Data'!F13))),'Data Summary'!DV19="Yes"),OFFSET('Hygiene Data'!$F$7,0,10*ROW('Hygiene Data'!F13)),NA())</f>
        <v>#N/A</v>
      </c>
      <c r="BH19" s="93" t="e">
        <f ca="true">+IF(AND(ISNUMBER(OFFSET('Hygiene Data'!$F$9,0,10*ROW('Hygiene Data'!F13))),'Data Summary'!DW19="Yes"),OFFSET('Hygiene Data'!$F$9,0,10*ROW('Hygiene Data'!F13)),NA())</f>
        <v>#N/A</v>
      </c>
      <c r="BI19" s="93" t="e">
        <f ca="true">+IF(AND(ISNUMBER(OFFSET('Hygiene Data'!$G$5,0,10*ROW('Hygiene Data'!G13))),'Data Summary'!DX19="Yes"),OFFSET('Hygiene Data'!$G$5,0,10*ROW('Hygiene Data'!G13)),NA())</f>
        <v>#N/A</v>
      </c>
      <c r="BJ19" s="93" t="e">
        <f ca="true">+IF(AND(ISNUMBER(OFFSET('Hygiene Data'!$G$7,0,10*ROW('Hygiene Data'!G13))),'Data Summary'!DY19="Yes"),OFFSET('Hygiene Data'!$G$7,0,10*ROW('Hygiene Data'!G13)),NA())</f>
        <v>#N/A</v>
      </c>
      <c r="BK19" s="93" t="e">
        <f ca="true">+IF(AND(ISNUMBER(OFFSET('Hygiene Data'!$G$9,0,10*ROW('Hygiene Data'!G13))),'Data Summary'!DZ19="Yes"),OFFSET('Hygiene Data'!$G$9,0,10*ROW('Hygiene Data'!G13)),NA())</f>
        <v>#N/A</v>
      </c>
      <c r="BL19" s="93" t="e">
        <f ca="true">+IF(AND(ISNUMBER(OFFSET('Hygiene Data'!$H$5,0,10*ROW('Hygiene Data'!H13))),'Data Summary'!EA19="Yes"),OFFSET('Hygiene Data'!$H$5,0,10*ROW('Hygiene Data'!H13)),NA())</f>
        <v>#N/A</v>
      </c>
      <c r="BM19" s="93" t="e">
        <f ca="true">+IF(AND(ISNUMBER(OFFSET('Hygiene Data'!$H$7,0,10*ROW('Hygiene Data'!H13))),'Data Summary'!EB19="Yes"),OFFSET('Hygiene Data'!$H$7,0,10*ROW('Hygiene Data'!H13)),NA())</f>
        <v>#N/A</v>
      </c>
      <c r="BN19" s="93" t="e">
        <f ca="true">+IF(AND(ISNUMBER(OFFSET('Hygiene Data'!$H$9,0,10*ROW('Hygiene Data'!H13))),'Data Summary'!EC19="Yes"),OFFSET('Hygiene Data'!$H$9,0,10*ROW('Hygiene Data'!H13)),NA())</f>
        <v>#N/A</v>
      </c>
      <c r="BO19" s="93" t="e">
        <f ca="true">+IF(AND(ISNUMBER(OFFSET('Hygiene Data'!$I$5,0,10*ROW('Hygiene Data'!I13))),'Data Summary'!ED19="Yes"),OFFSET('Hygiene Data'!$I$5,0,10*ROW('Hygiene Data'!I13)),NA())</f>
        <v>#N/A</v>
      </c>
      <c r="BP19" s="93" t="e">
        <f ca="true">+IF(AND(ISNUMBER(OFFSET('Hygiene Data'!$I$7,0,10*ROW('Hygiene Data'!I13))),'Data Summary'!EE19="Yes"),OFFSET('Hygiene Data'!$I$7,0,10*ROW('Hygiene Data'!I13)),NA())</f>
        <v>#N/A</v>
      </c>
      <c r="BQ19" s="93" t="e">
        <f ca="true">+IF(AND(ISNUMBER(OFFSET('Hygiene Data'!$I$9,0,10*ROW('Hygiene Data'!I13))),'Data Summary'!EF19="Yes"),OFFSET('Hygiene Data'!$I$9,0,10*ROW('Hygiene Data'!I13)),NA())</f>
        <v>#N/A</v>
      </c>
    </row>
    <row xmlns:x14ac="http://schemas.microsoft.com/office/spreadsheetml/2009/9/ac" r="20" x14ac:dyDescent="0.2">
      <c r="A20" s="328" t="e">
        <f ca="true">+RIGHT('Data Summary'!A20,LEN('Data Summary'!A20)-9)</f>
        <v>#VALUE!</v>
      </c>
      <c r="B20" s="35" t="str">
        <f ca="true">+IF(ISTEXT('Data Summary'!B20),'Data Summary'!B20,"")</f>
        <v/>
      </c>
      <c r="C20" s="327" t="e">
        <f ca="true">+VALUE('Data Summary'!C20)</f>
        <v>#VALUE!</v>
      </c>
      <c r="D20" s="91" t="e">
        <f ca="true">+IF(AND(ISNUMBER(OFFSET('Water Data'!$D$4,0,10*ROW('Water Data'!D14))),'Data Summary'!BS20="Yes"),100-OFFSET('Water Data'!$D$4,0,10*ROW('Water Data'!D14)),NA())</f>
        <v>#N/A</v>
      </c>
      <c r="E20" s="91" t="e">
        <f ca="true">+IF(AND(ISNUMBER(OFFSET('Water Data'!$D$6,0,10*ROW('Water Data'!D14))),'Data Summary'!BT20="Yes"),OFFSET('Water Data'!$D$6,0,10*ROW('Water Data'!D14)),NA())</f>
        <v>#N/A</v>
      </c>
      <c r="F20" s="91" t="e">
        <f ca="true">+IF(AND(ISNUMBER(OFFSET('Water Data'!$D$9,0,10*ROW('Water Data'!D14))),'Data Summary'!BU20="Yes"),OFFSET('Water Data'!$D$9,0,10*ROW('Water Data'!D14)),NA())</f>
        <v>#N/A</v>
      </c>
      <c r="G20" s="91" t="e">
        <f ca="true">+IF(AND(ISNUMBER(OFFSET('Water Data'!$E$4,0,10*ROW('Water Data'!E14))),'Data Summary'!BV20="Yes"),100-OFFSET('Water Data'!$E$4,0,10*ROW('Water Data'!E14)),NA())</f>
        <v>#N/A</v>
      </c>
      <c r="H20" s="91" t="e">
        <f ca="true">+IF(AND(ISNUMBER(OFFSET('Water Data'!$E$6,0,10*ROW('Water Data'!E14))),'Data Summary'!BW20="Yes"),OFFSET('Water Data'!$E$6,0,10*ROW('Water Data'!E14)),NA())</f>
        <v>#N/A</v>
      </c>
      <c r="I20" s="91" t="e">
        <f ca="true">+IF(AND(ISNUMBER(OFFSET('Water Data'!$E$9,0,10*ROW('Water Data'!E14))),'Data Summary'!BX20="Yes"),OFFSET('Water Data'!$E$9,0,10*ROW('Water Data'!E14)),NA())</f>
        <v>#N/A</v>
      </c>
      <c r="J20" s="91" t="e">
        <f ca="true">+IF(AND(ISNUMBER(OFFSET('Water Data'!$F$4,0,10*ROW('Water Data'!F14))),'Data Summary'!BY20="Yes"),100-OFFSET('Water Data'!$F$4,0,10*ROW('Water Data'!F14)),NA())</f>
        <v>#N/A</v>
      </c>
      <c r="K20" s="91" t="e">
        <f ca="true">+IF(AND(ISNUMBER(OFFSET('Water Data'!$F$6,0,10*ROW('Water Data'!F14))),'Data Summary'!BZ20="Yes"),OFFSET('Water Data'!$F$6,0,10*ROW('Water Data'!F14)),NA())</f>
        <v>#N/A</v>
      </c>
      <c r="L20" s="91" t="e">
        <f ca="true">+IF(AND(ISNUMBER(OFFSET('Water Data'!$F$9,0,10*ROW('Water Data'!F14))),'Data Summary'!CA20="Yes"),OFFSET('Water Data'!$F$9,0,10*ROW('Water Data'!F14)),NA())</f>
        <v>#N/A</v>
      </c>
      <c r="M20" s="91" t="e">
        <f ca="true">+IF(AND(ISNUMBER(OFFSET('Water Data'!$G$4,0,10*ROW('Water Data'!G14))),'Data Summary'!CB20="Yes"),100-OFFSET('Water Data'!$G$4,0,10*ROW('Water Data'!G14)),NA())</f>
        <v>#N/A</v>
      </c>
      <c r="N20" s="91" t="e">
        <f ca="true">+IF(AND(ISNUMBER(OFFSET('Water Data'!$G$6,0,10*ROW('Water Data'!G14))),'Data Summary'!CC20="Yes"),OFFSET('Water Data'!$G$6,0,10*ROW('Water Data'!G14)),NA())</f>
        <v>#N/A</v>
      </c>
      <c r="O20" s="91" t="e">
        <f ca="true">+IF(AND(ISNUMBER(OFFSET('Water Data'!$G$9,0,10*ROW('Water Data'!G14))),'Data Summary'!CD20="Yes"),OFFSET('Water Data'!$G$9,0,10*ROW('Water Data'!G14)),NA())</f>
        <v>#N/A</v>
      </c>
      <c r="P20" s="91" t="e">
        <f ca="true">+IF(AND(ISNUMBER(OFFSET('Water Data'!$H$4,0,10*ROW('Water Data'!H14))),'Data Summary'!CE20="Yes"),100-OFFSET('Water Data'!$H$4,0,10*ROW('Water Data'!H14)),NA())</f>
        <v>#N/A</v>
      </c>
      <c r="Q20" s="91" t="e">
        <f ca="true">+IF(AND(ISNUMBER(OFFSET('Water Data'!$H$6,0,10*ROW('Water Data'!H14))),'Data Summary'!CF20="Yes"),OFFSET('Water Data'!$H$6,0,10*ROW('Water Data'!H14)),NA())</f>
        <v>#N/A</v>
      </c>
      <c r="R20" s="91" t="e">
        <f ca="true">+IF(AND(ISNUMBER(OFFSET('Water Data'!$H$9,0,10*ROW('Water Data'!H14))),'Data Summary'!CG20="Yes"),OFFSET('Water Data'!$H$9,0,10*ROW('Water Data'!H14)),NA())</f>
        <v>#N/A</v>
      </c>
      <c r="S20" s="91" t="e">
        <f ca="true">+IF(AND(ISNUMBER(OFFSET('Water Data'!$I$4,0,10*ROW('Water Data'!I14))),'Data Summary'!CH20="Yes"),100-OFFSET('Water Data'!$I$4,0,10*ROW('Water Data'!I14)),NA())</f>
        <v>#N/A</v>
      </c>
      <c r="T20" s="91" t="e">
        <f ca="true">+IF(AND(ISNUMBER(OFFSET('Water Data'!$I$6,0,10*ROW('Water Data'!I14))),'Data Summary'!CI20="Yes"),OFFSET('Water Data'!$I$6,0,10*ROW('Water Data'!I14)),NA())</f>
        <v>#N/A</v>
      </c>
      <c r="U20" s="91" t="e">
        <f ca="true">+IF(AND(ISNUMBER(OFFSET('Water Data'!$I$9,0,10*ROW('Water Data'!I14))),'Data Summary'!CJ20="Yes"),OFFSET('Water Data'!$I$9,0,10*ROW('Water Data'!I14)),NA())</f>
        <v>#N/A</v>
      </c>
      <c r="V20" s="92" t="e">
        <f ca="true">+IF(AND(ISNUMBER(OFFSET('Sanitation Data'!$D$4,0,10*ROW('Sanitation Data'!D14))),'Data Summary'!CK20="Yes"),100-OFFSET('Sanitation Data'!$D$4,0,10*ROW('Sanitation Data'!D14)),NA())</f>
        <v>#N/A</v>
      </c>
      <c r="W20" s="92" t="e">
        <f ca="true">+IF(AND(ISNUMBER(OFFSET('Sanitation Data'!$D$6,0,10*ROW('Sanitation Data'!D14))),'Data Summary'!CL20="Yes"),OFFSET('Sanitation Data'!$D$6,0,10*ROW('Sanitation Data'!D14)),NA())</f>
        <v>#N/A</v>
      </c>
      <c r="X20" s="92" t="e">
        <f ca="true">+IF(AND(ISNUMBER(OFFSET('Sanitation Data'!$D$10,0,10*ROW('Sanitation Data'!D14))),'Data Summary'!CM20="Yes"),OFFSET('Sanitation Data'!$D$10,0,10*ROW('Sanitation Data'!D14)),NA())</f>
        <v>#N/A</v>
      </c>
      <c r="Y20" s="92" t="e">
        <f ca="true">+IF(AND(ISNUMBER(OFFSET('Sanitation Data'!$D$11,0,10*ROW('Sanitation Data'!D14))),'Data Summary'!CN20="Yes"),OFFSET('Sanitation Data'!$D$11,0,10*ROW('Sanitation Data'!D14)),NA())</f>
        <v>#N/A</v>
      </c>
      <c r="Z20" s="92" t="e">
        <f ca="true">+IF(AND(ISNUMBER(OFFSET('Sanitation Data'!$D$12,0,10*ROW('Sanitation Data'!D14))),'Data Summary'!CO20="Yes"),OFFSET('Sanitation Data'!$D$12,0,10*ROW('Sanitation Data'!D14)),NA())</f>
        <v>#N/A</v>
      </c>
      <c r="AA20" s="92" t="e">
        <f ca="true">+IF(AND(ISNUMBER(OFFSET('Sanitation Data'!$E$4,0,10*ROW('Sanitation Data'!E14))),'Data Summary'!CP20="Yes"),100-OFFSET('Sanitation Data'!$E$4,0,10*ROW('Sanitation Data'!E14)),NA())</f>
        <v>#N/A</v>
      </c>
      <c r="AB20" s="92" t="e">
        <f ca="true">+IF(AND(ISNUMBER(OFFSET('Sanitation Data'!$E$6,0,10*ROW('Sanitation Data'!E14))),'Data Summary'!CQ20="Yes"),OFFSET('Sanitation Data'!$E$6,0,10*ROW('Sanitation Data'!E14)),NA())</f>
        <v>#N/A</v>
      </c>
      <c r="AC20" s="92" t="e">
        <f ca="true">+IF(AND(ISNUMBER(OFFSET('Sanitation Data'!$E$10,0,10*ROW('Sanitation Data'!E14))),'Data Summary'!CR20="Yes"),OFFSET('Sanitation Data'!$E$10,0,10*ROW('Sanitation Data'!E14)),NA())</f>
        <v>#N/A</v>
      </c>
      <c r="AD20" s="92" t="e">
        <f ca="true">+IF(AND(ISNUMBER(OFFSET('Sanitation Data'!$E$11,0,10*ROW('Sanitation Data'!E14))),'Data Summary'!CS20="Yes"),OFFSET('Sanitation Data'!$E$11,0,10*ROW('Sanitation Data'!E14)),NA())</f>
        <v>#N/A</v>
      </c>
      <c r="AE20" s="92" t="e">
        <f ca="true">+IF(AND(ISNUMBER(OFFSET('Sanitation Data'!$E$12,0,10*ROW('Sanitation Data'!E14))),'Data Summary'!CT20="Yes"),OFFSET('Sanitation Data'!$E$12,0,10*ROW('Sanitation Data'!E14)),NA())</f>
        <v>#N/A</v>
      </c>
      <c r="AF20" s="92" t="e">
        <f ca="true">+IF(AND(ISNUMBER(OFFSET('Sanitation Data'!$F$4,0,10*ROW('Sanitation Data'!F14))),'Data Summary'!CU20="Yes"),100-OFFSET('Sanitation Data'!$F$4,0,10*ROW('Sanitation Data'!F14)),NA())</f>
        <v>#N/A</v>
      </c>
      <c r="AG20" s="92" t="e">
        <f ca="true">+IF(AND(ISNUMBER(OFFSET('Sanitation Data'!$F$6,0,10*ROW('Sanitation Data'!F14))),'Data Summary'!CV20="Yes"),OFFSET('Sanitation Data'!$F$6,0,10*ROW('Sanitation Data'!F14)),NA())</f>
        <v>#N/A</v>
      </c>
      <c r="AH20" s="92" t="e">
        <f ca="true">+IF(AND(ISNUMBER(OFFSET('Sanitation Data'!$F$10,0,10*ROW('Sanitation Data'!F14))),'Data Summary'!CW20="Yes"),OFFSET('Sanitation Data'!$F$10,0,10*ROW('Sanitation Data'!F14)),NA())</f>
        <v>#N/A</v>
      </c>
      <c r="AI20" s="92" t="e">
        <f ca="true">+IF(AND(ISNUMBER(OFFSET('Sanitation Data'!$F$11,0,10*ROW('Sanitation Data'!F14))),'Data Summary'!CX20="Yes"),OFFSET('Sanitation Data'!$F$11,0,10*ROW('Sanitation Data'!F14)),NA())</f>
        <v>#N/A</v>
      </c>
      <c r="AJ20" s="92" t="e">
        <f ca="true">+IF(AND(ISNUMBER(OFFSET('Sanitation Data'!$F$12,0,10*ROW('Sanitation Data'!F14))),'Data Summary'!CY20="Yes"),OFFSET('Sanitation Data'!$F$12,0,10*ROW('Sanitation Data'!F14)),NA())</f>
        <v>#N/A</v>
      </c>
      <c r="AK20" s="92" t="e">
        <f ca="true">+IF(AND(ISNUMBER(OFFSET('Sanitation Data'!$G$4,0,10*ROW('Sanitation Data'!G14))),'Data Summary'!CZ20="Yes"),100-OFFSET('Sanitation Data'!$G$4,0,10*ROW('Sanitation Data'!G14)),NA())</f>
        <v>#N/A</v>
      </c>
      <c r="AL20" s="92" t="e">
        <f ca="true">+IF(AND(ISNUMBER(OFFSET('Sanitation Data'!$G$6,0,10*ROW('Sanitation Data'!G14))),'Data Summary'!DA20="Yes"),OFFSET('Sanitation Data'!$G$6,0,10*ROW('Sanitation Data'!G14)),NA())</f>
        <v>#N/A</v>
      </c>
      <c r="AM20" s="92" t="e">
        <f ca="true">+IF(AND(ISNUMBER(OFFSET('Sanitation Data'!$G$10,0,10*ROW('Sanitation Data'!G14))),'Data Summary'!DB20="Yes"),OFFSET('Sanitation Data'!$G$10,0,10*ROW('Sanitation Data'!G14)),NA())</f>
        <v>#N/A</v>
      </c>
      <c r="AN20" s="92" t="e">
        <f ca="true">+IF(AND(ISNUMBER(OFFSET('Sanitation Data'!$G$11,0,10*ROW('Sanitation Data'!G14))),'Data Summary'!DC20="Yes"),OFFSET('Sanitation Data'!$G$11,0,10*ROW('Sanitation Data'!G14)),NA())</f>
        <v>#N/A</v>
      </c>
      <c r="AO20" s="92" t="e">
        <f ca="true">+IF(AND(ISNUMBER(OFFSET('Sanitation Data'!$G$12,0,10*ROW('Sanitation Data'!G14))),'Data Summary'!DD20="Yes"),OFFSET('Sanitation Data'!$G$12,0,10*ROW('Sanitation Data'!G14)),NA())</f>
        <v>#N/A</v>
      </c>
      <c r="AP20" s="92" t="e">
        <f ca="true">+IF(AND(ISNUMBER(OFFSET('Sanitation Data'!$H$4,0,10*ROW('Sanitation Data'!H14))),'Data Summary'!DE20="Yes"),100-OFFSET('Sanitation Data'!$H$4,0,10*ROW('Sanitation Data'!H14)),NA())</f>
        <v>#N/A</v>
      </c>
      <c r="AQ20" s="92" t="e">
        <f ca="true">+IF(AND(ISNUMBER(OFFSET('Sanitation Data'!$H$6,0,10*ROW('Sanitation Data'!H14))),'Data Summary'!DF20="Yes"),OFFSET('Sanitation Data'!$H$6,0,10*ROW('Sanitation Data'!H14)),NA())</f>
        <v>#N/A</v>
      </c>
      <c r="AR20" s="92" t="e">
        <f ca="true">+IF(AND(ISNUMBER(OFFSET('Sanitation Data'!$H$10,0,10*ROW('Sanitation Data'!H14))),'Data Summary'!DG20="Yes"),OFFSET('Sanitation Data'!$H$10,0,10*ROW('Sanitation Data'!H14)),NA())</f>
        <v>#N/A</v>
      </c>
      <c r="AS20" s="92" t="e">
        <f ca="true">+IF(AND(ISNUMBER(OFFSET('Sanitation Data'!$H$11,0,10*ROW('Sanitation Data'!H14))),'Data Summary'!DH20="Yes"),OFFSET('Sanitation Data'!$H$11,0,10*ROW('Sanitation Data'!H14)),NA())</f>
        <v>#N/A</v>
      </c>
      <c r="AT20" s="92" t="e">
        <f ca="true">+IF(AND(ISNUMBER(OFFSET('Sanitation Data'!$H$12,0,10*ROW('Sanitation Data'!H14))),'Data Summary'!DI20="Yes"),OFFSET('Sanitation Data'!$H$12,0,10*ROW('Sanitation Data'!H14)),NA())</f>
        <v>#N/A</v>
      </c>
      <c r="AU20" s="92" t="e">
        <f ca="true">+IF(AND(ISNUMBER(OFFSET('Sanitation Data'!$I$4,0,10*ROW('Sanitation Data'!I14))),'Data Summary'!DJ20="Yes"),100-OFFSET('Sanitation Data'!$I$4,0,10*ROW('Sanitation Data'!I14)),NA())</f>
        <v>#N/A</v>
      </c>
      <c r="AV20" s="92" t="e">
        <f ca="true">+IF(AND(ISNUMBER(OFFSET('Sanitation Data'!$I$6,0,10*ROW('Sanitation Data'!I14))),'Data Summary'!DK20="Yes"),OFFSET('Sanitation Data'!$I$6,0,10*ROW('Sanitation Data'!I14)),NA())</f>
        <v>#N/A</v>
      </c>
      <c r="AW20" s="92" t="e">
        <f ca="true">+IF(AND(ISNUMBER(OFFSET('Sanitation Data'!$I$10,0,10*ROW('Sanitation Data'!I14))),'Data Summary'!DL20="Yes"),OFFSET('Sanitation Data'!$I$10,0,10*ROW('Sanitation Data'!I14)),NA())</f>
        <v>#N/A</v>
      </c>
      <c r="AX20" s="92" t="e">
        <f ca="true">+IF(AND(ISNUMBER(OFFSET('Sanitation Data'!$I$11,0,10*ROW('Sanitation Data'!I14))),'Data Summary'!DM20="Yes"),OFFSET('Sanitation Data'!$I$11,0,10*ROW('Sanitation Data'!I14)),NA())</f>
        <v>#N/A</v>
      </c>
      <c r="AY20" s="92" t="e">
        <f ca="true">+IF(AND(ISNUMBER(OFFSET('Sanitation Data'!$I$12,0,10*ROW('Sanitation Data'!I14))),'Data Summary'!DN20="Yes"),OFFSET('Sanitation Data'!$I$12,0,10*ROW('Sanitation Data'!I14)),NA())</f>
        <v>#N/A</v>
      </c>
      <c r="AZ20" s="93" t="e">
        <f ca="true">+IF(AND(ISNUMBER(OFFSET('Hygiene Data'!$D$5,0,10*ROW('Hygiene Data'!D14))),'Data Summary'!DO20="Yes"),OFFSET('Hygiene Data'!$D$5,0,10*ROW('Hygiene Data'!D14)),NA())</f>
        <v>#N/A</v>
      </c>
      <c r="BA20" s="93" t="e">
        <f ca="true">+IF(AND(ISNUMBER(OFFSET('Hygiene Data'!$D$7,0,10*ROW('Hygiene Data'!D14))),'Data Summary'!DP20="Yes"),OFFSET('Hygiene Data'!$D$7,0,10*ROW('Hygiene Data'!D14)),NA())</f>
        <v>#N/A</v>
      </c>
      <c r="BB20" s="93" t="e">
        <f ca="true">+IF(AND(ISNUMBER(OFFSET('Hygiene Data'!$D$9,0,10*ROW('Hygiene Data'!D14))),'Data Summary'!DQ20="Yes"),OFFSET('Hygiene Data'!$D$9,0,10*ROW('Hygiene Data'!D14)),NA())</f>
        <v>#N/A</v>
      </c>
      <c r="BC20" s="93" t="e">
        <f ca="true">+IF(AND(ISNUMBER(OFFSET('Hygiene Data'!$E$5,0,10*ROW('Hygiene Data'!E14))),'Data Summary'!DR20="Yes"),OFFSET('Hygiene Data'!$E$5,0,10*ROW('Hygiene Data'!E14)),NA())</f>
        <v>#N/A</v>
      </c>
      <c r="BD20" s="93" t="e">
        <f ca="true">+IF(AND(ISNUMBER(OFFSET('Hygiene Data'!$E$7,0,10*ROW('Hygiene Data'!E14))),'Data Summary'!DS20="Yes"),OFFSET('Hygiene Data'!$E$7,0,10*ROW('Hygiene Data'!E14)),NA())</f>
        <v>#N/A</v>
      </c>
      <c r="BE20" s="93" t="e">
        <f ca="true">+IF(AND(ISNUMBER(OFFSET('Hygiene Data'!$E$9,0,10*ROW('Hygiene Data'!E14))),'Data Summary'!DT20="Yes"),OFFSET('Hygiene Data'!$E$9,0,10*ROW('Hygiene Data'!E14)),NA())</f>
        <v>#N/A</v>
      </c>
      <c r="BF20" s="93" t="e">
        <f ca="true">+IF(AND(ISNUMBER(OFFSET('Hygiene Data'!$F$5,0,10*ROW('Hygiene Data'!F14))),'Data Summary'!DU20="Yes"),OFFSET('Hygiene Data'!$F$5,0,10*ROW('Hygiene Data'!F14)),NA())</f>
        <v>#N/A</v>
      </c>
      <c r="BG20" s="93" t="e">
        <f ca="true">+IF(AND(ISNUMBER(OFFSET('Hygiene Data'!$F$7,0,10*ROW('Hygiene Data'!F14))),'Data Summary'!DV20="Yes"),OFFSET('Hygiene Data'!$F$7,0,10*ROW('Hygiene Data'!F14)),NA())</f>
        <v>#N/A</v>
      </c>
      <c r="BH20" s="93" t="e">
        <f ca="true">+IF(AND(ISNUMBER(OFFSET('Hygiene Data'!$F$9,0,10*ROW('Hygiene Data'!F14))),'Data Summary'!DW20="Yes"),OFFSET('Hygiene Data'!$F$9,0,10*ROW('Hygiene Data'!F14)),NA())</f>
        <v>#N/A</v>
      </c>
      <c r="BI20" s="93" t="e">
        <f ca="true">+IF(AND(ISNUMBER(OFFSET('Hygiene Data'!$G$5,0,10*ROW('Hygiene Data'!G14))),'Data Summary'!DX20="Yes"),OFFSET('Hygiene Data'!$G$5,0,10*ROW('Hygiene Data'!G14)),NA())</f>
        <v>#N/A</v>
      </c>
      <c r="BJ20" s="93" t="e">
        <f ca="true">+IF(AND(ISNUMBER(OFFSET('Hygiene Data'!$G$7,0,10*ROW('Hygiene Data'!G14))),'Data Summary'!DY20="Yes"),OFFSET('Hygiene Data'!$G$7,0,10*ROW('Hygiene Data'!G14)),NA())</f>
        <v>#N/A</v>
      </c>
      <c r="BK20" s="93" t="e">
        <f ca="true">+IF(AND(ISNUMBER(OFFSET('Hygiene Data'!$G$9,0,10*ROW('Hygiene Data'!G14))),'Data Summary'!DZ20="Yes"),OFFSET('Hygiene Data'!$G$9,0,10*ROW('Hygiene Data'!G14)),NA())</f>
        <v>#N/A</v>
      </c>
      <c r="BL20" s="93" t="e">
        <f ca="true">+IF(AND(ISNUMBER(OFFSET('Hygiene Data'!$H$5,0,10*ROW('Hygiene Data'!H14))),'Data Summary'!EA20="Yes"),OFFSET('Hygiene Data'!$H$5,0,10*ROW('Hygiene Data'!H14)),NA())</f>
        <v>#N/A</v>
      </c>
      <c r="BM20" s="93" t="e">
        <f ca="true">+IF(AND(ISNUMBER(OFFSET('Hygiene Data'!$H$7,0,10*ROW('Hygiene Data'!H14))),'Data Summary'!EB20="Yes"),OFFSET('Hygiene Data'!$H$7,0,10*ROW('Hygiene Data'!H14)),NA())</f>
        <v>#N/A</v>
      </c>
      <c r="BN20" s="93" t="e">
        <f ca="true">+IF(AND(ISNUMBER(OFFSET('Hygiene Data'!$H$9,0,10*ROW('Hygiene Data'!H14))),'Data Summary'!EC20="Yes"),OFFSET('Hygiene Data'!$H$9,0,10*ROW('Hygiene Data'!H14)),NA())</f>
        <v>#N/A</v>
      </c>
      <c r="BO20" s="93" t="e">
        <f ca="true">+IF(AND(ISNUMBER(OFFSET('Hygiene Data'!$I$5,0,10*ROW('Hygiene Data'!I14))),'Data Summary'!ED20="Yes"),OFFSET('Hygiene Data'!$I$5,0,10*ROW('Hygiene Data'!I14)),NA())</f>
        <v>#N/A</v>
      </c>
      <c r="BP20" s="93" t="e">
        <f ca="true">+IF(AND(ISNUMBER(OFFSET('Hygiene Data'!$I$7,0,10*ROW('Hygiene Data'!I14))),'Data Summary'!EE20="Yes"),OFFSET('Hygiene Data'!$I$7,0,10*ROW('Hygiene Data'!I14)),NA())</f>
        <v>#N/A</v>
      </c>
      <c r="BQ20" s="93" t="e">
        <f ca="true">+IF(AND(ISNUMBER(OFFSET('Hygiene Data'!$I$9,0,10*ROW('Hygiene Data'!I14))),'Data Summary'!EF20="Yes"),OFFSET('Hygiene Data'!$I$9,0,10*ROW('Hygiene Data'!I14)),NA())</f>
        <v>#N/A</v>
      </c>
    </row>
    <row xmlns:x14ac="http://schemas.microsoft.com/office/spreadsheetml/2009/9/ac" r="21" x14ac:dyDescent="0.2">
      <c r="A21" s="328" t="e">
        <f ca="true">+RIGHT('Data Summary'!A21,LEN('Data Summary'!A21)-9)</f>
        <v>#VALUE!</v>
      </c>
      <c r="B21" s="35" t="str">
        <f ca="true">+IF(ISTEXT('Data Summary'!B21),'Data Summary'!B21,"")</f>
        <v/>
      </c>
      <c r="C21" s="327" t="e">
        <f ca="true">+VALUE('Data Summary'!C21)</f>
        <v>#VALUE!</v>
      </c>
      <c r="D21" s="91" t="e">
        <f ca="true">+IF(AND(ISNUMBER(OFFSET('Water Data'!$D$4,0,10*ROW('Water Data'!D15))),'Data Summary'!BS21="Yes"),100-OFFSET('Water Data'!$D$4,0,10*ROW('Water Data'!D15)),NA())</f>
        <v>#N/A</v>
      </c>
      <c r="E21" s="91" t="e">
        <f ca="true">+IF(AND(ISNUMBER(OFFSET('Water Data'!$D$6,0,10*ROW('Water Data'!D15))),'Data Summary'!BT21="Yes"),OFFSET('Water Data'!$D$6,0,10*ROW('Water Data'!D15)),NA())</f>
        <v>#N/A</v>
      </c>
      <c r="F21" s="91" t="e">
        <f ca="true">+IF(AND(ISNUMBER(OFFSET('Water Data'!$D$9,0,10*ROW('Water Data'!D15))),'Data Summary'!BU21="Yes"),OFFSET('Water Data'!$D$9,0,10*ROW('Water Data'!D15)),NA())</f>
        <v>#N/A</v>
      </c>
      <c r="G21" s="91" t="e">
        <f ca="true">+IF(AND(ISNUMBER(OFFSET('Water Data'!$E$4,0,10*ROW('Water Data'!E15))),'Data Summary'!BV21="Yes"),100-OFFSET('Water Data'!$E$4,0,10*ROW('Water Data'!E15)),NA())</f>
        <v>#N/A</v>
      </c>
      <c r="H21" s="91" t="e">
        <f ca="true">+IF(AND(ISNUMBER(OFFSET('Water Data'!$E$6,0,10*ROW('Water Data'!E15))),'Data Summary'!BW21="Yes"),OFFSET('Water Data'!$E$6,0,10*ROW('Water Data'!E15)),NA())</f>
        <v>#N/A</v>
      </c>
      <c r="I21" s="91" t="e">
        <f ca="true">+IF(AND(ISNUMBER(OFFSET('Water Data'!$E$9,0,10*ROW('Water Data'!E15))),'Data Summary'!BX21="Yes"),OFFSET('Water Data'!$E$9,0,10*ROW('Water Data'!E15)),NA())</f>
        <v>#N/A</v>
      </c>
      <c r="J21" s="91" t="e">
        <f ca="true">+IF(AND(ISNUMBER(OFFSET('Water Data'!$F$4,0,10*ROW('Water Data'!F15))),'Data Summary'!BY21="Yes"),100-OFFSET('Water Data'!$F$4,0,10*ROW('Water Data'!F15)),NA())</f>
        <v>#N/A</v>
      </c>
      <c r="K21" s="91" t="e">
        <f ca="true">+IF(AND(ISNUMBER(OFFSET('Water Data'!$F$6,0,10*ROW('Water Data'!F15))),'Data Summary'!BZ21="Yes"),OFFSET('Water Data'!$F$6,0,10*ROW('Water Data'!F15)),NA())</f>
        <v>#N/A</v>
      </c>
      <c r="L21" s="91" t="e">
        <f ca="true">+IF(AND(ISNUMBER(OFFSET('Water Data'!$F$9,0,10*ROW('Water Data'!F15))),'Data Summary'!CA21="Yes"),OFFSET('Water Data'!$F$9,0,10*ROW('Water Data'!F15)),NA())</f>
        <v>#N/A</v>
      </c>
      <c r="M21" s="91" t="e">
        <f ca="true">+IF(AND(ISNUMBER(OFFSET('Water Data'!$G$4,0,10*ROW('Water Data'!G15))),'Data Summary'!CB21="Yes"),100-OFFSET('Water Data'!$G$4,0,10*ROW('Water Data'!G15)),NA())</f>
        <v>#N/A</v>
      </c>
      <c r="N21" s="91" t="e">
        <f ca="true">+IF(AND(ISNUMBER(OFFSET('Water Data'!$G$6,0,10*ROW('Water Data'!G15))),'Data Summary'!CC21="Yes"),OFFSET('Water Data'!$G$6,0,10*ROW('Water Data'!G15)),NA())</f>
        <v>#N/A</v>
      </c>
      <c r="O21" s="91" t="e">
        <f ca="true">+IF(AND(ISNUMBER(OFFSET('Water Data'!$G$9,0,10*ROW('Water Data'!G15))),'Data Summary'!CD21="Yes"),OFFSET('Water Data'!$G$9,0,10*ROW('Water Data'!G15)),NA())</f>
        <v>#N/A</v>
      </c>
      <c r="P21" s="91" t="e">
        <f ca="true">+IF(AND(ISNUMBER(OFFSET('Water Data'!$H$4,0,10*ROW('Water Data'!H15))),'Data Summary'!CE21="Yes"),100-OFFSET('Water Data'!$H$4,0,10*ROW('Water Data'!H15)),NA())</f>
        <v>#N/A</v>
      </c>
      <c r="Q21" s="91" t="e">
        <f ca="true">+IF(AND(ISNUMBER(OFFSET('Water Data'!$H$6,0,10*ROW('Water Data'!H15))),'Data Summary'!CF21="Yes"),OFFSET('Water Data'!$H$6,0,10*ROW('Water Data'!H15)),NA())</f>
        <v>#N/A</v>
      </c>
      <c r="R21" s="91" t="e">
        <f ca="true">+IF(AND(ISNUMBER(OFFSET('Water Data'!$H$9,0,10*ROW('Water Data'!H15))),'Data Summary'!CG21="Yes"),OFFSET('Water Data'!$H$9,0,10*ROW('Water Data'!H15)),NA())</f>
        <v>#N/A</v>
      </c>
      <c r="S21" s="91" t="e">
        <f ca="true">+IF(AND(ISNUMBER(OFFSET('Water Data'!$I$4,0,10*ROW('Water Data'!I15))),'Data Summary'!CH21="Yes"),100-OFFSET('Water Data'!$I$4,0,10*ROW('Water Data'!I15)),NA())</f>
        <v>#N/A</v>
      </c>
      <c r="T21" s="91" t="e">
        <f ca="true">+IF(AND(ISNUMBER(OFFSET('Water Data'!$I$6,0,10*ROW('Water Data'!I15))),'Data Summary'!CI21="Yes"),OFFSET('Water Data'!$I$6,0,10*ROW('Water Data'!I15)),NA())</f>
        <v>#N/A</v>
      </c>
      <c r="U21" s="91" t="e">
        <f ca="true">+IF(AND(ISNUMBER(OFFSET('Water Data'!$I$9,0,10*ROW('Water Data'!I15))),'Data Summary'!CJ21="Yes"),OFFSET('Water Data'!$I$9,0,10*ROW('Water Data'!I15)),NA())</f>
        <v>#N/A</v>
      </c>
      <c r="V21" s="92" t="e">
        <f ca="true">+IF(AND(ISNUMBER(OFFSET('Sanitation Data'!$D$4,0,10*ROW('Sanitation Data'!D15))),'Data Summary'!CK21="Yes"),100-OFFSET('Sanitation Data'!$D$4,0,10*ROW('Sanitation Data'!D15)),NA())</f>
        <v>#N/A</v>
      </c>
      <c r="W21" s="92" t="e">
        <f ca="true">+IF(AND(ISNUMBER(OFFSET('Sanitation Data'!$D$6,0,10*ROW('Sanitation Data'!D15))),'Data Summary'!CL21="Yes"),OFFSET('Sanitation Data'!$D$6,0,10*ROW('Sanitation Data'!D15)),NA())</f>
        <v>#N/A</v>
      </c>
      <c r="X21" s="92" t="e">
        <f ca="true">+IF(AND(ISNUMBER(OFFSET('Sanitation Data'!$D$10,0,10*ROW('Sanitation Data'!D15))),'Data Summary'!CM21="Yes"),OFFSET('Sanitation Data'!$D$10,0,10*ROW('Sanitation Data'!D15)),NA())</f>
        <v>#N/A</v>
      </c>
      <c r="Y21" s="92" t="e">
        <f ca="true">+IF(AND(ISNUMBER(OFFSET('Sanitation Data'!$D$11,0,10*ROW('Sanitation Data'!D15))),'Data Summary'!CN21="Yes"),OFFSET('Sanitation Data'!$D$11,0,10*ROW('Sanitation Data'!D15)),NA())</f>
        <v>#N/A</v>
      </c>
      <c r="Z21" s="92" t="e">
        <f ca="true">+IF(AND(ISNUMBER(OFFSET('Sanitation Data'!$D$12,0,10*ROW('Sanitation Data'!D15))),'Data Summary'!CO21="Yes"),OFFSET('Sanitation Data'!$D$12,0,10*ROW('Sanitation Data'!D15)),NA())</f>
        <v>#N/A</v>
      </c>
      <c r="AA21" s="92" t="e">
        <f ca="true">+IF(AND(ISNUMBER(OFFSET('Sanitation Data'!$E$4,0,10*ROW('Sanitation Data'!E15))),'Data Summary'!CP21="Yes"),100-OFFSET('Sanitation Data'!$E$4,0,10*ROW('Sanitation Data'!E15)),NA())</f>
        <v>#N/A</v>
      </c>
      <c r="AB21" s="92" t="e">
        <f ca="true">+IF(AND(ISNUMBER(OFFSET('Sanitation Data'!$E$6,0,10*ROW('Sanitation Data'!E15))),'Data Summary'!CQ21="Yes"),OFFSET('Sanitation Data'!$E$6,0,10*ROW('Sanitation Data'!E15)),NA())</f>
        <v>#N/A</v>
      </c>
      <c r="AC21" s="92" t="e">
        <f ca="true">+IF(AND(ISNUMBER(OFFSET('Sanitation Data'!$E$10,0,10*ROW('Sanitation Data'!E15))),'Data Summary'!CR21="Yes"),OFFSET('Sanitation Data'!$E$10,0,10*ROW('Sanitation Data'!E15)),NA())</f>
        <v>#N/A</v>
      </c>
      <c r="AD21" s="92" t="e">
        <f ca="true">+IF(AND(ISNUMBER(OFFSET('Sanitation Data'!$E$11,0,10*ROW('Sanitation Data'!E15))),'Data Summary'!CS21="Yes"),OFFSET('Sanitation Data'!$E$11,0,10*ROW('Sanitation Data'!E15)),NA())</f>
        <v>#N/A</v>
      </c>
      <c r="AE21" s="92" t="e">
        <f ca="true">+IF(AND(ISNUMBER(OFFSET('Sanitation Data'!$E$12,0,10*ROW('Sanitation Data'!E15))),'Data Summary'!CT21="Yes"),OFFSET('Sanitation Data'!$E$12,0,10*ROW('Sanitation Data'!E15)),NA())</f>
        <v>#N/A</v>
      </c>
      <c r="AF21" s="92" t="e">
        <f ca="true">+IF(AND(ISNUMBER(OFFSET('Sanitation Data'!$F$4,0,10*ROW('Sanitation Data'!F15))),'Data Summary'!CU21="Yes"),100-OFFSET('Sanitation Data'!$F$4,0,10*ROW('Sanitation Data'!F15)),NA())</f>
        <v>#N/A</v>
      </c>
      <c r="AG21" s="92" t="e">
        <f ca="true">+IF(AND(ISNUMBER(OFFSET('Sanitation Data'!$F$6,0,10*ROW('Sanitation Data'!F15))),'Data Summary'!CV21="Yes"),OFFSET('Sanitation Data'!$F$6,0,10*ROW('Sanitation Data'!F15)),NA())</f>
        <v>#N/A</v>
      </c>
      <c r="AH21" s="92" t="e">
        <f ca="true">+IF(AND(ISNUMBER(OFFSET('Sanitation Data'!$F$10,0,10*ROW('Sanitation Data'!F15))),'Data Summary'!CW21="Yes"),OFFSET('Sanitation Data'!$F$10,0,10*ROW('Sanitation Data'!F15)),NA())</f>
        <v>#N/A</v>
      </c>
      <c r="AI21" s="92" t="e">
        <f ca="true">+IF(AND(ISNUMBER(OFFSET('Sanitation Data'!$F$11,0,10*ROW('Sanitation Data'!F15))),'Data Summary'!CX21="Yes"),OFFSET('Sanitation Data'!$F$11,0,10*ROW('Sanitation Data'!F15)),NA())</f>
        <v>#N/A</v>
      </c>
      <c r="AJ21" s="92" t="e">
        <f ca="true">+IF(AND(ISNUMBER(OFFSET('Sanitation Data'!$F$12,0,10*ROW('Sanitation Data'!F15))),'Data Summary'!CY21="Yes"),OFFSET('Sanitation Data'!$F$12,0,10*ROW('Sanitation Data'!F15)),NA())</f>
        <v>#N/A</v>
      </c>
      <c r="AK21" s="92" t="e">
        <f ca="true">+IF(AND(ISNUMBER(OFFSET('Sanitation Data'!$G$4,0,10*ROW('Sanitation Data'!G15))),'Data Summary'!CZ21="Yes"),100-OFFSET('Sanitation Data'!$G$4,0,10*ROW('Sanitation Data'!G15)),NA())</f>
        <v>#N/A</v>
      </c>
      <c r="AL21" s="92" t="e">
        <f ca="true">+IF(AND(ISNUMBER(OFFSET('Sanitation Data'!$G$6,0,10*ROW('Sanitation Data'!G15))),'Data Summary'!DA21="Yes"),OFFSET('Sanitation Data'!$G$6,0,10*ROW('Sanitation Data'!G15)),NA())</f>
        <v>#N/A</v>
      </c>
      <c r="AM21" s="92" t="e">
        <f ca="true">+IF(AND(ISNUMBER(OFFSET('Sanitation Data'!$G$10,0,10*ROW('Sanitation Data'!G15))),'Data Summary'!DB21="Yes"),OFFSET('Sanitation Data'!$G$10,0,10*ROW('Sanitation Data'!G15)),NA())</f>
        <v>#N/A</v>
      </c>
      <c r="AN21" s="92" t="e">
        <f ca="true">+IF(AND(ISNUMBER(OFFSET('Sanitation Data'!$G$11,0,10*ROW('Sanitation Data'!G15))),'Data Summary'!DC21="Yes"),OFFSET('Sanitation Data'!$G$11,0,10*ROW('Sanitation Data'!G15)),NA())</f>
        <v>#N/A</v>
      </c>
      <c r="AO21" s="92" t="e">
        <f ca="true">+IF(AND(ISNUMBER(OFFSET('Sanitation Data'!$G$12,0,10*ROW('Sanitation Data'!G15))),'Data Summary'!DD21="Yes"),OFFSET('Sanitation Data'!$G$12,0,10*ROW('Sanitation Data'!G15)),NA())</f>
        <v>#N/A</v>
      </c>
      <c r="AP21" s="92" t="e">
        <f ca="true">+IF(AND(ISNUMBER(OFFSET('Sanitation Data'!$H$4,0,10*ROW('Sanitation Data'!H15))),'Data Summary'!DE21="Yes"),100-OFFSET('Sanitation Data'!$H$4,0,10*ROW('Sanitation Data'!H15)),NA())</f>
        <v>#N/A</v>
      </c>
      <c r="AQ21" s="92" t="e">
        <f ca="true">+IF(AND(ISNUMBER(OFFSET('Sanitation Data'!$H$6,0,10*ROW('Sanitation Data'!H15))),'Data Summary'!DF21="Yes"),OFFSET('Sanitation Data'!$H$6,0,10*ROW('Sanitation Data'!H15)),NA())</f>
        <v>#N/A</v>
      </c>
      <c r="AR21" s="92" t="e">
        <f ca="true">+IF(AND(ISNUMBER(OFFSET('Sanitation Data'!$H$10,0,10*ROW('Sanitation Data'!H15))),'Data Summary'!DG21="Yes"),OFFSET('Sanitation Data'!$H$10,0,10*ROW('Sanitation Data'!H15)),NA())</f>
        <v>#N/A</v>
      </c>
      <c r="AS21" s="92" t="e">
        <f ca="true">+IF(AND(ISNUMBER(OFFSET('Sanitation Data'!$H$11,0,10*ROW('Sanitation Data'!H15))),'Data Summary'!DH21="Yes"),OFFSET('Sanitation Data'!$H$11,0,10*ROW('Sanitation Data'!H15)),NA())</f>
        <v>#N/A</v>
      </c>
      <c r="AT21" s="92" t="e">
        <f ca="true">+IF(AND(ISNUMBER(OFFSET('Sanitation Data'!$H$12,0,10*ROW('Sanitation Data'!H15))),'Data Summary'!DI21="Yes"),OFFSET('Sanitation Data'!$H$12,0,10*ROW('Sanitation Data'!H15)),NA())</f>
        <v>#N/A</v>
      </c>
      <c r="AU21" s="92" t="e">
        <f ca="true">+IF(AND(ISNUMBER(OFFSET('Sanitation Data'!$I$4,0,10*ROW('Sanitation Data'!I15))),'Data Summary'!DJ21="Yes"),100-OFFSET('Sanitation Data'!$I$4,0,10*ROW('Sanitation Data'!I15)),NA())</f>
        <v>#N/A</v>
      </c>
      <c r="AV21" s="92" t="e">
        <f ca="true">+IF(AND(ISNUMBER(OFFSET('Sanitation Data'!$I$6,0,10*ROW('Sanitation Data'!I15))),'Data Summary'!DK21="Yes"),OFFSET('Sanitation Data'!$I$6,0,10*ROW('Sanitation Data'!I15)),NA())</f>
        <v>#N/A</v>
      </c>
      <c r="AW21" s="92" t="e">
        <f ca="true">+IF(AND(ISNUMBER(OFFSET('Sanitation Data'!$I$10,0,10*ROW('Sanitation Data'!I15))),'Data Summary'!DL21="Yes"),OFFSET('Sanitation Data'!$I$10,0,10*ROW('Sanitation Data'!I15)),NA())</f>
        <v>#N/A</v>
      </c>
      <c r="AX21" s="92" t="e">
        <f ca="true">+IF(AND(ISNUMBER(OFFSET('Sanitation Data'!$I$11,0,10*ROW('Sanitation Data'!I15))),'Data Summary'!DM21="Yes"),OFFSET('Sanitation Data'!$I$11,0,10*ROW('Sanitation Data'!I15)),NA())</f>
        <v>#N/A</v>
      </c>
      <c r="AY21" s="92" t="e">
        <f ca="true">+IF(AND(ISNUMBER(OFFSET('Sanitation Data'!$I$12,0,10*ROW('Sanitation Data'!I15))),'Data Summary'!DN21="Yes"),OFFSET('Sanitation Data'!$I$12,0,10*ROW('Sanitation Data'!I15)),NA())</f>
        <v>#N/A</v>
      </c>
      <c r="AZ21" s="93" t="e">
        <f ca="true">+IF(AND(ISNUMBER(OFFSET('Hygiene Data'!$D$5,0,10*ROW('Hygiene Data'!D15))),'Data Summary'!DO21="Yes"),OFFSET('Hygiene Data'!$D$5,0,10*ROW('Hygiene Data'!D15)),NA())</f>
        <v>#N/A</v>
      </c>
      <c r="BA21" s="93" t="e">
        <f ca="true">+IF(AND(ISNUMBER(OFFSET('Hygiene Data'!$D$7,0,10*ROW('Hygiene Data'!D15))),'Data Summary'!DP21="Yes"),OFFSET('Hygiene Data'!$D$7,0,10*ROW('Hygiene Data'!D15)),NA())</f>
        <v>#N/A</v>
      </c>
      <c r="BB21" s="93" t="e">
        <f ca="true">+IF(AND(ISNUMBER(OFFSET('Hygiene Data'!$D$9,0,10*ROW('Hygiene Data'!D15))),'Data Summary'!DQ21="Yes"),OFFSET('Hygiene Data'!$D$9,0,10*ROW('Hygiene Data'!D15)),NA())</f>
        <v>#N/A</v>
      </c>
      <c r="BC21" s="93" t="e">
        <f ca="true">+IF(AND(ISNUMBER(OFFSET('Hygiene Data'!$E$5,0,10*ROW('Hygiene Data'!E15))),'Data Summary'!DR21="Yes"),OFFSET('Hygiene Data'!$E$5,0,10*ROW('Hygiene Data'!E15)),NA())</f>
        <v>#N/A</v>
      </c>
      <c r="BD21" s="93" t="e">
        <f ca="true">+IF(AND(ISNUMBER(OFFSET('Hygiene Data'!$E$7,0,10*ROW('Hygiene Data'!E15))),'Data Summary'!DS21="Yes"),OFFSET('Hygiene Data'!$E$7,0,10*ROW('Hygiene Data'!E15)),NA())</f>
        <v>#N/A</v>
      </c>
      <c r="BE21" s="93" t="e">
        <f ca="true">+IF(AND(ISNUMBER(OFFSET('Hygiene Data'!$E$9,0,10*ROW('Hygiene Data'!E15))),'Data Summary'!DT21="Yes"),OFFSET('Hygiene Data'!$E$9,0,10*ROW('Hygiene Data'!E15)),NA())</f>
        <v>#N/A</v>
      </c>
      <c r="BF21" s="93" t="e">
        <f ca="true">+IF(AND(ISNUMBER(OFFSET('Hygiene Data'!$F$5,0,10*ROW('Hygiene Data'!F15))),'Data Summary'!DU21="Yes"),OFFSET('Hygiene Data'!$F$5,0,10*ROW('Hygiene Data'!F15)),NA())</f>
        <v>#N/A</v>
      </c>
      <c r="BG21" s="93" t="e">
        <f ca="true">+IF(AND(ISNUMBER(OFFSET('Hygiene Data'!$F$7,0,10*ROW('Hygiene Data'!F15))),'Data Summary'!DV21="Yes"),OFFSET('Hygiene Data'!$F$7,0,10*ROW('Hygiene Data'!F15)),NA())</f>
        <v>#N/A</v>
      </c>
      <c r="BH21" s="93" t="e">
        <f ca="true">+IF(AND(ISNUMBER(OFFSET('Hygiene Data'!$F$9,0,10*ROW('Hygiene Data'!F15))),'Data Summary'!DW21="Yes"),OFFSET('Hygiene Data'!$F$9,0,10*ROW('Hygiene Data'!F15)),NA())</f>
        <v>#N/A</v>
      </c>
      <c r="BI21" s="93" t="e">
        <f ca="true">+IF(AND(ISNUMBER(OFFSET('Hygiene Data'!$G$5,0,10*ROW('Hygiene Data'!G15))),'Data Summary'!DX21="Yes"),OFFSET('Hygiene Data'!$G$5,0,10*ROW('Hygiene Data'!G15)),NA())</f>
        <v>#N/A</v>
      </c>
      <c r="BJ21" s="93" t="e">
        <f ca="true">+IF(AND(ISNUMBER(OFFSET('Hygiene Data'!$G$7,0,10*ROW('Hygiene Data'!G15))),'Data Summary'!DY21="Yes"),OFFSET('Hygiene Data'!$G$7,0,10*ROW('Hygiene Data'!G15)),NA())</f>
        <v>#N/A</v>
      </c>
      <c r="BK21" s="93" t="e">
        <f ca="true">+IF(AND(ISNUMBER(OFFSET('Hygiene Data'!$G$9,0,10*ROW('Hygiene Data'!G15))),'Data Summary'!DZ21="Yes"),OFFSET('Hygiene Data'!$G$9,0,10*ROW('Hygiene Data'!G15)),NA())</f>
        <v>#N/A</v>
      </c>
      <c r="BL21" s="93" t="e">
        <f ca="true">+IF(AND(ISNUMBER(OFFSET('Hygiene Data'!$H$5,0,10*ROW('Hygiene Data'!H15))),'Data Summary'!EA21="Yes"),OFFSET('Hygiene Data'!$H$5,0,10*ROW('Hygiene Data'!H15)),NA())</f>
        <v>#N/A</v>
      </c>
      <c r="BM21" s="93" t="e">
        <f ca="true">+IF(AND(ISNUMBER(OFFSET('Hygiene Data'!$H$7,0,10*ROW('Hygiene Data'!H15))),'Data Summary'!EB21="Yes"),OFFSET('Hygiene Data'!$H$7,0,10*ROW('Hygiene Data'!H15)),NA())</f>
        <v>#N/A</v>
      </c>
      <c r="BN21" s="93" t="e">
        <f ca="true">+IF(AND(ISNUMBER(OFFSET('Hygiene Data'!$H$9,0,10*ROW('Hygiene Data'!H15))),'Data Summary'!EC21="Yes"),OFFSET('Hygiene Data'!$H$9,0,10*ROW('Hygiene Data'!H15)),NA())</f>
        <v>#N/A</v>
      </c>
      <c r="BO21" s="93" t="e">
        <f ca="true">+IF(AND(ISNUMBER(OFFSET('Hygiene Data'!$I$5,0,10*ROW('Hygiene Data'!I15))),'Data Summary'!ED21="Yes"),OFFSET('Hygiene Data'!$I$5,0,10*ROW('Hygiene Data'!I15)),NA())</f>
        <v>#N/A</v>
      </c>
      <c r="BP21" s="93" t="e">
        <f ca="true">+IF(AND(ISNUMBER(OFFSET('Hygiene Data'!$I$7,0,10*ROW('Hygiene Data'!I15))),'Data Summary'!EE21="Yes"),OFFSET('Hygiene Data'!$I$7,0,10*ROW('Hygiene Data'!I15)),NA())</f>
        <v>#N/A</v>
      </c>
      <c r="BQ21" s="93" t="e">
        <f ca="true">+IF(AND(ISNUMBER(OFFSET('Hygiene Data'!$I$9,0,10*ROW('Hygiene Data'!I15))),'Data Summary'!EF21="Yes"),OFFSET('Hygiene Data'!$I$9,0,10*ROW('Hygiene Data'!I15)),NA())</f>
        <v>#N/A</v>
      </c>
    </row>
    <row xmlns:x14ac="http://schemas.microsoft.com/office/spreadsheetml/2009/9/ac" r="22" x14ac:dyDescent="0.2">
      <c r="A22" s="328" t="e">
        <f ca="true">+RIGHT('Data Summary'!A22,LEN('Data Summary'!A22)-9)</f>
        <v>#VALUE!</v>
      </c>
      <c r="B22" s="35" t="str">
        <f ca="true">+IF(ISTEXT('Data Summary'!B22),'Data Summary'!B22,"")</f>
        <v/>
      </c>
      <c r="C22" s="327" t="e">
        <f ca="true">+VALUE('Data Summary'!C22)</f>
        <v>#VALUE!</v>
      </c>
      <c r="D22" s="91" t="e">
        <f ca="true">+IF(AND(ISNUMBER(OFFSET('Water Data'!$D$4,0,10*ROW('Water Data'!D16))),'Data Summary'!BS22="Yes"),100-OFFSET('Water Data'!$D$4,0,10*ROW('Water Data'!D16)),NA())</f>
        <v>#N/A</v>
      </c>
      <c r="E22" s="91" t="e">
        <f ca="true">+IF(AND(ISNUMBER(OFFSET('Water Data'!$D$6,0,10*ROW('Water Data'!D16))),'Data Summary'!BT22="Yes"),OFFSET('Water Data'!$D$6,0,10*ROW('Water Data'!D16)),NA())</f>
        <v>#N/A</v>
      </c>
      <c r="F22" s="91" t="e">
        <f ca="true">+IF(AND(ISNUMBER(OFFSET('Water Data'!$D$9,0,10*ROW('Water Data'!D16))),'Data Summary'!BU22="Yes"),OFFSET('Water Data'!$D$9,0,10*ROW('Water Data'!D16)),NA())</f>
        <v>#N/A</v>
      </c>
      <c r="G22" s="91" t="e">
        <f ca="true">+IF(AND(ISNUMBER(OFFSET('Water Data'!$E$4,0,10*ROW('Water Data'!E16))),'Data Summary'!BV22="Yes"),100-OFFSET('Water Data'!$E$4,0,10*ROW('Water Data'!E16)),NA())</f>
        <v>#N/A</v>
      </c>
      <c r="H22" s="91" t="e">
        <f ca="true">+IF(AND(ISNUMBER(OFFSET('Water Data'!$E$6,0,10*ROW('Water Data'!E16))),'Data Summary'!BW22="Yes"),OFFSET('Water Data'!$E$6,0,10*ROW('Water Data'!E16)),NA())</f>
        <v>#N/A</v>
      </c>
      <c r="I22" s="91" t="e">
        <f ca="true">+IF(AND(ISNUMBER(OFFSET('Water Data'!$E$9,0,10*ROW('Water Data'!E16))),'Data Summary'!BX22="Yes"),OFFSET('Water Data'!$E$9,0,10*ROW('Water Data'!E16)),NA())</f>
        <v>#N/A</v>
      </c>
      <c r="J22" s="91" t="e">
        <f ca="true">+IF(AND(ISNUMBER(OFFSET('Water Data'!$F$4,0,10*ROW('Water Data'!F16))),'Data Summary'!BY22="Yes"),100-OFFSET('Water Data'!$F$4,0,10*ROW('Water Data'!F16)),NA())</f>
        <v>#N/A</v>
      </c>
      <c r="K22" s="91" t="e">
        <f ca="true">+IF(AND(ISNUMBER(OFFSET('Water Data'!$F$6,0,10*ROW('Water Data'!F16))),'Data Summary'!BZ22="Yes"),OFFSET('Water Data'!$F$6,0,10*ROW('Water Data'!F16)),NA())</f>
        <v>#N/A</v>
      </c>
      <c r="L22" s="91" t="e">
        <f ca="true">+IF(AND(ISNUMBER(OFFSET('Water Data'!$F$9,0,10*ROW('Water Data'!F16))),'Data Summary'!CA22="Yes"),OFFSET('Water Data'!$F$9,0,10*ROW('Water Data'!F16)),NA())</f>
        <v>#N/A</v>
      </c>
      <c r="M22" s="91" t="e">
        <f ca="true">+IF(AND(ISNUMBER(OFFSET('Water Data'!$G$4,0,10*ROW('Water Data'!G16))),'Data Summary'!CB22="Yes"),100-OFFSET('Water Data'!$G$4,0,10*ROW('Water Data'!G16)),NA())</f>
        <v>#N/A</v>
      </c>
      <c r="N22" s="91" t="e">
        <f ca="true">+IF(AND(ISNUMBER(OFFSET('Water Data'!$G$6,0,10*ROW('Water Data'!G16))),'Data Summary'!CC22="Yes"),OFFSET('Water Data'!$G$6,0,10*ROW('Water Data'!G16)),NA())</f>
        <v>#N/A</v>
      </c>
      <c r="O22" s="91" t="e">
        <f ca="true">+IF(AND(ISNUMBER(OFFSET('Water Data'!$G$9,0,10*ROW('Water Data'!G16))),'Data Summary'!CD22="Yes"),OFFSET('Water Data'!$G$9,0,10*ROW('Water Data'!G16)),NA())</f>
        <v>#N/A</v>
      </c>
      <c r="P22" s="91" t="e">
        <f ca="true">+IF(AND(ISNUMBER(OFFSET('Water Data'!$H$4,0,10*ROW('Water Data'!H16))),'Data Summary'!CE22="Yes"),100-OFFSET('Water Data'!$H$4,0,10*ROW('Water Data'!H16)),NA())</f>
        <v>#N/A</v>
      </c>
      <c r="Q22" s="91" t="e">
        <f ca="true">+IF(AND(ISNUMBER(OFFSET('Water Data'!$H$6,0,10*ROW('Water Data'!H16))),'Data Summary'!CF22="Yes"),OFFSET('Water Data'!$H$6,0,10*ROW('Water Data'!H16)),NA())</f>
        <v>#N/A</v>
      </c>
      <c r="R22" s="91" t="e">
        <f ca="true">+IF(AND(ISNUMBER(OFFSET('Water Data'!$H$9,0,10*ROW('Water Data'!H16))),'Data Summary'!CG22="Yes"),OFFSET('Water Data'!$H$9,0,10*ROW('Water Data'!H16)),NA())</f>
        <v>#N/A</v>
      </c>
      <c r="S22" s="91" t="e">
        <f ca="true">+IF(AND(ISNUMBER(OFFSET('Water Data'!$I$4,0,10*ROW('Water Data'!I16))),'Data Summary'!CH22="Yes"),100-OFFSET('Water Data'!$I$4,0,10*ROW('Water Data'!I16)),NA())</f>
        <v>#N/A</v>
      </c>
      <c r="T22" s="91" t="e">
        <f ca="true">+IF(AND(ISNUMBER(OFFSET('Water Data'!$I$6,0,10*ROW('Water Data'!I16))),'Data Summary'!CI22="Yes"),OFFSET('Water Data'!$I$6,0,10*ROW('Water Data'!I16)),NA())</f>
        <v>#N/A</v>
      </c>
      <c r="U22" s="91" t="e">
        <f ca="true">+IF(AND(ISNUMBER(OFFSET('Water Data'!$I$9,0,10*ROW('Water Data'!I16))),'Data Summary'!CJ22="Yes"),OFFSET('Water Data'!$I$9,0,10*ROW('Water Data'!I16)),NA())</f>
        <v>#N/A</v>
      </c>
      <c r="V22" s="92" t="e">
        <f ca="true">+IF(AND(ISNUMBER(OFFSET('Sanitation Data'!$D$4,0,10*ROW('Sanitation Data'!D16))),'Data Summary'!CK22="Yes"),100-OFFSET('Sanitation Data'!$D$4,0,10*ROW('Sanitation Data'!D16)),NA())</f>
        <v>#N/A</v>
      </c>
      <c r="W22" s="92" t="e">
        <f ca="true">+IF(AND(ISNUMBER(OFFSET('Sanitation Data'!$D$6,0,10*ROW('Sanitation Data'!D16))),'Data Summary'!CL22="Yes"),OFFSET('Sanitation Data'!$D$6,0,10*ROW('Sanitation Data'!D16)),NA())</f>
        <v>#N/A</v>
      </c>
      <c r="X22" s="92" t="e">
        <f ca="true">+IF(AND(ISNUMBER(OFFSET('Sanitation Data'!$D$10,0,10*ROW('Sanitation Data'!D16))),'Data Summary'!CM22="Yes"),OFFSET('Sanitation Data'!$D$10,0,10*ROW('Sanitation Data'!D16)),NA())</f>
        <v>#N/A</v>
      </c>
      <c r="Y22" s="92" t="e">
        <f ca="true">+IF(AND(ISNUMBER(OFFSET('Sanitation Data'!$D$11,0,10*ROW('Sanitation Data'!D16))),'Data Summary'!CN22="Yes"),OFFSET('Sanitation Data'!$D$11,0,10*ROW('Sanitation Data'!D16)),NA())</f>
        <v>#N/A</v>
      </c>
      <c r="Z22" s="92" t="e">
        <f ca="true">+IF(AND(ISNUMBER(OFFSET('Sanitation Data'!$D$12,0,10*ROW('Sanitation Data'!D16))),'Data Summary'!CO22="Yes"),OFFSET('Sanitation Data'!$D$12,0,10*ROW('Sanitation Data'!D16)),NA())</f>
        <v>#N/A</v>
      </c>
      <c r="AA22" s="92" t="e">
        <f ca="true">+IF(AND(ISNUMBER(OFFSET('Sanitation Data'!$E$4,0,10*ROW('Sanitation Data'!E16))),'Data Summary'!CP22="Yes"),100-OFFSET('Sanitation Data'!$E$4,0,10*ROW('Sanitation Data'!E16)),NA())</f>
        <v>#N/A</v>
      </c>
      <c r="AB22" s="92" t="e">
        <f ca="true">+IF(AND(ISNUMBER(OFFSET('Sanitation Data'!$E$6,0,10*ROW('Sanitation Data'!E16))),'Data Summary'!CQ22="Yes"),OFFSET('Sanitation Data'!$E$6,0,10*ROW('Sanitation Data'!E16)),NA())</f>
        <v>#N/A</v>
      </c>
      <c r="AC22" s="92" t="e">
        <f ca="true">+IF(AND(ISNUMBER(OFFSET('Sanitation Data'!$E$10,0,10*ROW('Sanitation Data'!E16))),'Data Summary'!CR22="Yes"),OFFSET('Sanitation Data'!$E$10,0,10*ROW('Sanitation Data'!E16)),NA())</f>
        <v>#N/A</v>
      </c>
      <c r="AD22" s="92" t="e">
        <f ca="true">+IF(AND(ISNUMBER(OFFSET('Sanitation Data'!$E$11,0,10*ROW('Sanitation Data'!E16))),'Data Summary'!CS22="Yes"),OFFSET('Sanitation Data'!$E$11,0,10*ROW('Sanitation Data'!E16)),NA())</f>
        <v>#N/A</v>
      </c>
      <c r="AE22" s="92" t="e">
        <f ca="true">+IF(AND(ISNUMBER(OFFSET('Sanitation Data'!$E$12,0,10*ROW('Sanitation Data'!E16))),'Data Summary'!CT22="Yes"),OFFSET('Sanitation Data'!$E$12,0,10*ROW('Sanitation Data'!E16)),NA())</f>
        <v>#N/A</v>
      </c>
      <c r="AF22" s="92" t="e">
        <f ca="true">+IF(AND(ISNUMBER(OFFSET('Sanitation Data'!$F$4,0,10*ROW('Sanitation Data'!F16))),'Data Summary'!CU22="Yes"),100-OFFSET('Sanitation Data'!$F$4,0,10*ROW('Sanitation Data'!F16)),NA())</f>
        <v>#N/A</v>
      </c>
      <c r="AG22" s="92" t="e">
        <f ca="true">+IF(AND(ISNUMBER(OFFSET('Sanitation Data'!$F$6,0,10*ROW('Sanitation Data'!F16))),'Data Summary'!CV22="Yes"),OFFSET('Sanitation Data'!$F$6,0,10*ROW('Sanitation Data'!F16)),NA())</f>
        <v>#N/A</v>
      </c>
      <c r="AH22" s="92" t="e">
        <f ca="true">+IF(AND(ISNUMBER(OFFSET('Sanitation Data'!$F$10,0,10*ROW('Sanitation Data'!F16))),'Data Summary'!CW22="Yes"),OFFSET('Sanitation Data'!$F$10,0,10*ROW('Sanitation Data'!F16)),NA())</f>
        <v>#N/A</v>
      </c>
      <c r="AI22" s="92" t="e">
        <f ca="true">+IF(AND(ISNUMBER(OFFSET('Sanitation Data'!$F$11,0,10*ROW('Sanitation Data'!F16))),'Data Summary'!CX22="Yes"),OFFSET('Sanitation Data'!$F$11,0,10*ROW('Sanitation Data'!F16)),NA())</f>
        <v>#N/A</v>
      </c>
      <c r="AJ22" s="92" t="e">
        <f ca="true">+IF(AND(ISNUMBER(OFFSET('Sanitation Data'!$F$12,0,10*ROW('Sanitation Data'!F16))),'Data Summary'!CY22="Yes"),OFFSET('Sanitation Data'!$F$12,0,10*ROW('Sanitation Data'!F16)),NA())</f>
        <v>#N/A</v>
      </c>
      <c r="AK22" s="92" t="e">
        <f ca="true">+IF(AND(ISNUMBER(OFFSET('Sanitation Data'!$G$4,0,10*ROW('Sanitation Data'!G16))),'Data Summary'!CZ22="Yes"),100-OFFSET('Sanitation Data'!$G$4,0,10*ROW('Sanitation Data'!G16)),NA())</f>
        <v>#N/A</v>
      </c>
      <c r="AL22" s="92" t="e">
        <f ca="true">+IF(AND(ISNUMBER(OFFSET('Sanitation Data'!$G$6,0,10*ROW('Sanitation Data'!G16))),'Data Summary'!DA22="Yes"),OFFSET('Sanitation Data'!$G$6,0,10*ROW('Sanitation Data'!G16)),NA())</f>
        <v>#N/A</v>
      </c>
      <c r="AM22" s="92" t="e">
        <f ca="true">+IF(AND(ISNUMBER(OFFSET('Sanitation Data'!$G$10,0,10*ROW('Sanitation Data'!G16))),'Data Summary'!DB22="Yes"),OFFSET('Sanitation Data'!$G$10,0,10*ROW('Sanitation Data'!G16)),NA())</f>
        <v>#N/A</v>
      </c>
      <c r="AN22" s="92" t="e">
        <f ca="true">+IF(AND(ISNUMBER(OFFSET('Sanitation Data'!$G$11,0,10*ROW('Sanitation Data'!G16))),'Data Summary'!DC22="Yes"),OFFSET('Sanitation Data'!$G$11,0,10*ROW('Sanitation Data'!G16)),NA())</f>
        <v>#N/A</v>
      </c>
      <c r="AO22" s="92" t="e">
        <f ca="true">+IF(AND(ISNUMBER(OFFSET('Sanitation Data'!$G$12,0,10*ROW('Sanitation Data'!G16))),'Data Summary'!DD22="Yes"),OFFSET('Sanitation Data'!$G$12,0,10*ROW('Sanitation Data'!G16)),NA())</f>
        <v>#N/A</v>
      </c>
      <c r="AP22" s="92" t="e">
        <f ca="true">+IF(AND(ISNUMBER(OFFSET('Sanitation Data'!$H$4,0,10*ROW('Sanitation Data'!H16))),'Data Summary'!DE22="Yes"),100-OFFSET('Sanitation Data'!$H$4,0,10*ROW('Sanitation Data'!H16)),NA())</f>
        <v>#N/A</v>
      </c>
      <c r="AQ22" s="92" t="e">
        <f ca="true">+IF(AND(ISNUMBER(OFFSET('Sanitation Data'!$H$6,0,10*ROW('Sanitation Data'!H16))),'Data Summary'!DF22="Yes"),OFFSET('Sanitation Data'!$H$6,0,10*ROW('Sanitation Data'!H16)),NA())</f>
        <v>#N/A</v>
      </c>
      <c r="AR22" s="92" t="e">
        <f ca="true">+IF(AND(ISNUMBER(OFFSET('Sanitation Data'!$H$10,0,10*ROW('Sanitation Data'!H16))),'Data Summary'!DG22="Yes"),OFFSET('Sanitation Data'!$H$10,0,10*ROW('Sanitation Data'!H16)),NA())</f>
        <v>#N/A</v>
      </c>
      <c r="AS22" s="92" t="e">
        <f ca="true">+IF(AND(ISNUMBER(OFFSET('Sanitation Data'!$H$11,0,10*ROW('Sanitation Data'!H16))),'Data Summary'!DH22="Yes"),OFFSET('Sanitation Data'!$H$11,0,10*ROW('Sanitation Data'!H16)),NA())</f>
        <v>#N/A</v>
      </c>
      <c r="AT22" s="92" t="e">
        <f ca="true">+IF(AND(ISNUMBER(OFFSET('Sanitation Data'!$H$12,0,10*ROW('Sanitation Data'!H16))),'Data Summary'!DI22="Yes"),OFFSET('Sanitation Data'!$H$12,0,10*ROW('Sanitation Data'!H16)),NA())</f>
        <v>#N/A</v>
      </c>
      <c r="AU22" s="92" t="e">
        <f ca="true">+IF(AND(ISNUMBER(OFFSET('Sanitation Data'!$I$4,0,10*ROW('Sanitation Data'!I16))),'Data Summary'!DJ22="Yes"),100-OFFSET('Sanitation Data'!$I$4,0,10*ROW('Sanitation Data'!I16)),NA())</f>
        <v>#N/A</v>
      </c>
      <c r="AV22" s="92" t="e">
        <f ca="true">+IF(AND(ISNUMBER(OFFSET('Sanitation Data'!$I$6,0,10*ROW('Sanitation Data'!I16))),'Data Summary'!DK22="Yes"),OFFSET('Sanitation Data'!$I$6,0,10*ROW('Sanitation Data'!I16)),NA())</f>
        <v>#N/A</v>
      </c>
      <c r="AW22" s="92" t="e">
        <f ca="true">+IF(AND(ISNUMBER(OFFSET('Sanitation Data'!$I$10,0,10*ROW('Sanitation Data'!I16))),'Data Summary'!DL22="Yes"),OFFSET('Sanitation Data'!$I$10,0,10*ROW('Sanitation Data'!I16)),NA())</f>
        <v>#N/A</v>
      </c>
      <c r="AX22" s="92" t="e">
        <f ca="true">+IF(AND(ISNUMBER(OFFSET('Sanitation Data'!$I$11,0,10*ROW('Sanitation Data'!I16))),'Data Summary'!DM22="Yes"),OFFSET('Sanitation Data'!$I$11,0,10*ROW('Sanitation Data'!I16)),NA())</f>
        <v>#N/A</v>
      </c>
      <c r="AY22" s="92" t="e">
        <f ca="true">+IF(AND(ISNUMBER(OFFSET('Sanitation Data'!$I$12,0,10*ROW('Sanitation Data'!I16))),'Data Summary'!DN22="Yes"),OFFSET('Sanitation Data'!$I$12,0,10*ROW('Sanitation Data'!I16)),NA())</f>
        <v>#N/A</v>
      </c>
      <c r="AZ22" s="93" t="e">
        <f ca="true">+IF(AND(ISNUMBER(OFFSET('Hygiene Data'!$D$5,0,10*ROW('Hygiene Data'!D16))),'Data Summary'!DO22="Yes"),OFFSET('Hygiene Data'!$D$5,0,10*ROW('Hygiene Data'!D16)),NA())</f>
        <v>#N/A</v>
      </c>
      <c r="BA22" s="93" t="e">
        <f ca="true">+IF(AND(ISNUMBER(OFFSET('Hygiene Data'!$D$7,0,10*ROW('Hygiene Data'!D16))),'Data Summary'!DP22="Yes"),OFFSET('Hygiene Data'!$D$7,0,10*ROW('Hygiene Data'!D16)),NA())</f>
        <v>#N/A</v>
      </c>
      <c r="BB22" s="93" t="e">
        <f ca="true">+IF(AND(ISNUMBER(OFFSET('Hygiene Data'!$D$9,0,10*ROW('Hygiene Data'!D16))),'Data Summary'!DQ22="Yes"),OFFSET('Hygiene Data'!$D$9,0,10*ROW('Hygiene Data'!D16)),NA())</f>
        <v>#N/A</v>
      </c>
      <c r="BC22" s="93" t="e">
        <f ca="true">+IF(AND(ISNUMBER(OFFSET('Hygiene Data'!$E$5,0,10*ROW('Hygiene Data'!E16))),'Data Summary'!DR22="Yes"),OFFSET('Hygiene Data'!$E$5,0,10*ROW('Hygiene Data'!E16)),NA())</f>
        <v>#N/A</v>
      </c>
      <c r="BD22" s="93" t="e">
        <f ca="true">+IF(AND(ISNUMBER(OFFSET('Hygiene Data'!$E$7,0,10*ROW('Hygiene Data'!E16))),'Data Summary'!DS22="Yes"),OFFSET('Hygiene Data'!$E$7,0,10*ROW('Hygiene Data'!E16)),NA())</f>
        <v>#N/A</v>
      </c>
      <c r="BE22" s="93" t="e">
        <f ca="true">+IF(AND(ISNUMBER(OFFSET('Hygiene Data'!$E$9,0,10*ROW('Hygiene Data'!E16))),'Data Summary'!DT22="Yes"),OFFSET('Hygiene Data'!$E$9,0,10*ROW('Hygiene Data'!E16)),NA())</f>
        <v>#N/A</v>
      </c>
      <c r="BF22" s="93" t="e">
        <f ca="true">+IF(AND(ISNUMBER(OFFSET('Hygiene Data'!$F$5,0,10*ROW('Hygiene Data'!F16))),'Data Summary'!DU22="Yes"),OFFSET('Hygiene Data'!$F$5,0,10*ROW('Hygiene Data'!F16)),NA())</f>
        <v>#N/A</v>
      </c>
      <c r="BG22" s="93" t="e">
        <f ca="true">+IF(AND(ISNUMBER(OFFSET('Hygiene Data'!$F$7,0,10*ROW('Hygiene Data'!F16))),'Data Summary'!DV22="Yes"),OFFSET('Hygiene Data'!$F$7,0,10*ROW('Hygiene Data'!F16)),NA())</f>
        <v>#N/A</v>
      </c>
      <c r="BH22" s="93" t="e">
        <f ca="true">+IF(AND(ISNUMBER(OFFSET('Hygiene Data'!$F$9,0,10*ROW('Hygiene Data'!F16))),'Data Summary'!DW22="Yes"),OFFSET('Hygiene Data'!$F$9,0,10*ROW('Hygiene Data'!F16)),NA())</f>
        <v>#N/A</v>
      </c>
      <c r="BI22" s="93" t="e">
        <f ca="true">+IF(AND(ISNUMBER(OFFSET('Hygiene Data'!$G$5,0,10*ROW('Hygiene Data'!G16))),'Data Summary'!DX22="Yes"),OFFSET('Hygiene Data'!$G$5,0,10*ROW('Hygiene Data'!G16)),NA())</f>
        <v>#N/A</v>
      </c>
      <c r="BJ22" s="93" t="e">
        <f ca="true">+IF(AND(ISNUMBER(OFFSET('Hygiene Data'!$G$7,0,10*ROW('Hygiene Data'!G16))),'Data Summary'!DY22="Yes"),OFFSET('Hygiene Data'!$G$7,0,10*ROW('Hygiene Data'!G16)),NA())</f>
        <v>#N/A</v>
      </c>
      <c r="BK22" s="93" t="e">
        <f ca="true">+IF(AND(ISNUMBER(OFFSET('Hygiene Data'!$G$9,0,10*ROW('Hygiene Data'!G16))),'Data Summary'!DZ22="Yes"),OFFSET('Hygiene Data'!$G$9,0,10*ROW('Hygiene Data'!G16)),NA())</f>
        <v>#N/A</v>
      </c>
      <c r="BL22" s="93" t="e">
        <f ca="true">+IF(AND(ISNUMBER(OFFSET('Hygiene Data'!$H$5,0,10*ROW('Hygiene Data'!H16))),'Data Summary'!EA22="Yes"),OFFSET('Hygiene Data'!$H$5,0,10*ROW('Hygiene Data'!H16)),NA())</f>
        <v>#N/A</v>
      </c>
      <c r="BM22" s="93" t="e">
        <f ca="true">+IF(AND(ISNUMBER(OFFSET('Hygiene Data'!$H$7,0,10*ROW('Hygiene Data'!H16))),'Data Summary'!EB22="Yes"),OFFSET('Hygiene Data'!$H$7,0,10*ROW('Hygiene Data'!H16)),NA())</f>
        <v>#N/A</v>
      </c>
      <c r="BN22" s="93" t="e">
        <f ca="true">+IF(AND(ISNUMBER(OFFSET('Hygiene Data'!$H$9,0,10*ROW('Hygiene Data'!H16))),'Data Summary'!EC22="Yes"),OFFSET('Hygiene Data'!$H$9,0,10*ROW('Hygiene Data'!H16)),NA())</f>
        <v>#N/A</v>
      </c>
      <c r="BO22" s="93" t="e">
        <f ca="true">+IF(AND(ISNUMBER(OFFSET('Hygiene Data'!$I$5,0,10*ROW('Hygiene Data'!I16))),'Data Summary'!ED22="Yes"),OFFSET('Hygiene Data'!$I$5,0,10*ROW('Hygiene Data'!I16)),NA())</f>
        <v>#N/A</v>
      </c>
      <c r="BP22" s="93" t="e">
        <f ca="true">+IF(AND(ISNUMBER(OFFSET('Hygiene Data'!$I$7,0,10*ROW('Hygiene Data'!I16))),'Data Summary'!EE22="Yes"),OFFSET('Hygiene Data'!$I$7,0,10*ROW('Hygiene Data'!I16)),NA())</f>
        <v>#N/A</v>
      </c>
      <c r="BQ22" s="93" t="e">
        <f ca="true">+IF(AND(ISNUMBER(OFFSET('Hygiene Data'!$I$9,0,10*ROW('Hygiene Data'!I16))),'Data Summary'!EF22="Yes"),OFFSET('Hygiene Data'!$I$9,0,10*ROW('Hygiene Data'!I16)),NA())</f>
        <v>#N/A</v>
      </c>
    </row>
    <row xmlns:x14ac="http://schemas.microsoft.com/office/spreadsheetml/2009/9/ac" r="23" x14ac:dyDescent="0.2">
      <c r="A23" s="328" t="e">
        <f ca="true">+RIGHT('Data Summary'!A23,LEN('Data Summary'!A23)-9)</f>
        <v>#VALUE!</v>
      </c>
      <c r="B23" s="35" t="str">
        <f ca="true">+IF(ISTEXT('Data Summary'!B23),'Data Summary'!B23,"")</f>
        <v/>
      </c>
      <c r="C23" s="327" t="e">
        <f ca="true">+VALUE('Data Summary'!C23)</f>
        <v>#VALUE!</v>
      </c>
      <c r="D23" s="91" t="e">
        <f ca="true">+IF(AND(ISNUMBER(OFFSET('Water Data'!$D$4,0,10*ROW('Water Data'!D17))),'Data Summary'!BS23="Yes"),100-OFFSET('Water Data'!$D$4,0,10*ROW('Water Data'!D17)),NA())</f>
        <v>#N/A</v>
      </c>
      <c r="E23" s="91" t="e">
        <f ca="true">+IF(AND(ISNUMBER(OFFSET('Water Data'!$D$6,0,10*ROW('Water Data'!D17))),'Data Summary'!BT23="Yes"),OFFSET('Water Data'!$D$6,0,10*ROW('Water Data'!D17)),NA())</f>
        <v>#N/A</v>
      </c>
      <c r="F23" s="91" t="e">
        <f ca="true">+IF(AND(ISNUMBER(OFFSET('Water Data'!$D$9,0,10*ROW('Water Data'!D17))),'Data Summary'!BU23="Yes"),OFFSET('Water Data'!$D$9,0,10*ROW('Water Data'!D17)),NA())</f>
        <v>#N/A</v>
      </c>
      <c r="G23" s="91" t="e">
        <f ca="true">+IF(AND(ISNUMBER(OFFSET('Water Data'!$E$4,0,10*ROW('Water Data'!E17))),'Data Summary'!BV23="Yes"),100-OFFSET('Water Data'!$E$4,0,10*ROW('Water Data'!E17)),NA())</f>
        <v>#N/A</v>
      </c>
      <c r="H23" s="91" t="e">
        <f ca="true">+IF(AND(ISNUMBER(OFFSET('Water Data'!$E$6,0,10*ROW('Water Data'!E17))),'Data Summary'!BW23="Yes"),OFFSET('Water Data'!$E$6,0,10*ROW('Water Data'!E17)),NA())</f>
        <v>#N/A</v>
      </c>
      <c r="I23" s="91" t="e">
        <f ca="true">+IF(AND(ISNUMBER(OFFSET('Water Data'!$E$9,0,10*ROW('Water Data'!E17))),'Data Summary'!BX23="Yes"),OFFSET('Water Data'!$E$9,0,10*ROW('Water Data'!E17)),NA())</f>
        <v>#N/A</v>
      </c>
      <c r="J23" s="91" t="e">
        <f ca="true">+IF(AND(ISNUMBER(OFFSET('Water Data'!$F$4,0,10*ROW('Water Data'!F17))),'Data Summary'!BY23="Yes"),100-OFFSET('Water Data'!$F$4,0,10*ROW('Water Data'!F17)),NA())</f>
        <v>#N/A</v>
      </c>
      <c r="K23" s="91" t="e">
        <f ca="true">+IF(AND(ISNUMBER(OFFSET('Water Data'!$F$6,0,10*ROW('Water Data'!F17))),'Data Summary'!BZ23="Yes"),OFFSET('Water Data'!$F$6,0,10*ROW('Water Data'!F17)),NA())</f>
        <v>#N/A</v>
      </c>
      <c r="L23" s="91" t="e">
        <f ca="true">+IF(AND(ISNUMBER(OFFSET('Water Data'!$F$9,0,10*ROW('Water Data'!F17))),'Data Summary'!CA23="Yes"),OFFSET('Water Data'!$F$9,0,10*ROW('Water Data'!F17)),NA())</f>
        <v>#N/A</v>
      </c>
      <c r="M23" s="91" t="e">
        <f ca="true">+IF(AND(ISNUMBER(OFFSET('Water Data'!$G$4,0,10*ROW('Water Data'!G17))),'Data Summary'!CB23="Yes"),100-OFFSET('Water Data'!$G$4,0,10*ROW('Water Data'!G17)),NA())</f>
        <v>#N/A</v>
      </c>
      <c r="N23" s="91" t="e">
        <f ca="true">+IF(AND(ISNUMBER(OFFSET('Water Data'!$G$6,0,10*ROW('Water Data'!G17))),'Data Summary'!CC23="Yes"),OFFSET('Water Data'!$G$6,0,10*ROW('Water Data'!G17)),NA())</f>
        <v>#N/A</v>
      </c>
      <c r="O23" s="91" t="e">
        <f ca="true">+IF(AND(ISNUMBER(OFFSET('Water Data'!$G$9,0,10*ROW('Water Data'!G17))),'Data Summary'!CD23="Yes"),OFFSET('Water Data'!$G$9,0,10*ROW('Water Data'!G17)),NA())</f>
        <v>#N/A</v>
      </c>
      <c r="P23" s="91" t="e">
        <f ca="true">+IF(AND(ISNUMBER(OFFSET('Water Data'!$H$4,0,10*ROW('Water Data'!H17))),'Data Summary'!CE23="Yes"),100-OFFSET('Water Data'!$H$4,0,10*ROW('Water Data'!H17)),NA())</f>
        <v>#N/A</v>
      </c>
      <c r="Q23" s="91" t="e">
        <f ca="true">+IF(AND(ISNUMBER(OFFSET('Water Data'!$H$6,0,10*ROW('Water Data'!H17))),'Data Summary'!CF23="Yes"),OFFSET('Water Data'!$H$6,0,10*ROW('Water Data'!H17)),NA())</f>
        <v>#N/A</v>
      </c>
      <c r="R23" s="91" t="e">
        <f ca="true">+IF(AND(ISNUMBER(OFFSET('Water Data'!$H$9,0,10*ROW('Water Data'!H17))),'Data Summary'!CG23="Yes"),OFFSET('Water Data'!$H$9,0,10*ROW('Water Data'!H17)),NA())</f>
        <v>#N/A</v>
      </c>
      <c r="S23" s="91" t="e">
        <f ca="true">+IF(AND(ISNUMBER(OFFSET('Water Data'!$I$4,0,10*ROW('Water Data'!I17))),'Data Summary'!CH23="Yes"),100-OFFSET('Water Data'!$I$4,0,10*ROW('Water Data'!I17)),NA())</f>
        <v>#N/A</v>
      </c>
      <c r="T23" s="91" t="e">
        <f ca="true">+IF(AND(ISNUMBER(OFFSET('Water Data'!$I$6,0,10*ROW('Water Data'!I17))),'Data Summary'!CI23="Yes"),OFFSET('Water Data'!$I$6,0,10*ROW('Water Data'!I17)),NA())</f>
        <v>#N/A</v>
      </c>
      <c r="U23" s="91" t="e">
        <f ca="true">+IF(AND(ISNUMBER(OFFSET('Water Data'!$I$9,0,10*ROW('Water Data'!I17))),'Data Summary'!CJ23="Yes"),OFFSET('Water Data'!$I$9,0,10*ROW('Water Data'!I17)),NA())</f>
        <v>#N/A</v>
      </c>
      <c r="V23" s="92" t="e">
        <f ca="true">+IF(AND(ISNUMBER(OFFSET('Sanitation Data'!$D$4,0,10*ROW('Sanitation Data'!D17))),'Data Summary'!CK23="Yes"),100-OFFSET('Sanitation Data'!$D$4,0,10*ROW('Sanitation Data'!D17)),NA())</f>
        <v>#N/A</v>
      </c>
      <c r="W23" s="92" t="e">
        <f ca="true">+IF(AND(ISNUMBER(OFFSET('Sanitation Data'!$D$6,0,10*ROW('Sanitation Data'!D17))),'Data Summary'!CL23="Yes"),OFFSET('Sanitation Data'!$D$6,0,10*ROW('Sanitation Data'!D17)),NA())</f>
        <v>#N/A</v>
      </c>
      <c r="X23" s="92" t="e">
        <f ca="true">+IF(AND(ISNUMBER(OFFSET('Sanitation Data'!$D$10,0,10*ROW('Sanitation Data'!D17))),'Data Summary'!CM23="Yes"),OFFSET('Sanitation Data'!$D$10,0,10*ROW('Sanitation Data'!D17)),NA())</f>
        <v>#N/A</v>
      </c>
      <c r="Y23" s="92" t="e">
        <f ca="true">+IF(AND(ISNUMBER(OFFSET('Sanitation Data'!$D$11,0,10*ROW('Sanitation Data'!D17))),'Data Summary'!CN23="Yes"),OFFSET('Sanitation Data'!$D$11,0,10*ROW('Sanitation Data'!D17)),NA())</f>
        <v>#N/A</v>
      </c>
      <c r="Z23" s="92" t="e">
        <f ca="true">+IF(AND(ISNUMBER(OFFSET('Sanitation Data'!$D$12,0,10*ROW('Sanitation Data'!D17))),'Data Summary'!CO23="Yes"),OFFSET('Sanitation Data'!$D$12,0,10*ROW('Sanitation Data'!D17)),NA())</f>
        <v>#N/A</v>
      </c>
      <c r="AA23" s="92" t="e">
        <f ca="true">+IF(AND(ISNUMBER(OFFSET('Sanitation Data'!$E$4,0,10*ROW('Sanitation Data'!E17))),'Data Summary'!CP23="Yes"),100-OFFSET('Sanitation Data'!$E$4,0,10*ROW('Sanitation Data'!E17)),NA())</f>
        <v>#N/A</v>
      </c>
      <c r="AB23" s="92" t="e">
        <f ca="true">+IF(AND(ISNUMBER(OFFSET('Sanitation Data'!$E$6,0,10*ROW('Sanitation Data'!E17))),'Data Summary'!CQ23="Yes"),OFFSET('Sanitation Data'!$E$6,0,10*ROW('Sanitation Data'!E17)),NA())</f>
        <v>#N/A</v>
      </c>
      <c r="AC23" s="92" t="e">
        <f ca="true">+IF(AND(ISNUMBER(OFFSET('Sanitation Data'!$E$10,0,10*ROW('Sanitation Data'!E17))),'Data Summary'!CR23="Yes"),OFFSET('Sanitation Data'!$E$10,0,10*ROW('Sanitation Data'!E17)),NA())</f>
        <v>#N/A</v>
      </c>
      <c r="AD23" s="92" t="e">
        <f ca="true">+IF(AND(ISNUMBER(OFFSET('Sanitation Data'!$E$11,0,10*ROW('Sanitation Data'!E17))),'Data Summary'!CS23="Yes"),OFFSET('Sanitation Data'!$E$11,0,10*ROW('Sanitation Data'!E17)),NA())</f>
        <v>#N/A</v>
      </c>
      <c r="AE23" s="92" t="e">
        <f ca="true">+IF(AND(ISNUMBER(OFFSET('Sanitation Data'!$E$12,0,10*ROW('Sanitation Data'!E17))),'Data Summary'!CT23="Yes"),OFFSET('Sanitation Data'!$E$12,0,10*ROW('Sanitation Data'!E17)),NA())</f>
        <v>#N/A</v>
      </c>
      <c r="AF23" s="92" t="e">
        <f ca="true">+IF(AND(ISNUMBER(OFFSET('Sanitation Data'!$F$4,0,10*ROW('Sanitation Data'!F17))),'Data Summary'!CU23="Yes"),100-OFFSET('Sanitation Data'!$F$4,0,10*ROW('Sanitation Data'!F17)),NA())</f>
        <v>#N/A</v>
      </c>
      <c r="AG23" s="92" t="e">
        <f ca="true">+IF(AND(ISNUMBER(OFFSET('Sanitation Data'!$F$6,0,10*ROW('Sanitation Data'!F17))),'Data Summary'!CV23="Yes"),OFFSET('Sanitation Data'!$F$6,0,10*ROW('Sanitation Data'!F17)),NA())</f>
        <v>#N/A</v>
      </c>
      <c r="AH23" s="92" t="e">
        <f ca="true">+IF(AND(ISNUMBER(OFFSET('Sanitation Data'!$F$10,0,10*ROW('Sanitation Data'!F17))),'Data Summary'!CW23="Yes"),OFFSET('Sanitation Data'!$F$10,0,10*ROW('Sanitation Data'!F17)),NA())</f>
        <v>#N/A</v>
      </c>
      <c r="AI23" s="92" t="e">
        <f ca="true">+IF(AND(ISNUMBER(OFFSET('Sanitation Data'!$F$11,0,10*ROW('Sanitation Data'!F17))),'Data Summary'!CX23="Yes"),OFFSET('Sanitation Data'!$F$11,0,10*ROW('Sanitation Data'!F17)),NA())</f>
        <v>#N/A</v>
      </c>
      <c r="AJ23" s="92" t="e">
        <f ca="true">+IF(AND(ISNUMBER(OFFSET('Sanitation Data'!$F$12,0,10*ROW('Sanitation Data'!F17))),'Data Summary'!CY23="Yes"),OFFSET('Sanitation Data'!$F$12,0,10*ROW('Sanitation Data'!F17)),NA())</f>
        <v>#N/A</v>
      </c>
      <c r="AK23" s="92" t="e">
        <f ca="true">+IF(AND(ISNUMBER(OFFSET('Sanitation Data'!$G$4,0,10*ROW('Sanitation Data'!G17))),'Data Summary'!CZ23="Yes"),100-OFFSET('Sanitation Data'!$G$4,0,10*ROW('Sanitation Data'!G17)),NA())</f>
        <v>#N/A</v>
      </c>
      <c r="AL23" s="92" t="e">
        <f ca="true">+IF(AND(ISNUMBER(OFFSET('Sanitation Data'!$G$6,0,10*ROW('Sanitation Data'!G17))),'Data Summary'!DA23="Yes"),OFFSET('Sanitation Data'!$G$6,0,10*ROW('Sanitation Data'!G17)),NA())</f>
        <v>#N/A</v>
      </c>
      <c r="AM23" s="92" t="e">
        <f ca="true">+IF(AND(ISNUMBER(OFFSET('Sanitation Data'!$G$10,0,10*ROW('Sanitation Data'!G17))),'Data Summary'!DB23="Yes"),OFFSET('Sanitation Data'!$G$10,0,10*ROW('Sanitation Data'!G17)),NA())</f>
        <v>#N/A</v>
      </c>
      <c r="AN23" s="92" t="e">
        <f ca="true">+IF(AND(ISNUMBER(OFFSET('Sanitation Data'!$G$11,0,10*ROW('Sanitation Data'!G17))),'Data Summary'!DC23="Yes"),OFFSET('Sanitation Data'!$G$11,0,10*ROW('Sanitation Data'!G17)),NA())</f>
        <v>#N/A</v>
      </c>
      <c r="AO23" s="92" t="e">
        <f ca="true">+IF(AND(ISNUMBER(OFFSET('Sanitation Data'!$G$12,0,10*ROW('Sanitation Data'!G17))),'Data Summary'!DD23="Yes"),OFFSET('Sanitation Data'!$G$12,0,10*ROW('Sanitation Data'!G17)),NA())</f>
        <v>#N/A</v>
      </c>
      <c r="AP23" s="92" t="e">
        <f ca="true">+IF(AND(ISNUMBER(OFFSET('Sanitation Data'!$H$4,0,10*ROW('Sanitation Data'!H17))),'Data Summary'!DE23="Yes"),100-OFFSET('Sanitation Data'!$H$4,0,10*ROW('Sanitation Data'!H17)),NA())</f>
        <v>#N/A</v>
      </c>
      <c r="AQ23" s="92" t="e">
        <f ca="true">+IF(AND(ISNUMBER(OFFSET('Sanitation Data'!$H$6,0,10*ROW('Sanitation Data'!H17))),'Data Summary'!DF23="Yes"),OFFSET('Sanitation Data'!$H$6,0,10*ROW('Sanitation Data'!H17)),NA())</f>
        <v>#N/A</v>
      </c>
      <c r="AR23" s="92" t="e">
        <f ca="true">+IF(AND(ISNUMBER(OFFSET('Sanitation Data'!$H$10,0,10*ROW('Sanitation Data'!H17))),'Data Summary'!DG23="Yes"),OFFSET('Sanitation Data'!$H$10,0,10*ROW('Sanitation Data'!H17)),NA())</f>
        <v>#N/A</v>
      </c>
      <c r="AS23" s="92" t="e">
        <f ca="true">+IF(AND(ISNUMBER(OFFSET('Sanitation Data'!$H$11,0,10*ROW('Sanitation Data'!H17))),'Data Summary'!DH23="Yes"),OFFSET('Sanitation Data'!$H$11,0,10*ROW('Sanitation Data'!H17)),NA())</f>
        <v>#N/A</v>
      </c>
      <c r="AT23" s="92" t="e">
        <f ca="true">+IF(AND(ISNUMBER(OFFSET('Sanitation Data'!$H$12,0,10*ROW('Sanitation Data'!H17))),'Data Summary'!DI23="Yes"),OFFSET('Sanitation Data'!$H$12,0,10*ROW('Sanitation Data'!H17)),NA())</f>
        <v>#N/A</v>
      </c>
      <c r="AU23" s="92" t="e">
        <f ca="true">+IF(AND(ISNUMBER(OFFSET('Sanitation Data'!$I$4,0,10*ROW('Sanitation Data'!I17))),'Data Summary'!DJ23="Yes"),100-OFFSET('Sanitation Data'!$I$4,0,10*ROW('Sanitation Data'!I17)),NA())</f>
        <v>#N/A</v>
      </c>
      <c r="AV23" s="92" t="e">
        <f ca="true">+IF(AND(ISNUMBER(OFFSET('Sanitation Data'!$I$6,0,10*ROW('Sanitation Data'!I17))),'Data Summary'!DK23="Yes"),OFFSET('Sanitation Data'!$I$6,0,10*ROW('Sanitation Data'!I17)),NA())</f>
        <v>#N/A</v>
      </c>
      <c r="AW23" s="92" t="e">
        <f ca="true">+IF(AND(ISNUMBER(OFFSET('Sanitation Data'!$I$10,0,10*ROW('Sanitation Data'!I17))),'Data Summary'!DL23="Yes"),OFFSET('Sanitation Data'!$I$10,0,10*ROW('Sanitation Data'!I17)),NA())</f>
        <v>#N/A</v>
      </c>
      <c r="AX23" s="92" t="e">
        <f ca="true">+IF(AND(ISNUMBER(OFFSET('Sanitation Data'!$I$11,0,10*ROW('Sanitation Data'!I17))),'Data Summary'!DM23="Yes"),OFFSET('Sanitation Data'!$I$11,0,10*ROW('Sanitation Data'!I17)),NA())</f>
        <v>#N/A</v>
      </c>
      <c r="AY23" s="92" t="e">
        <f ca="true">+IF(AND(ISNUMBER(OFFSET('Sanitation Data'!$I$12,0,10*ROW('Sanitation Data'!I17))),'Data Summary'!DN23="Yes"),OFFSET('Sanitation Data'!$I$12,0,10*ROW('Sanitation Data'!I17)),NA())</f>
        <v>#N/A</v>
      </c>
      <c r="AZ23" s="93" t="e">
        <f ca="true">+IF(AND(ISNUMBER(OFFSET('Hygiene Data'!$D$5,0,10*ROW('Hygiene Data'!D17))),'Data Summary'!DO23="Yes"),OFFSET('Hygiene Data'!$D$5,0,10*ROW('Hygiene Data'!D17)),NA())</f>
        <v>#N/A</v>
      </c>
      <c r="BA23" s="93" t="e">
        <f ca="true">+IF(AND(ISNUMBER(OFFSET('Hygiene Data'!$D$7,0,10*ROW('Hygiene Data'!D17))),'Data Summary'!DP23="Yes"),OFFSET('Hygiene Data'!$D$7,0,10*ROW('Hygiene Data'!D17)),NA())</f>
        <v>#N/A</v>
      </c>
      <c r="BB23" s="93" t="e">
        <f ca="true">+IF(AND(ISNUMBER(OFFSET('Hygiene Data'!$D$9,0,10*ROW('Hygiene Data'!D17))),'Data Summary'!DQ23="Yes"),OFFSET('Hygiene Data'!$D$9,0,10*ROW('Hygiene Data'!D17)),NA())</f>
        <v>#N/A</v>
      </c>
      <c r="BC23" s="93" t="e">
        <f ca="true">+IF(AND(ISNUMBER(OFFSET('Hygiene Data'!$E$5,0,10*ROW('Hygiene Data'!E17))),'Data Summary'!DR23="Yes"),OFFSET('Hygiene Data'!$E$5,0,10*ROW('Hygiene Data'!E17)),NA())</f>
        <v>#N/A</v>
      </c>
      <c r="BD23" s="93" t="e">
        <f ca="true">+IF(AND(ISNUMBER(OFFSET('Hygiene Data'!$E$7,0,10*ROW('Hygiene Data'!E17))),'Data Summary'!DS23="Yes"),OFFSET('Hygiene Data'!$E$7,0,10*ROW('Hygiene Data'!E17)),NA())</f>
        <v>#N/A</v>
      </c>
      <c r="BE23" s="93" t="e">
        <f ca="true">+IF(AND(ISNUMBER(OFFSET('Hygiene Data'!$E$9,0,10*ROW('Hygiene Data'!E17))),'Data Summary'!DT23="Yes"),OFFSET('Hygiene Data'!$E$9,0,10*ROW('Hygiene Data'!E17)),NA())</f>
        <v>#N/A</v>
      </c>
      <c r="BF23" s="93" t="e">
        <f ca="true">+IF(AND(ISNUMBER(OFFSET('Hygiene Data'!$F$5,0,10*ROW('Hygiene Data'!F17))),'Data Summary'!DU23="Yes"),OFFSET('Hygiene Data'!$F$5,0,10*ROW('Hygiene Data'!F17)),NA())</f>
        <v>#N/A</v>
      </c>
      <c r="BG23" s="93" t="e">
        <f ca="true">+IF(AND(ISNUMBER(OFFSET('Hygiene Data'!$F$7,0,10*ROW('Hygiene Data'!F17))),'Data Summary'!DV23="Yes"),OFFSET('Hygiene Data'!$F$7,0,10*ROW('Hygiene Data'!F17)),NA())</f>
        <v>#N/A</v>
      </c>
      <c r="BH23" s="93" t="e">
        <f ca="true">+IF(AND(ISNUMBER(OFFSET('Hygiene Data'!$F$9,0,10*ROW('Hygiene Data'!F17))),'Data Summary'!DW23="Yes"),OFFSET('Hygiene Data'!$F$9,0,10*ROW('Hygiene Data'!F17)),NA())</f>
        <v>#N/A</v>
      </c>
      <c r="BI23" s="93" t="e">
        <f ca="true">+IF(AND(ISNUMBER(OFFSET('Hygiene Data'!$G$5,0,10*ROW('Hygiene Data'!G17))),'Data Summary'!DX23="Yes"),OFFSET('Hygiene Data'!$G$5,0,10*ROW('Hygiene Data'!G17)),NA())</f>
        <v>#N/A</v>
      </c>
      <c r="BJ23" s="93" t="e">
        <f ca="true">+IF(AND(ISNUMBER(OFFSET('Hygiene Data'!$G$7,0,10*ROW('Hygiene Data'!G17))),'Data Summary'!DY23="Yes"),OFFSET('Hygiene Data'!$G$7,0,10*ROW('Hygiene Data'!G17)),NA())</f>
        <v>#N/A</v>
      </c>
      <c r="BK23" s="93" t="e">
        <f ca="true">+IF(AND(ISNUMBER(OFFSET('Hygiene Data'!$G$9,0,10*ROW('Hygiene Data'!G17))),'Data Summary'!DZ23="Yes"),OFFSET('Hygiene Data'!$G$9,0,10*ROW('Hygiene Data'!G17)),NA())</f>
        <v>#N/A</v>
      </c>
      <c r="BL23" s="93" t="e">
        <f ca="true">+IF(AND(ISNUMBER(OFFSET('Hygiene Data'!$H$5,0,10*ROW('Hygiene Data'!H17))),'Data Summary'!EA23="Yes"),OFFSET('Hygiene Data'!$H$5,0,10*ROW('Hygiene Data'!H17)),NA())</f>
        <v>#N/A</v>
      </c>
      <c r="BM23" s="93" t="e">
        <f ca="true">+IF(AND(ISNUMBER(OFFSET('Hygiene Data'!$H$7,0,10*ROW('Hygiene Data'!H17))),'Data Summary'!EB23="Yes"),OFFSET('Hygiene Data'!$H$7,0,10*ROW('Hygiene Data'!H17)),NA())</f>
        <v>#N/A</v>
      </c>
      <c r="BN23" s="93" t="e">
        <f ca="true">+IF(AND(ISNUMBER(OFFSET('Hygiene Data'!$H$9,0,10*ROW('Hygiene Data'!H17))),'Data Summary'!EC23="Yes"),OFFSET('Hygiene Data'!$H$9,0,10*ROW('Hygiene Data'!H17)),NA())</f>
        <v>#N/A</v>
      </c>
      <c r="BO23" s="93" t="e">
        <f ca="true">+IF(AND(ISNUMBER(OFFSET('Hygiene Data'!$I$5,0,10*ROW('Hygiene Data'!I17))),'Data Summary'!ED23="Yes"),OFFSET('Hygiene Data'!$I$5,0,10*ROW('Hygiene Data'!I17)),NA())</f>
        <v>#N/A</v>
      </c>
      <c r="BP23" s="93" t="e">
        <f ca="true">+IF(AND(ISNUMBER(OFFSET('Hygiene Data'!$I$7,0,10*ROW('Hygiene Data'!I17))),'Data Summary'!EE23="Yes"),OFFSET('Hygiene Data'!$I$7,0,10*ROW('Hygiene Data'!I17)),NA())</f>
        <v>#N/A</v>
      </c>
      <c r="BQ23" s="93" t="e">
        <f ca="true">+IF(AND(ISNUMBER(OFFSET('Hygiene Data'!$I$9,0,10*ROW('Hygiene Data'!I17))),'Data Summary'!EF23="Yes"),OFFSET('Hygiene Data'!$I$9,0,10*ROW('Hygiene Data'!I17)),NA())</f>
        <v>#N/A</v>
      </c>
    </row>
    <row xmlns:x14ac="http://schemas.microsoft.com/office/spreadsheetml/2009/9/ac" r="24" x14ac:dyDescent="0.2">
      <c r="A24" s="328" t="e">
        <f ca="true">+RIGHT('Data Summary'!A24,LEN('Data Summary'!A24)-9)</f>
        <v>#VALUE!</v>
      </c>
      <c r="B24" s="35" t="str">
        <f ca="true">+IF(ISTEXT('Data Summary'!B24),'Data Summary'!B24,"")</f>
        <v/>
      </c>
      <c r="C24" s="327" t="e">
        <f ca="true">+VALUE('Data Summary'!C24)</f>
        <v>#VALUE!</v>
      </c>
      <c r="D24" s="91" t="e">
        <f ca="true">+IF(AND(ISNUMBER(OFFSET('Water Data'!$D$4,0,10*ROW('Water Data'!D18))),'Data Summary'!BS24="Yes"),100-OFFSET('Water Data'!$D$4,0,10*ROW('Water Data'!D18)),NA())</f>
        <v>#N/A</v>
      </c>
      <c r="E24" s="91" t="e">
        <f ca="true">+IF(AND(ISNUMBER(OFFSET('Water Data'!$D$6,0,10*ROW('Water Data'!D18))),'Data Summary'!BT24="Yes"),OFFSET('Water Data'!$D$6,0,10*ROW('Water Data'!D18)),NA())</f>
        <v>#N/A</v>
      </c>
      <c r="F24" s="91" t="e">
        <f ca="true">+IF(AND(ISNUMBER(OFFSET('Water Data'!$D$9,0,10*ROW('Water Data'!D18))),'Data Summary'!BU24="Yes"),OFFSET('Water Data'!$D$9,0,10*ROW('Water Data'!D18)),NA())</f>
        <v>#N/A</v>
      </c>
      <c r="G24" s="91" t="e">
        <f ca="true">+IF(AND(ISNUMBER(OFFSET('Water Data'!$E$4,0,10*ROW('Water Data'!E18))),'Data Summary'!BV24="Yes"),100-OFFSET('Water Data'!$E$4,0,10*ROW('Water Data'!E18)),NA())</f>
        <v>#N/A</v>
      </c>
      <c r="H24" s="91" t="e">
        <f ca="true">+IF(AND(ISNUMBER(OFFSET('Water Data'!$E$6,0,10*ROW('Water Data'!E18))),'Data Summary'!BW24="Yes"),OFFSET('Water Data'!$E$6,0,10*ROW('Water Data'!E18)),NA())</f>
        <v>#N/A</v>
      </c>
      <c r="I24" s="91" t="e">
        <f ca="true">+IF(AND(ISNUMBER(OFFSET('Water Data'!$E$9,0,10*ROW('Water Data'!E18))),'Data Summary'!BX24="Yes"),OFFSET('Water Data'!$E$9,0,10*ROW('Water Data'!E18)),NA())</f>
        <v>#N/A</v>
      </c>
      <c r="J24" s="91" t="e">
        <f ca="true">+IF(AND(ISNUMBER(OFFSET('Water Data'!$F$4,0,10*ROW('Water Data'!F18))),'Data Summary'!BY24="Yes"),100-OFFSET('Water Data'!$F$4,0,10*ROW('Water Data'!F18)),NA())</f>
        <v>#N/A</v>
      </c>
      <c r="K24" s="91" t="e">
        <f ca="true">+IF(AND(ISNUMBER(OFFSET('Water Data'!$F$6,0,10*ROW('Water Data'!F18))),'Data Summary'!BZ24="Yes"),OFFSET('Water Data'!$F$6,0,10*ROW('Water Data'!F18)),NA())</f>
        <v>#N/A</v>
      </c>
      <c r="L24" s="91" t="e">
        <f ca="true">+IF(AND(ISNUMBER(OFFSET('Water Data'!$F$9,0,10*ROW('Water Data'!F18))),'Data Summary'!CA24="Yes"),OFFSET('Water Data'!$F$9,0,10*ROW('Water Data'!F18)),NA())</f>
        <v>#N/A</v>
      </c>
      <c r="M24" s="91" t="e">
        <f ca="true">+IF(AND(ISNUMBER(OFFSET('Water Data'!$G$4,0,10*ROW('Water Data'!G18))),'Data Summary'!CB24="Yes"),100-OFFSET('Water Data'!$G$4,0,10*ROW('Water Data'!G18)),NA())</f>
        <v>#N/A</v>
      </c>
      <c r="N24" s="91" t="e">
        <f ca="true">+IF(AND(ISNUMBER(OFFSET('Water Data'!$G$6,0,10*ROW('Water Data'!G18))),'Data Summary'!CC24="Yes"),OFFSET('Water Data'!$G$6,0,10*ROW('Water Data'!G18)),NA())</f>
        <v>#N/A</v>
      </c>
      <c r="O24" s="91" t="e">
        <f ca="true">+IF(AND(ISNUMBER(OFFSET('Water Data'!$G$9,0,10*ROW('Water Data'!G18))),'Data Summary'!CD24="Yes"),OFFSET('Water Data'!$G$9,0,10*ROW('Water Data'!G18)),NA())</f>
        <v>#N/A</v>
      </c>
      <c r="P24" s="91" t="e">
        <f ca="true">+IF(AND(ISNUMBER(OFFSET('Water Data'!$H$4,0,10*ROW('Water Data'!H18))),'Data Summary'!CE24="Yes"),100-OFFSET('Water Data'!$H$4,0,10*ROW('Water Data'!H18)),NA())</f>
        <v>#N/A</v>
      </c>
      <c r="Q24" s="91" t="e">
        <f ca="true">+IF(AND(ISNUMBER(OFFSET('Water Data'!$H$6,0,10*ROW('Water Data'!H18))),'Data Summary'!CF24="Yes"),OFFSET('Water Data'!$H$6,0,10*ROW('Water Data'!H18)),NA())</f>
        <v>#N/A</v>
      </c>
      <c r="R24" s="91" t="e">
        <f ca="true">+IF(AND(ISNUMBER(OFFSET('Water Data'!$H$9,0,10*ROW('Water Data'!H18))),'Data Summary'!CG24="Yes"),OFFSET('Water Data'!$H$9,0,10*ROW('Water Data'!H18)),NA())</f>
        <v>#N/A</v>
      </c>
      <c r="S24" s="91" t="e">
        <f ca="true">+IF(AND(ISNUMBER(OFFSET('Water Data'!$I$4,0,10*ROW('Water Data'!I18))),'Data Summary'!CH24="Yes"),100-OFFSET('Water Data'!$I$4,0,10*ROW('Water Data'!I18)),NA())</f>
        <v>#N/A</v>
      </c>
      <c r="T24" s="91" t="e">
        <f ca="true">+IF(AND(ISNUMBER(OFFSET('Water Data'!$I$6,0,10*ROW('Water Data'!I18))),'Data Summary'!CI24="Yes"),OFFSET('Water Data'!$I$6,0,10*ROW('Water Data'!I18)),NA())</f>
        <v>#N/A</v>
      </c>
      <c r="U24" s="91" t="e">
        <f ca="true">+IF(AND(ISNUMBER(OFFSET('Water Data'!$I$9,0,10*ROW('Water Data'!I18))),'Data Summary'!CJ24="Yes"),OFFSET('Water Data'!$I$9,0,10*ROW('Water Data'!I18)),NA())</f>
        <v>#N/A</v>
      </c>
      <c r="V24" s="92" t="e">
        <f ca="true">+IF(AND(ISNUMBER(OFFSET('Sanitation Data'!$D$4,0,10*ROW('Sanitation Data'!D18))),'Data Summary'!CK24="Yes"),100-OFFSET('Sanitation Data'!$D$4,0,10*ROW('Sanitation Data'!D18)),NA())</f>
        <v>#N/A</v>
      </c>
      <c r="W24" s="92" t="e">
        <f ca="true">+IF(AND(ISNUMBER(OFFSET('Sanitation Data'!$D$6,0,10*ROW('Sanitation Data'!D18))),'Data Summary'!CL24="Yes"),OFFSET('Sanitation Data'!$D$6,0,10*ROW('Sanitation Data'!D18)),NA())</f>
        <v>#N/A</v>
      </c>
      <c r="X24" s="92" t="e">
        <f ca="true">+IF(AND(ISNUMBER(OFFSET('Sanitation Data'!$D$10,0,10*ROW('Sanitation Data'!D18))),'Data Summary'!CM24="Yes"),OFFSET('Sanitation Data'!$D$10,0,10*ROW('Sanitation Data'!D18)),NA())</f>
        <v>#N/A</v>
      </c>
      <c r="Y24" s="92" t="e">
        <f ca="true">+IF(AND(ISNUMBER(OFFSET('Sanitation Data'!$D$11,0,10*ROW('Sanitation Data'!D18))),'Data Summary'!CN24="Yes"),OFFSET('Sanitation Data'!$D$11,0,10*ROW('Sanitation Data'!D18)),NA())</f>
        <v>#N/A</v>
      </c>
      <c r="Z24" s="92" t="e">
        <f ca="true">+IF(AND(ISNUMBER(OFFSET('Sanitation Data'!$D$12,0,10*ROW('Sanitation Data'!D18))),'Data Summary'!CO24="Yes"),OFFSET('Sanitation Data'!$D$12,0,10*ROW('Sanitation Data'!D18)),NA())</f>
        <v>#N/A</v>
      </c>
      <c r="AA24" s="92" t="e">
        <f ca="true">+IF(AND(ISNUMBER(OFFSET('Sanitation Data'!$E$4,0,10*ROW('Sanitation Data'!E18))),'Data Summary'!CP24="Yes"),100-OFFSET('Sanitation Data'!$E$4,0,10*ROW('Sanitation Data'!E18)),NA())</f>
        <v>#N/A</v>
      </c>
      <c r="AB24" s="92" t="e">
        <f ca="true">+IF(AND(ISNUMBER(OFFSET('Sanitation Data'!$E$6,0,10*ROW('Sanitation Data'!E18))),'Data Summary'!CQ24="Yes"),OFFSET('Sanitation Data'!$E$6,0,10*ROW('Sanitation Data'!E18)),NA())</f>
        <v>#N/A</v>
      </c>
      <c r="AC24" s="92" t="e">
        <f ca="true">+IF(AND(ISNUMBER(OFFSET('Sanitation Data'!$E$10,0,10*ROW('Sanitation Data'!E18))),'Data Summary'!CR24="Yes"),OFFSET('Sanitation Data'!$E$10,0,10*ROW('Sanitation Data'!E18)),NA())</f>
        <v>#N/A</v>
      </c>
      <c r="AD24" s="92" t="e">
        <f ca="true">+IF(AND(ISNUMBER(OFFSET('Sanitation Data'!$E$11,0,10*ROW('Sanitation Data'!E18))),'Data Summary'!CS24="Yes"),OFFSET('Sanitation Data'!$E$11,0,10*ROW('Sanitation Data'!E18)),NA())</f>
        <v>#N/A</v>
      </c>
      <c r="AE24" s="92" t="e">
        <f ca="true">+IF(AND(ISNUMBER(OFFSET('Sanitation Data'!$E$12,0,10*ROW('Sanitation Data'!E18))),'Data Summary'!CT24="Yes"),OFFSET('Sanitation Data'!$E$12,0,10*ROW('Sanitation Data'!E18)),NA())</f>
        <v>#N/A</v>
      </c>
      <c r="AF24" s="92" t="e">
        <f ca="true">+IF(AND(ISNUMBER(OFFSET('Sanitation Data'!$F$4,0,10*ROW('Sanitation Data'!F18))),'Data Summary'!CU24="Yes"),100-OFFSET('Sanitation Data'!$F$4,0,10*ROW('Sanitation Data'!F18)),NA())</f>
        <v>#N/A</v>
      </c>
      <c r="AG24" s="92" t="e">
        <f ca="true">+IF(AND(ISNUMBER(OFFSET('Sanitation Data'!$F$6,0,10*ROW('Sanitation Data'!F18))),'Data Summary'!CV24="Yes"),OFFSET('Sanitation Data'!$F$6,0,10*ROW('Sanitation Data'!F18)),NA())</f>
        <v>#N/A</v>
      </c>
      <c r="AH24" s="92" t="e">
        <f ca="true">+IF(AND(ISNUMBER(OFFSET('Sanitation Data'!$F$10,0,10*ROW('Sanitation Data'!F18))),'Data Summary'!CW24="Yes"),OFFSET('Sanitation Data'!$F$10,0,10*ROW('Sanitation Data'!F18)),NA())</f>
        <v>#N/A</v>
      </c>
      <c r="AI24" s="92" t="e">
        <f ca="true">+IF(AND(ISNUMBER(OFFSET('Sanitation Data'!$F$11,0,10*ROW('Sanitation Data'!F18))),'Data Summary'!CX24="Yes"),OFFSET('Sanitation Data'!$F$11,0,10*ROW('Sanitation Data'!F18)),NA())</f>
        <v>#N/A</v>
      </c>
      <c r="AJ24" s="92" t="e">
        <f ca="true">+IF(AND(ISNUMBER(OFFSET('Sanitation Data'!$F$12,0,10*ROW('Sanitation Data'!F18))),'Data Summary'!CY24="Yes"),OFFSET('Sanitation Data'!$F$12,0,10*ROW('Sanitation Data'!F18)),NA())</f>
        <v>#N/A</v>
      </c>
      <c r="AK24" s="92" t="e">
        <f ca="true">+IF(AND(ISNUMBER(OFFSET('Sanitation Data'!$G$4,0,10*ROW('Sanitation Data'!G18))),'Data Summary'!CZ24="Yes"),100-OFFSET('Sanitation Data'!$G$4,0,10*ROW('Sanitation Data'!G18)),NA())</f>
        <v>#N/A</v>
      </c>
      <c r="AL24" s="92" t="e">
        <f ca="true">+IF(AND(ISNUMBER(OFFSET('Sanitation Data'!$G$6,0,10*ROW('Sanitation Data'!G18))),'Data Summary'!DA24="Yes"),OFFSET('Sanitation Data'!$G$6,0,10*ROW('Sanitation Data'!G18)),NA())</f>
        <v>#N/A</v>
      </c>
      <c r="AM24" s="92" t="e">
        <f ca="true">+IF(AND(ISNUMBER(OFFSET('Sanitation Data'!$G$10,0,10*ROW('Sanitation Data'!G18))),'Data Summary'!DB24="Yes"),OFFSET('Sanitation Data'!$G$10,0,10*ROW('Sanitation Data'!G18)),NA())</f>
        <v>#N/A</v>
      </c>
      <c r="AN24" s="92" t="e">
        <f ca="true">+IF(AND(ISNUMBER(OFFSET('Sanitation Data'!$G$11,0,10*ROW('Sanitation Data'!G18))),'Data Summary'!DC24="Yes"),OFFSET('Sanitation Data'!$G$11,0,10*ROW('Sanitation Data'!G18)),NA())</f>
        <v>#N/A</v>
      </c>
      <c r="AO24" s="92" t="e">
        <f ca="true">+IF(AND(ISNUMBER(OFFSET('Sanitation Data'!$G$12,0,10*ROW('Sanitation Data'!G18))),'Data Summary'!DD24="Yes"),OFFSET('Sanitation Data'!$G$12,0,10*ROW('Sanitation Data'!G18)),NA())</f>
        <v>#N/A</v>
      </c>
      <c r="AP24" s="92" t="e">
        <f ca="true">+IF(AND(ISNUMBER(OFFSET('Sanitation Data'!$H$4,0,10*ROW('Sanitation Data'!H18))),'Data Summary'!DE24="Yes"),100-OFFSET('Sanitation Data'!$H$4,0,10*ROW('Sanitation Data'!H18)),NA())</f>
        <v>#N/A</v>
      </c>
      <c r="AQ24" s="92" t="e">
        <f ca="true">+IF(AND(ISNUMBER(OFFSET('Sanitation Data'!$H$6,0,10*ROW('Sanitation Data'!H18))),'Data Summary'!DF24="Yes"),OFFSET('Sanitation Data'!$H$6,0,10*ROW('Sanitation Data'!H18)),NA())</f>
        <v>#N/A</v>
      </c>
      <c r="AR24" s="92" t="e">
        <f ca="true">+IF(AND(ISNUMBER(OFFSET('Sanitation Data'!$H$10,0,10*ROW('Sanitation Data'!H18))),'Data Summary'!DG24="Yes"),OFFSET('Sanitation Data'!$H$10,0,10*ROW('Sanitation Data'!H18)),NA())</f>
        <v>#N/A</v>
      </c>
      <c r="AS24" s="92" t="e">
        <f ca="true">+IF(AND(ISNUMBER(OFFSET('Sanitation Data'!$H$11,0,10*ROW('Sanitation Data'!H18))),'Data Summary'!DH24="Yes"),OFFSET('Sanitation Data'!$H$11,0,10*ROW('Sanitation Data'!H18)),NA())</f>
        <v>#N/A</v>
      </c>
      <c r="AT24" s="92" t="e">
        <f ca="true">+IF(AND(ISNUMBER(OFFSET('Sanitation Data'!$H$12,0,10*ROW('Sanitation Data'!H18))),'Data Summary'!DI24="Yes"),OFFSET('Sanitation Data'!$H$12,0,10*ROW('Sanitation Data'!H18)),NA())</f>
        <v>#N/A</v>
      </c>
      <c r="AU24" s="92" t="e">
        <f ca="true">+IF(AND(ISNUMBER(OFFSET('Sanitation Data'!$I$4,0,10*ROW('Sanitation Data'!I18))),'Data Summary'!DJ24="Yes"),100-OFFSET('Sanitation Data'!$I$4,0,10*ROW('Sanitation Data'!I18)),NA())</f>
        <v>#N/A</v>
      </c>
      <c r="AV24" s="92" t="e">
        <f ca="true">+IF(AND(ISNUMBER(OFFSET('Sanitation Data'!$I$6,0,10*ROW('Sanitation Data'!I18))),'Data Summary'!DK24="Yes"),OFFSET('Sanitation Data'!$I$6,0,10*ROW('Sanitation Data'!I18)),NA())</f>
        <v>#N/A</v>
      </c>
      <c r="AW24" s="92" t="e">
        <f ca="true">+IF(AND(ISNUMBER(OFFSET('Sanitation Data'!$I$10,0,10*ROW('Sanitation Data'!I18))),'Data Summary'!DL24="Yes"),OFFSET('Sanitation Data'!$I$10,0,10*ROW('Sanitation Data'!I18)),NA())</f>
        <v>#N/A</v>
      </c>
      <c r="AX24" s="92" t="e">
        <f ca="true">+IF(AND(ISNUMBER(OFFSET('Sanitation Data'!$I$11,0,10*ROW('Sanitation Data'!I18))),'Data Summary'!DM24="Yes"),OFFSET('Sanitation Data'!$I$11,0,10*ROW('Sanitation Data'!I18)),NA())</f>
        <v>#N/A</v>
      </c>
      <c r="AY24" s="92" t="e">
        <f ca="true">+IF(AND(ISNUMBER(OFFSET('Sanitation Data'!$I$12,0,10*ROW('Sanitation Data'!I18))),'Data Summary'!DN24="Yes"),OFFSET('Sanitation Data'!$I$12,0,10*ROW('Sanitation Data'!I18)),NA())</f>
        <v>#N/A</v>
      </c>
      <c r="AZ24" s="93" t="e">
        <f ca="true">+IF(AND(ISNUMBER(OFFSET('Hygiene Data'!$D$5,0,10*ROW('Hygiene Data'!D18))),'Data Summary'!DO24="Yes"),OFFSET('Hygiene Data'!$D$5,0,10*ROW('Hygiene Data'!D18)),NA())</f>
        <v>#N/A</v>
      </c>
      <c r="BA24" s="93" t="e">
        <f ca="true">+IF(AND(ISNUMBER(OFFSET('Hygiene Data'!$D$7,0,10*ROW('Hygiene Data'!D18))),'Data Summary'!DP24="Yes"),OFFSET('Hygiene Data'!$D$7,0,10*ROW('Hygiene Data'!D18)),NA())</f>
        <v>#N/A</v>
      </c>
      <c r="BB24" s="93" t="e">
        <f ca="true">+IF(AND(ISNUMBER(OFFSET('Hygiene Data'!$D$9,0,10*ROW('Hygiene Data'!D18))),'Data Summary'!DQ24="Yes"),OFFSET('Hygiene Data'!$D$9,0,10*ROW('Hygiene Data'!D18)),NA())</f>
        <v>#N/A</v>
      </c>
      <c r="BC24" s="93" t="e">
        <f ca="true">+IF(AND(ISNUMBER(OFFSET('Hygiene Data'!$E$5,0,10*ROW('Hygiene Data'!E18))),'Data Summary'!DR24="Yes"),OFFSET('Hygiene Data'!$E$5,0,10*ROW('Hygiene Data'!E18)),NA())</f>
        <v>#N/A</v>
      </c>
      <c r="BD24" s="93" t="e">
        <f ca="true">+IF(AND(ISNUMBER(OFFSET('Hygiene Data'!$E$7,0,10*ROW('Hygiene Data'!E18))),'Data Summary'!DS24="Yes"),OFFSET('Hygiene Data'!$E$7,0,10*ROW('Hygiene Data'!E18)),NA())</f>
        <v>#N/A</v>
      </c>
      <c r="BE24" s="93" t="e">
        <f ca="true">+IF(AND(ISNUMBER(OFFSET('Hygiene Data'!$E$9,0,10*ROW('Hygiene Data'!E18))),'Data Summary'!DT24="Yes"),OFFSET('Hygiene Data'!$E$9,0,10*ROW('Hygiene Data'!E18)),NA())</f>
        <v>#N/A</v>
      </c>
      <c r="BF24" s="93" t="e">
        <f ca="true">+IF(AND(ISNUMBER(OFFSET('Hygiene Data'!$F$5,0,10*ROW('Hygiene Data'!F18))),'Data Summary'!DU24="Yes"),OFFSET('Hygiene Data'!$F$5,0,10*ROW('Hygiene Data'!F18)),NA())</f>
        <v>#N/A</v>
      </c>
      <c r="BG24" s="93" t="e">
        <f ca="true">+IF(AND(ISNUMBER(OFFSET('Hygiene Data'!$F$7,0,10*ROW('Hygiene Data'!F18))),'Data Summary'!DV24="Yes"),OFFSET('Hygiene Data'!$F$7,0,10*ROW('Hygiene Data'!F18)),NA())</f>
        <v>#N/A</v>
      </c>
      <c r="BH24" s="93" t="e">
        <f ca="true">+IF(AND(ISNUMBER(OFFSET('Hygiene Data'!$F$9,0,10*ROW('Hygiene Data'!F18))),'Data Summary'!DW24="Yes"),OFFSET('Hygiene Data'!$F$9,0,10*ROW('Hygiene Data'!F18)),NA())</f>
        <v>#N/A</v>
      </c>
      <c r="BI24" s="93" t="e">
        <f ca="true">+IF(AND(ISNUMBER(OFFSET('Hygiene Data'!$G$5,0,10*ROW('Hygiene Data'!G18))),'Data Summary'!DX24="Yes"),OFFSET('Hygiene Data'!$G$5,0,10*ROW('Hygiene Data'!G18)),NA())</f>
        <v>#N/A</v>
      </c>
      <c r="BJ24" s="93" t="e">
        <f ca="true">+IF(AND(ISNUMBER(OFFSET('Hygiene Data'!$G$7,0,10*ROW('Hygiene Data'!G18))),'Data Summary'!DY24="Yes"),OFFSET('Hygiene Data'!$G$7,0,10*ROW('Hygiene Data'!G18)),NA())</f>
        <v>#N/A</v>
      </c>
      <c r="BK24" s="93" t="e">
        <f ca="true">+IF(AND(ISNUMBER(OFFSET('Hygiene Data'!$G$9,0,10*ROW('Hygiene Data'!G18))),'Data Summary'!DZ24="Yes"),OFFSET('Hygiene Data'!$G$9,0,10*ROW('Hygiene Data'!G18)),NA())</f>
        <v>#N/A</v>
      </c>
      <c r="BL24" s="93" t="e">
        <f ca="true">+IF(AND(ISNUMBER(OFFSET('Hygiene Data'!$H$5,0,10*ROW('Hygiene Data'!H18))),'Data Summary'!EA24="Yes"),OFFSET('Hygiene Data'!$H$5,0,10*ROW('Hygiene Data'!H18)),NA())</f>
        <v>#N/A</v>
      </c>
      <c r="BM24" s="93" t="e">
        <f ca="true">+IF(AND(ISNUMBER(OFFSET('Hygiene Data'!$H$7,0,10*ROW('Hygiene Data'!H18))),'Data Summary'!EB24="Yes"),OFFSET('Hygiene Data'!$H$7,0,10*ROW('Hygiene Data'!H18)),NA())</f>
        <v>#N/A</v>
      </c>
      <c r="BN24" s="93" t="e">
        <f ca="true">+IF(AND(ISNUMBER(OFFSET('Hygiene Data'!$H$9,0,10*ROW('Hygiene Data'!H18))),'Data Summary'!EC24="Yes"),OFFSET('Hygiene Data'!$H$9,0,10*ROW('Hygiene Data'!H18)),NA())</f>
        <v>#N/A</v>
      </c>
      <c r="BO24" s="93" t="e">
        <f ca="true">+IF(AND(ISNUMBER(OFFSET('Hygiene Data'!$I$5,0,10*ROW('Hygiene Data'!I18))),'Data Summary'!ED24="Yes"),OFFSET('Hygiene Data'!$I$5,0,10*ROW('Hygiene Data'!I18)),NA())</f>
        <v>#N/A</v>
      </c>
      <c r="BP24" s="93" t="e">
        <f ca="true">+IF(AND(ISNUMBER(OFFSET('Hygiene Data'!$I$7,0,10*ROW('Hygiene Data'!I18))),'Data Summary'!EE24="Yes"),OFFSET('Hygiene Data'!$I$7,0,10*ROW('Hygiene Data'!I18)),NA())</f>
        <v>#N/A</v>
      </c>
      <c r="BQ24" s="93" t="e">
        <f ca="true">+IF(AND(ISNUMBER(OFFSET('Hygiene Data'!$I$9,0,10*ROW('Hygiene Data'!I18))),'Data Summary'!EF24="Yes"),OFFSET('Hygiene Data'!$I$9,0,10*ROW('Hygiene Data'!I18)),NA())</f>
        <v>#N/A</v>
      </c>
    </row>
    <row xmlns:x14ac="http://schemas.microsoft.com/office/spreadsheetml/2009/9/ac" r="25" x14ac:dyDescent="0.2">
      <c r="A25" s="328" t="e">
        <f ca="true">+RIGHT('Data Summary'!A25,LEN('Data Summary'!A25)-9)</f>
        <v>#VALUE!</v>
      </c>
      <c r="B25" s="35" t="str">
        <f ca="true">+IF(ISTEXT('Data Summary'!B25),'Data Summary'!B25,"")</f>
        <v/>
      </c>
      <c r="C25" s="327" t="e">
        <f ca="true">+VALUE('Data Summary'!C25)</f>
        <v>#VALUE!</v>
      </c>
      <c r="D25" s="91" t="e">
        <f ca="true">+IF(AND(ISNUMBER(OFFSET('Water Data'!$D$4,0,10*ROW('Water Data'!D19))),'Data Summary'!BS25="Yes"),100-OFFSET('Water Data'!$D$4,0,10*ROW('Water Data'!D19)),NA())</f>
        <v>#N/A</v>
      </c>
      <c r="E25" s="91" t="e">
        <f ca="true">+IF(AND(ISNUMBER(OFFSET('Water Data'!$D$6,0,10*ROW('Water Data'!D19))),'Data Summary'!BT25="Yes"),OFFSET('Water Data'!$D$6,0,10*ROW('Water Data'!D19)),NA())</f>
        <v>#N/A</v>
      </c>
      <c r="F25" s="91" t="e">
        <f ca="true">+IF(AND(ISNUMBER(OFFSET('Water Data'!$D$9,0,10*ROW('Water Data'!D19))),'Data Summary'!BU25="Yes"),OFFSET('Water Data'!$D$9,0,10*ROW('Water Data'!D19)),NA())</f>
        <v>#N/A</v>
      </c>
      <c r="G25" s="91" t="e">
        <f ca="true">+IF(AND(ISNUMBER(OFFSET('Water Data'!$E$4,0,10*ROW('Water Data'!E19))),'Data Summary'!BV25="Yes"),100-OFFSET('Water Data'!$E$4,0,10*ROW('Water Data'!E19)),NA())</f>
        <v>#N/A</v>
      </c>
      <c r="H25" s="91" t="e">
        <f ca="true">+IF(AND(ISNUMBER(OFFSET('Water Data'!$E$6,0,10*ROW('Water Data'!E19))),'Data Summary'!BW25="Yes"),OFFSET('Water Data'!$E$6,0,10*ROW('Water Data'!E19)),NA())</f>
        <v>#N/A</v>
      </c>
      <c r="I25" s="91" t="e">
        <f ca="true">+IF(AND(ISNUMBER(OFFSET('Water Data'!$E$9,0,10*ROW('Water Data'!E19))),'Data Summary'!BX25="Yes"),OFFSET('Water Data'!$E$9,0,10*ROW('Water Data'!E19)),NA())</f>
        <v>#N/A</v>
      </c>
      <c r="J25" s="91" t="e">
        <f ca="true">+IF(AND(ISNUMBER(OFFSET('Water Data'!$F$4,0,10*ROW('Water Data'!F19))),'Data Summary'!BY25="Yes"),100-OFFSET('Water Data'!$F$4,0,10*ROW('Water Data'!F19)),NA())</f>
        <v>#N/A</v>
      </c>
      <c r="K25" s="91" t="e">
        <f ca="true">+IF(AND(ISNUMBER(OFFSET('Water Data'!$F$6,0,10*ROW('Water Data'!F19))),'Data Summary'!BZ25="Yes"),OFFSET('Water Data'!$F$6,0,10*ROW('Water Data'!F19)),NA())</f>
        <v>#N/A</v>
      </c>
      <c r="L25" s="91" t="e">
        <f ca="true">+IF(AND(ISNUMBER(OFFSET('Water Data'!$F$9,0,10*ROW('Water Data'!F19))),'Data Summary'!CA25="Yes"),OFFSET('Water Data'!$F$9,0,10*ROW('Water Data'!F19)),NA())</f>
        <v>#N/A</v>
      </c>
      <c r="M25" s="91" t="e">
        <f ca="true">+IF(AND(ISNUMBER(OFFSET('Water Data'!$G$4,0,10*ROW('Water Data'!G19))),'Data Summary'!CB25="Yes"),100-OFFSET('Water Data'!$G$4,0,10*ROW('Water Data'!G19)),NA())</f>
        <v>#N/A</v>
      </c>
      <c r="N25" s="91" t="e">
        <f ca="true">+IF(AND(ISNUMBER(OFFSET('Water Data'!$G$6,0,10*ROW('Water Data'!G19))),'Data Summary'!CC25="Yes"),OFFSET('Water Data'!$G$6,0,10*ROW('Water Data'!G19)),NA())</f>
        <v>#N/A</v>
      </c>
      <c r="O25" s="91" t="e">
        <f ca="true">+IF(AND(ISNUMBER(OFFSET('Water Data'!$G$9,0,10*ROW('Water Data'!G19))),'Data Summary'!CD25="Yes"),OFFSET('Water Data'!$G$9,0,10*ROW('Water Data'!G19)),NA())</f>
        <v>#N/A</v>
      </c>
      <c r="P25" s="91" t="e">
        <f ca="true">+IF(AND(ISNUMBER(OFFSET('Water Data'!$H$4,0,10*ROW('Water Data'!H19))),'Data Summary'!CE25="Yes"),100-OFFSET('Water Data'!$H$4,0,10*ROW('Water Data'!H19)),NA())</f>
        <v>#N/A</v>
      </c>
      <c r="Q25" s="91" t="e">
        <f ca="true">+IF(AND(ISNUMBER(OFFSET('Water Data'!$H$6,0,10*ROW('Water Data'!H19))),'Data Summary'!CF25="Yes"),OFFSET('Water Data'!$H$6,0,10*ROW('Water Data'!H19)),NA())</f>
        <v>#N/A</v>
      </c>
      <c r="R25" s="91" t="e">
        <f ca="true">+IF(AND(ISNUMBER(OFFSET('Water Data'!$H$9,0,10*ROW('Water Data'!H19))),'Data Summary'!CG25="Yes"),OFFSET('Water Data'!$H$9,0,10*ROW('Water Data'!H19)),NA())</f>
        <v>#N/A</v>
      </c>
      <c r="S25" s="91" t="e">
        <f ca="true">+IF(AND(ISNUMBER(OFFSET('Water Data'!$I$4,0,10*ROW('Water Data'!I19))),'Data Summary'!CH25="Yes"),100-OFFSET('Water Data'!$I$4,0,10*ROW('Water Data'!I19)),NA())</f>
        <v>#N/A</v>
      </c>
      <c r="T25" s="91" t="e">
        <f ca="true">+IF(AND(ISNUMBER(OFFSET('Water Data'!$I$6,0,10*ROW('Water Data'!I19))),'Data Summary'!CI25="Yes"),OFFSET('Water Data'!$I$6,0,10*ROW('Water Data'!I19)),NA())</f>
        <v>#N/A</v>
      </c>
      <c r="U25" s="91" t="e">
        <f ca="true">+IF(AND(ISNUMBER(OFFSET('Water Data'!$I$9,0,10*ROW('Water Data'!I19))),'Data Summary'!CJ25="Yes"),OFFSET('Water Data'!$I$9,0,10*ROW('Water Data'!I19)),NA())</f>
        <v>#N/A</v>
      </c>
      <c r="V25" s="92" t="e">
        <f ca="true">+IF(AND(ISNUMBER(OFFSET('Sanitation Data'!$D$4,0,10*ROW('Sanitation Data'!D19))),'Data Summary'!CK25="Yes"),100-OFFSET('Sanitation Data'!$D$4,0,10*ROW('Sanitation Data'!D19)),NA())</f>
        <v>#N/A</v>
      </c>
      <c r="W25" s="92" t="e">
        <f ca="true">+IF(AND(ISNUMBER(OFFSET('Sanitation Data'!$D$6,0,10*ROW('Sanitation Data'!D19))),'Data Summary'!CL25="Yes"),OFFSET('Sanitation Data'!$D$6,0,10*ROW('Sanitation Data'!D19)),NA())</f>
        <v>#N/A</v>
      </c>
      <c r="X25" s="92" t="e">
        <f ca="true">+IF(AND(ISNUMBER(OFFSET('Sanitation Data'!$D$10,0,10*ROW('Sanitation Data'!D19))),'Data Summary'!CM25="Yes"),OFFSET('Sanitation Data'!$D$10,0,10*ROW('Sanitation Data'!D19)),NA())</f>
        <v>#N/A</v>
      </c>
      <c r="Y25" s="92" t="e">
        <f ca="true">+IF(AND(ISNUMBER(OFFSET('Sanitation Data'!$D$11,0,10*ROW('Sanitation Data'!D19))),'Data Summary'!CN25="Yes"),OFFSET('Sanitation Data'!$D$11,0,10*ROW('Sanitation Data'!D19)),NA())</f>
        <v>#N/A</v>
      </c>
      <c r="Z25" s="92" t="e">
        <f ca="true">+IF(AND(ISNUMBER(OFFSET('Sanitation Data'!$D$12,0,10*ROW('Sanitation Data'!D19))),'Data Summary'!CO25="Yes"),OFFSET('Sanitation Data'!$D$12,0,10*ROW('Sanitation Data'!D19)),NA())</f>
        <v>#N/A</v>
      </c>
      <c r="AA25" s="92" t="e">
        <f ca="true">+IF(AND(ISNUMBER(OFFSET('Sanitation Data'!$E$4,0,10*ROW('Sanitation Data'!E19))),'Data Summary'!CP25="Yes"),100-OFFSET('Sanitation Data'!$E$4,0,10*ROW('Sanitation Data'!E19)),NA())</f>
        <v>#N/A</v>
      </c>
      <c r="AB25" s="92" t="e">
        <f ca="true">+IF(AND(ISNUMBER(OFFSET('Sanitation Data'!$E$6,0,10*ROW('Sanitation Data'!E19))),'Data Summary'!CQ25="Yes"),OFFSET('Sanitation Data'!$E$6,0,10*ROW('Sanitation Data'!E19)),NA())</f>
        <v>#N/A</v>
      </c>
      <c r="AC25" s="92" t="e">
        <f ca="true">+IF(AND(ISNUMBER(OFFSET('Sanitation Data'!$E$10,0,10*ROW('Sanitation Data'!E19))),'Data Summary'!CR25="Yes"),OFFSET('Sanitation Data'!$E$10,0,10*ROW('Sanitation Data'!E19)),NA())</f>
        <v>#N/A</v>
      </c>
      <c r="AD25" s="92" t="e">
        <f ca="true">+IF(AND(ISNUMBER(OFFSET('Sanitation Data'!$E$11,0,10*ROW('Sanitation Data'!E19))),'Data Summary'!CS25="Yes"),OFFSET('Sanitation Data'!$E$11,0,10*ROW('Sanitation Data'!E19)),NA())</f>
        <v>#N/A</v>
      </c>
      <c r="AE25" s="92" t="e">
        <f ca="true">+IF(AND(ISNUMBER(OFFSET('Sanitation Data'!$E$12,0,10*ROW('Sanitation Data'!E19))),'Data Summary'!CT25="Yes"),OFFSET('Sanitation Data'!$E$12,0,10*ROW('Sanitation Data'!E19)),NA())</f>
        <v>#N/A</v>
      </c>
      <c r="AF25" s="92" t="e">
        <f ca="true">+IF(AND(ISNUMBER(OFFSET('Sanitation Data'!$F$4,0,10*ROW('Sanitation Data'!F19))),'Data Summary'!CU25="Yes"),100-OFFSET('Sanitation Data'!$F$4,0,10*ROW('Sanitation Data'!F19)),NA())</f>
        <v>#N/A</v>
      </c>
      <c r="AG25" s="92" t="e">
        <f ca="true">+IF(AND(ISNUMBER(OFFSET('Sanitation Data'!$F$6,0,10*ROW('Sanitation Data'!F19))),'Data Summary'!CV25="Yes"),OFFSET('Sanitation Data'!$F$6,0,10*ROW('Sanitation Data'!F19)),NA())</f>
        <v>#N/A</v>
      </c>
      <c r="AH25" s="92" t="e">
        <f ca="true">+IF(AND(ISNUMBER(OFFSET('Sanitation Data'!$F$10,0,10*ROW('Sanitation Data'!F19))),'Data Summary'!CW25="Yes"),OFFSET('Sanitation Data'!$F$10,0,10*ROW('Sanitation Data'!F19)),NA())</f>
        <v>#N/A</v>
      </c>
      <c r="AI25" s="92" t="e">
        <f ca="true">+IF(AND(ISNUMBER(OFFSET('Sanitation Data'!$F$11,0,10*ROW('Sanitation Data'!F19))),'Data Summary'!CX25="Yes"),OFFSET('Sanitation Data'!$F$11,0,10*ROW('Sanitation Data'!F19)),NA())</f>
        <v>#N/A</v>
      </c>
      <c r="AJ25" s="92" t="e">
        <f ca="true">+IF(AND(ISNUMBER(OFFSET('Sanitation Data'!$F$12,0,10*ROW('Sanitation Data'!F19))),'Data Summary'!CY25="Yes"),OFFSET('Sanitation Data'!$F$12,0,10*ROW('Sanitation Data'!F19)),NA())</f>
        <v>#N/A</v>
      </c>
      <c r="AK25" s="92" t="e">
        <f ca="true">+IF(AND(ISNUMBER(OFFSET('Sanitation Data'!$G$4,0,10*ROW('Sanitation Data'!G19))),'Data Summary'!CZ25="Yes"),100-OFFSET('Sanitation Data'!$G$4,0,10*ROW('Sanitation Data'!G19)),NA())</f>
        <v>#N/A</v>
      </c>
      <c r="AL25" s="92" t="e">
        <f ca="true">+IF(AND(ISNUMBER(OFFSET('Sanitation Data'!$G$6,0,10*ROW('Sanitation Data'!G19))),'Data Summary'!DA25="Yes"),OFFSET('Sanitation Data'!$G$6,0,10*ROW('Sanitation Data'!G19)),NA())</f>
        <v>#N/A</v>
      </c>
      <c r="AM25" s="92" t="e">
        <f ca="true">+IF(AND(ISNUMBER(OFFSET('Sanitation Data'!$G$10,0,10*ROW('Sanitation Data'!G19))),'Data Summary'!DB25="Yes"),OFFSET('Sanitation Data'!$G$10,0,10*ROW('Sanitation Data'!G19)),NA())</f>
        <v>#N/A</v>
      </c>
      <c r="AN25" s="92" t="e">
        <f ca="true">+IF(AND(ISNUMBER(OFFSET('Sanitation Data'!$G$11,0,10*ROW('Sanitation Data'!G19))),'Data Summary'!DC25="Yes"),OFFSET('Sanitation Data'!$G$11,0,10*ROW('Sanitation Data'!G19)),NA())</f>
        <v>#N/A</v>
      </c>
      <c r="AO25" s="92" t="e">
        <f ca="true">+IF(AND(ISNUMBER(OFFSET('Sanitation Data'!$G$12,0,10*ROW('Sanitation Data'!G19))),'Data Summary'!DD25="Yes"),OFFSET('Sanitation Data'!$G$12,0,10*ROW('Sanitation Data'!G19)),NA())</f>
        <v>#N/A</v>
      </c>
      <c r="AP25" s="92" t="e">
        <f ca="true">+IF(AND(ISNUMBER(OFFSET('Sanitation Data'!$H$4,0,10*ROW('Sanitation Data'!H19))),'Data Summary'!DE25="Yes"),100-OFFSET('Sanitation Data'!$H$4,0,10*ROW('Sanitation Data'!H19)),NA())</f>
        <v>#N/A</v>
      </c>
      <c r="AQ25" s="92" t="e">
        <f ca="true">+IF(AND(ISNUMBER(OFFSET('Sanitation Data'!$H$6,0,10*ROW('Sanitation Data'!H19))),'Data Summary'!DF25="Yes"),OFFSET('Sanitation Data'!$H$6,0,10*ROW('Sanitation Data'!H19)),NA())</f>
        <v>#N/A</v>
      </c>
      <c r="AR25" s="92" t="e">
        <f ca="true">+IF(AND(ISNUMBER(OFFSET('Sanitation Data'!$H$10,0,10*ROW('Sanitation Data'!H19))),'Data Summary'!DG25="Yes"),OFFSET('Sanitation Data'!$H$10,0,10*ROW('Sanitation Data'!H19)),NA())</f>
        <v>#N/A</v>
      </c>
      <c r="AS25" s="92" t="e">
        <f ca="true">+IF(AND(ISNUMBER(OFFSET('Sanitation Data'!$H$11,0,10*ROW('Sanitation Data'!H19))),'Data Summary'!DH25="Yes"),OFFSET('Sanitation Data'!$H$11,0,10*ROW('Sanitation Data'!H19)),NA())</f>
        <v>#N/A</v>
      </c>
      <c r="AT25" s="92" t="e">
        <f ca="true">+IF(AND(ISNUMBER(OFFSET('Sanitation Data'!$H$12,0,10*ROW('Sanitation Data'!H19))),'Data Summary'!DI25="Yes"),OFFSET('Sanitation Data'!$H$12,0,10*ROW('Sanitation Data'!H19)),NA())</f>
        <v>#N/A</v>
      </c>
      <c r="AU25" s="92" t="e">
        <f ca="true">+IF(AND(ISNUMBER(OFFSET('Sanitation Data'!$I$4,0,10*ROW('Sanitation Data'!I19))),'Data Summary'!DJ25="Yes"),100-OFFSET('Sanitation Data'!$I$4,0,10*ROW('Sanitation Data'!I19)),NA())</f>
        <v>#N/A</v>
      </c>
      <c r="AV25" s="92" t="e">
        <f ca="true">+IF(AND(ISNUMBER(OFFSET('Sanitation Data'!$I$6,0,10*ROW('Sanitation Data'!I19))),'Data Summary'!DK25="Yes"),OFFSET('Sanitation Data'!$I$6,0,10*ROW('Sanitation Data'!I19)),NA())</f>
        <v>#N/A</v>
      </c>
      <c r="AW25" s="92" t="e">
        <f ca="true">+IF(AND(ISNUMBER(OFFSET('Sanitation Data'!$I$10,0,10*ROW('Sanitation Data'!I19))),'Data Summary'!DL25="Yes"),OFFSET('Sanitation Data'!$I$10,0,10*ROW('Sanitation Data'!I19)),NA())</f>
        <v>#N/A</v>
      </c>
      <c r="AX25" s="92" t="e">
        <f ca="true">+IF(AND(ISNUMBER(OFFSET('Sanitation Data'!$I$11,0,10*ROW('Sanitation Data'!I19))),'Data Summary'!DM25="Yes"),OFFSET('Sanitation Data'!$I$11,0,10*ROW('Sanitation Data'!I19)),NA())</f>
        <v>#N/A</v>
      </c>
      <c r="AY25" s="92" t="e">
        <f ca="true">+IF(AND(ISNUMBER(OFFSET('Sanitation Data'!$I$12,0,10*ROW('Sanitation Data'!I19))),'Data Summary'!DN25="Yes"),OFFSET('Sanitation Data'!$I$12,0,10*ROW('Sanitation Data'!I19)),NA())</f>
        <v>#N/A</v>
      </c>
      <c r="AZ25" s="93" t="e">
        <f ca="true">+IF(AND(ISNUMBER(OFFSET('Hygiene Data'!$D$5,0,10*ROW('Hygiene Data'!D19))),'Data Summary'!DO25="Yes"),OFFSET('Hygiene Data'!$D$5,0,10*ROW('Hygiene Data'!D19)),NA())</f>
        <v>#N/A</v>
      </c>
      <c r="BA25" s="93" t="e">
        <f ca="true">+IF(AND(ISNUMBER(OFFSET('Hygiene Data'!$D$7,0,10*ROW('Hygiene Data'!D19))),'Data Summary'!DP25="Yes"),OFFSET('Hygiene Data'!$D$7,0,10*ROW('Hygiene Data'!D19)),NA())</f>
        <v>#N/A</v>
      </c>
      <c r="BB25" s="93" t="e">
        <f ca="true">+IF(AND(ISNUMBER(OFFSET('Hygiene Data'!$D$9,0,10*ROW('Hygiene Data'!D19))),'Data Summary'!DQ25="Yes"),OFFSET('Hygiene Data'!$D$9,0,10*ROW('Hygiene Data'!D19)),NA())</f>
        <v>#N/A</v>
      </c>
      <c r="BC25" s="93" t="e">
        <f ca="true">+IF(AND(ISNUMBER(OFFSET('Hygiene Data'!$E$5,0,10*ROW('Hygiene Data'!E19))),'Data Summary'!DR25="Yes"),OFFSET('Hygiene Data'!$E$5,0,10*ROW('Hygiene Data'!E19)),NA())</f>
        <v>#N/A</v>
      </c>
      <c r="BD25" s="93" t="e">
        <f ca="true">+IF(AND(ISNUMBER(OFFSET('Hygiene Data'!$E$7,0,10*ROW('Hygiene Data'!E19))),'Data Summary'!DS25="Yes"),OFFSET('Hygiene Data'!$E$7,0,10*ROW('Hygiene Data'!E19)),NA())</f>
        <v>#N/A</v>
      </c>
      <c r="BE25" s="93" t="e">
        <f ca="true">+IF(AND(ISNUMBER(OFFSET('Hygiene Data'!$E$9,0,10*ROW('Hygiene Data'!E19))),'Data Summary'!DT25="Yes"),OFFSET('Hygiene Data'!$E$9,0,10*ROW('Hygiene Data'!E19)),NA())</f>
        <v>#N/A</v>
      </c>
      <c r="BF25" s="93" t="e">
        <f ca="true">+IF(AND(ISNUMBER(OFFSET('Hygiene Data'!$F$5,0,10*ROW('Hygiene Data'!F19))),'Data Summary'!DU25="Yes"),OFFSET('Hygiene Data'!$F$5,0,10*ROW('Hygiene Data'!F19)),NA())</f>
        <v>#N/A</v>
      </c>
      <c r="BG25" s="93" t="e">
        <f ca="true">+IF(AND(ISNUMBER(OFFSET('Hygiene Data'!$F$7,0,10*ROW('Hygiene Data'!F19))),'Data Summary'!DV25="Yes"),OFFSET('Hygiene Data'!$F$7,0,10*ROW('Hygiene Data'!F19)),NA())</f>
        <v>#N/A</v>
      </c>
      <c r="BH25" s="93" t="e">
        <f ca="true">+IF(AND(ISNUMBER(OFFSET('Hygiene Data'!$F$9,0,10*ROW('Hygiene Data'!F19))),'Data Summary'!DW25="Yes"),OFFSET('Hygiene Data'!$F$9,0,10*ROW('Hygiene Data'!F19)),NA())</f>
        <v>#N/A</v>
      </c>
      <c r="BI25" s="93" t="e">
        <f ca="true">+IF(AND(ISNUMBER(OFFSET('Hygiene Data'!$G$5,0,10*ROW('Hygiene Data'!G19))),'Data Summary'!DX25="Yes"),OFFSET('Hygiene Data'!$G$5,0,10*ROW('Hygiene Data'!G19)),NA())</f>
        <v>#N/A</v>
      </c>
      <c r="BJ25" s="93" t="e">
        <f ca="true">+IF(AND(ISNUMBER(OFFSET('Hygiene Data'!$G$7,0,10*ROW('Hygiene Data'!G19))),'Data Summary'!DY25="Yes"),OFFSET('Hygiene Data'!$G$7,0,10*ROW('Hygiene Data'!G19)),NA())</f>
        <v>#N/A</v>
      </c>
      <c r="BK25" s="93" t="e">
        <f ca="true">+IF(AND(ISNUMBER(OFFSET('Hygiene Data'!$G$9,0,10*ROW('Hygiene Data'!G19))),'Data Summary'!DZ25="Yes"),OFFSET('Hygiene Data'!$G$9,0,10*ROW('Hygiene Data'!G19)),NA())</f>
        <v>#N/A</v>
      </c>
      <c r="BL25" s="93" t="e">
        <f ca="true">+IF(AND(ISNUMBER(OFFSET('Hygiene Data'!$H$5,0,10*ROW('Hygiene Data'!H19))),'Data Summary'!EA25="Yes"),OFFSET('Hygiene Data'!$H$5,0,10*ROW('Hygiene Data'!H19)),NA())</f>
        <v>#N/A</v>
      </c>
      <c r="BM25" s="93" t="e">
        <f ca="true">+IF(AND(ISNUMBER(OFFSET('Hygiene Data'!$H$7,0,10*ROW('Hygiene Data'!H19))),'Data Summary'!EB25="Yes"),OFFSET('Hygiene Data'!$H$7,0,10*ROW('Hygiene Data'!H19)),NA())</f>
        <v>#N/A</v>
      </c>
      <c r="BN25" s="93" t="e">
        <f ca="true">+IF(AND(ISNUMBER(OFFSET('Hygiene Data'!$H$9,0,10*ROW('Hygiene Data'!H19))),'Data Summary'!EC25="Yes"),OFFSET('Hygiene Data'!$H$9,0,10*ROW('Hygiene Data'!H19)),NA())</f>
        <v>#N/A</v>
      </c>
      <c r="BO25" s="93" t="e">
        <f ca="true">+IF(AND(ISNUMBER(OFFSET('Hygiene Data'!$I$5,0,10*ROW('Hygiene Data'!I19))),'Data Summary'!ED25="Yes"),OFFSET('Hygiene Data'!$I$5,0,10*ROW('Hygiene Data'!I19)),NA())</f>
        <v>#N/A</v>
      </c>
      <c r="BP25" s="93" t="e">
        <f ca="true">+IF(AND(ISNUMBER(OFFSET('Hygiene Data'!$I$7,0,10*ROW('Hygiene Data'!I19))),'Data Summary'!EE25="Yes"),OFFSET('Hygiene Data'!$I$7,0,10*ROW('Hygiene Data'!I19)),NA())</f>
        <v>#N/A</v>
      </c>
      <c r="BQ25" s="93" t="e">
        <f ca="true">+IF(AND(ISNUMBER(OFFSET('Hygiene Data'!$I$9,0,10*ROW('Hygiene Data'!I19))),'Data Summary'!EF25="Yes"),OFFSET('Hygiene Data'!$I$9,0,10*ROW('Hygiene Data'!I19)),NA())</f>
        <v>#N/A</v>
      </c>
    </row>
    <row xmlns:x14ac="http://schemas.microsoft.com/office/spreadsheetml/2009/9/ac" r="26" x14ac:dyDescent="0.2">
      <c r="A26" s="328" t="e">
        <f ca="true">+RIGHT('Data Summary'!A26,LEN('Data Summary'!A26)-9)</f>
        <v>#VALUE!</v>
      </c>
      <c r="B26" s="35" t="str">
        <f ca="true">+IF(ISTEXT('Data Summary'!B26),'Data Summary'!B26,"")</f>
        <v/>
      </c>
      <c r="C26" s="327" t="e">
        <f ca="true">+VALUE('Data Summary'!C26)</f>
        <v>#VALUE!</v>
      </c>
      <c r="D26" s="91" t="e">
        <f ca="true">+IF(AND(ISNUMBER(OFFSET('Water Data'!$D$4,0,10*ROW('Water Data'!D20))),'Data Summary'!BS26="Yes"),100-OFFSET('Water Data'!$D$4,0,10*ROW('Water Data'!D20)),NA())</f>
        <v>#N/A</v>
      </c>
      <c r="E26" s="91" t="e">
        <f ca="true">+IF(AND(ISNUMBER(OFFSET('Water Data'!$D$6,0,10*ROW('Water Data'!D20))),'Data Summary'!BT26="Yes"),OFFSET('Water Data'!$D$6,0,10*ROW('Water Data'!D20)),NA())</f>
        <v>#N/A</v>
      </c>
      <c r="F26" s="91" t="e">
        <f ca="true">+IF(AND(ISNUMBER(OFFSET('Water Data'!$D$9,0,10*ROW('Water Data'!D20))),'Data Summary'!BU26="Yes"),OFFSET('Water Data'!$D$9,0,10*ROW('Water Data'!D20)),NA())</f>
        <v>#N/A</v>
      </c>
      <c r="G26" s="91" t="e">
        <f ca="true">+IF(AND(ISNUMBER(OFFSET('Water Data'!$E$4,0,10*ROW('Water Data'!E20))),'Data Summary'!BV26="Yes"),100-OFFSET('Water Data'!$E$4,0,10*ROW('Water Data'!E20)),NA())</f>
        <v>#N/A</v>
      </c>
      <c r="H26" s="91" t="e">
        <f ca="true">+IF(AND(ISNUMBER(OFFSET('Water Data'!$E$6,0,10*ROW('Water Data'!E20))),'Data Summary'!BW26="Yes"),OFFSET('Water Data'!$E$6,0,10*ROW('Water Data'!E20)),NA())</f>
        <v>#N/A</v>
      </c>
      <c r="I26" s="91" t="e">
        <f ca="true">+IF(AND(ISNUMBER(OFFSET('Water Data'!$E$9,0,10*ROW('Water Data'!E20))),'Data Summary'!BX26="Yes"),OFFSET('Water Data'!$E$9,0,10*ROW('Water Data'!E20)),NA())</f>
        <v>#N/A</v>
      </c>
      <c r="J26" s="91" t="e">
        <f ca="true">+IF(AND(ISNUMBER(OFFSET('Water Data'!$F$4,0,10*ROW('Water Data'!F20))),'Data Summary'!BY26="Yes"),100-OFFSET('Water Data'!$F$4,0,10*ROW('Water Data'!F20)),NA())</f>
        <v>#N/A</v>
      </c>
      <c r="K26" s="91" t="e">
        <f ca="true">+IF(AND(ISNUMBER(OFFSET('Water Data'!$F$6,0,10*ROW('Water Data'!F20))),'Data Summary'!BZ26="Yes"),OFFSET('Water Data'!$F$6,0,10*ROW('Water Data'!F20)),NA())</f>
        <v>#N/A</v>
      </c>
      <c r="L26" s="91" t="e">
        <f ca="true">+IF(AND(ISNUMBER(OFFSET('Water Data'!$F$9,0,10*ROW('Water Data'!F20))),'Data Summary'!CA26="Yes"),OFFSET('Water Data'!$F$9,0,10*ROW('Water Data'!F20)),NA())</f>
        <v>#N/A</v>
      </c>
      <c r="M26" s="91" t="e">
        <f ca="true">+IF(AND(ISNUMBER(OFFSET('Water Data'!$G$4,0,10*ROW('Water Data'!G20))),'Data Summary'!CB26="Yes"),100-OFFSET('Water Data'!$G$4,0,10*ROW('Water Data'!G20)),NA())</f>
        <v>#N/A</v>
      </c>
      <c r="N26" s="91" t="e">
        <f ca="true">+IF(AND(ISNUMBER(OFFSET('Water Data'!$G$6,0,10*ROW('Water Data'!G20))),'Data Summary'!CC26="Yes"),OFFSET('Water Data'!$G$6,0,10*ROW('Water Data'!G20)),NA())</f>
        <v>#N/A</v>
      </c>
      <c r="O26" s="91" t="e">
        <f ca="true">+IF(AND(ISNUMBER(OFFSET('Water Data'!$G$9,0,10*ROW('Water Data'!G20))),'Data Summary'!CD26="Yes"),OFFSET('Water Data'!$G$9,0,10*ROW('Water Data'!G20)),NA())</f>
        <v>#N/A</v>
      </c>
      <c r="P26" s="91" t="e">
        <f ca="true">+IF(AND(ISNUMBER(OFFSET('Water Data'!$H$4,0,10*ROW('Water Data'!H20))),'Data Summary'!CE26="Yes"),100-OFFSET('Water Data'!$H$4,0,10*ROW('Water Data'!H20)),NA())</f>
        <v>#N/A</v>
      </c>
      <c r="Q26" s="91" t="e">
        <f ca="true">+IF(AND(ISNUMBER(OFFSET('Water Data'!$H$6,0,10*ROW('Water Data'!H20))),'Data Summary'!CF26="Yes"),OFFSET('Water Data'!$H$6,0,10*ROW('Water Data'!H20)),NA())</f>
        <v>#N/A</v>
      </c>
      <c r="R26" s="91" t="e">
        <f ca="true">+IF(AND(ISNUMBER(OFFSET('Water Data'!$H$9,0,10*ROW('Water Data'!H20))),'Data Summary'!CG26="Yes"),OFFSET('Water Data'!$H$9,0,10*ROW('Water Data'!H20)),NA())</f>
        <v>#N/A</v>
      </c>
      <c r="S26" s="91" t="e">
        <f ca="true">+IF(AND(ISNUMBER(OFFSET('Water Data'!$I$4,0,10*ROW('Water Data'!I20))),'Data Summary'!CH26="Yes"),100-OFFSET('Water Data'!$I$4,0,10*ROW('Water Data'!I20)),NA())</f>
        <v>#N/A</v>
      </c>
      <c r="T26" s="91" t="e">
        <f ca="true">+IF(AND(ISNUMBER(OFFSET('Water Data'!$I$6,0,10*ROW('Water Data'!I20))),'Data Summary'!CI26="Yes"),OFFSET('Water Data'!$I$6,0,10*ROW('Water Data'!I20)),NA())</f>
        <v>#N/A</v>
      </c>
      <c r="U26" s="91" t="e">
        <f ca="true">+IF(AND(ISNUMBER(OFFSET('Water Data'!$I$9,0,10*ROW('Water Data'!I20))),'Data Summary'!CJ26="Yes"),OFFSET('Water Data'!$I$9,0,10*ROW('Water Data'!I20)),NA())</f>
        <v>#N/A</v>
      </c>
      <c r="V26" s="92" t="e">
        <f ca="true">+IF(AND(ISNUMBER(OFFSET('Sanitation Data'!$D$4,0,10*ROW('Sanitation Data'!D20))),'Data Summary'!CK26="Yes"),100-OFFSET('Sanitation Data'!$D$4,0,10*ROW('Sanitation Data'!D20)),NA())</f>
        <v>#N/A</v>
      </c>
      <c r="W26" s="92" t="e">
        <f ca="true">+IF(AND(ISNUMBER(OFFSET('Sanitation Data'!$D$6,0,10*ROW('Sanitation Data'!D20))),'Data Summary'!CL26="Yes"),OFFSET('Sanitation Data'!$D$6,0,10*ROW('Sanitation Data'!D20)),NA())</f>
        <v>#N/A</v>
      </c>
      <c r="X26" s="92" t="e">
        <f ca="true">+IF(AND(ISNUMBER(OFFSET('Sanitation Data'!$D$10,0,10*ROW('Sanitation Data'!D20))),'Data Summary'!CM26="Yes"),OFFSET('Sanitation Data'!$D$10,0,10*ROW('Sanitation Data'!D20)),NA())</f>
        <v>#N/A</v>
      </c>
      <c r="Y26" s="92" t="e">
        <f ca="true">+IF(AND(ISNUMBER(OFFSET('Sanitation Data'!$D$11,0,10*ROW('Sanitation Data'!D20))),'Data Summary'!CN26="Yes"),OFFSET('Sanitation Data'!$D$11,0,10*ROW('Sanitation Data'!D20)),NA())</f>
        <v>#N/A</v>
      </c>
      <c r="Z26" s="92" t="e">
        <f ca="true">+IF(AND(ISNUMBER(OFFSET('Sanitation Data'!$D$12,0,10*ROW('Sanitation Data'!D20))),'Data Summary'!CO26="Yes"),OFFSET('Sanitation Data'!$D$12,0,10*ROW('Sanitation Data'!D20)),NA())</f>
        <v>#N/A</v>
      </c>
      <c r="AA26" s="92" t="e">
        <f ca="true">+IF(AND(ISNUMBER(OFFSET('Sanitation Data'!$E$4,0,10*ROW('Sanitation Data'!E20))),'Data Summary'!CP26="Yes"),100-OFFSET('Sanitation Data'!$E$4,0,10*ROW('Sanitation Data'!E20)),NA())</f>
        <v>#N/A</v>
      </c>
      <c r="AB26" s="92" t="e">
        <f ca="true">+IF(AND(ISNUMBER(OFFSET('Sanitation Data'!$E$6,0,10*ROW('Sanitation Data'!E20))),'Data Summary'!CQ26="Yes"),OFFSET('Sanitation Data'!$E$6,0,10*ROW('Sanitation Data'!E20)),NA())</f>
        <v>#N/A</v>
      </c>
      <c r="AC26" s="92" t="e">
        <f ca="true">+IF(AND(ISNUMBER(OFFSET('Sanitation Data'!$E$10,0,10*ROW('Sanitation Data'!E20))),'Data Summary'!CR26="Yes"),OFFSET('Sanitation Data'!$E$10,0,10*ROW('Sanitation Data'!E20)),NA())</f>
        <v>#N/A</v>
      </c>
      <c r="AD26" s="92" t="e">
        <f ca="true">+IF(AND(ISNUMBER(OFFSET('Sanitation Data'!$E$11,0,10*ROW('Sanitation Data'!E20))),'Data Summary'!CS26="Yes"),OFFSET('Sanitation Data'!$E$11,0,10*ROW('Sanitation Data'!E20)),NA())</f>
        <v>#N/A</v>
      </c>
      <c r="AE26" s="92" t="e">
        <f ca="true">+IF(AND(ISNUMBER(OFFSET('Sanitation Data'!$E$12,0,10*ROW('Sanitation Data'!E20))),'Data Summary'!CT26="Yes"),OFFSET('Sanitation Data'!$E$12,0,10*ROW('Sanitation Data'!E20)),NA())</f>
        <v>#N/A</v>
      </c>
      <c r="AF26" s="92" t="e">
        <f ca="true">+IF(AND(ISNUMBER(OFFSET('Sanitation Data'!$F$4,0,10*ROW('Sanitation Data'!F20))),'Data Summary'!CU26="Yes"),100-OFFSET('Sanitation Data'!$F$4,0,10*ROW('Sanitation Data'!F20)),NA())</f>
        <v>#N/A</v>
      </c>
      <c r="AG26" s="92" t="e">
        <f ca="true">+IF(AND(ISNUMBER(OFFSET('Sanitation Data'!$F$6,0,10*ROW('Sanitation Data'!F20))),'Data Summary'!CV26="Yes"),OFFSET('Sanitation Data'!$F$6,0,10*ROW('Sanitation Data'!F20)),NA())</f>
        <v>#N/A</v>
      </c>
      <c r="AH26" s="92" t="e">
        <f ca="true">+IF(AND(ISNUMBER(OFFSET('Sanitation Data'!$F$10,0,10*ROW('Sanitation Data'!F20))),'Data Summary'!CW26="Yes"),OFFSET('Sanitation Data'!$F$10,0,10*ROW('Sanitation Data'!F20)),NA())</f>
        <v>#N/A</v>
      </c>
      <c r="AI26" s="92" t="e">
        <f ca="true">+IF(AND(ISNUMBER(OFFSET('Sanitation Data'!$F$11,0,10*ROW('Sanitation Data'!F20))),'Data Summary'!CX26="Yes"),OFFSET('Sanitation Data'!$F$11,0,10*ROW('Sanitation Data'!F20)),NA())</f>
        <v>#N/A</v>
      </c>
      <c r="AJ26" s="92" t="e">
        <f ca="true">+IF(AND(ISNUMBER(OFFSET('Sanitation Data'!$F$12,0,10*ROW('Sanitation Data'!F20))),'Data Summary'!CY26="Yes"),OFFSET('Sanitation Data'!$F$12,0,10*ROW('Sanitation Data'!F20)),NA())</f>
        <v>#N/A</v>
      </c>
      <c r="AK26" s="92" t="e">
        <f ca="true">+IF(AND(ISNUMBER(OFFSET('Sanitation Data'!$G$4,0,10*ROW('Sanitation Data'!G20))),'Data Summary'!CZ26="Yes"),100-OFFSET('Sanitation Data'!$G$4,0,10*ROW('Sanitation Data'!G20)),NA())</f>
        <v>#N/A</v>
      </c>
      <c r="AL26" s="92" t="e">
        <f ca="true">+IF(AND(ISNUMBER(OFFSET('Sanitation Data'!$G$6,0,10*ROW('Sanitation Data'!G20))),'Data Summary'!DA26="Yes"),OFFSET('Sanitation Data'!$G$6,0,10*ROW('Sanitation Data'!G20)),NA())</f>
        <v>#N/A</v>
      </c>
      <c r="AM26" s="92" t="e">
        <f ca="true">+IF(AND(ISNUMBER(OFFSET('Sanitation Data'!$G$10,0,10*ROW('Sanitation Data'!G20))),'Data Summary'!DB26="Yes"),OFFSET('Sanitation Data'!$G$10,0,10*ROW('Sanitation Data'!G20)),NA())</f>
        <v>#N/A</v>
      </c>
      <c r="AN26" s="92" t="e">
        <f ca="true">+IF(AND(ISNUMBER(OFFSET('Sanitation Data'!$G$11,0,10*ROW('Sanitation Data'!G20))),'Data Summary'!DC26="Yes"),OFFSET('Sanitation Data'!$G$11,0,10*ROW('Sanitation Data'!G20)),NA())</f>
        <v>#N/A</v>
      </c>
      <c r="AO26" s="92" t="e">
        <f ca="true">+IF(AND(ISNUMBER(OFFSET('Sanitation Data'!$G$12,0,10*ROW('Sanitation Data'!G20))),'Data Summary'!DD26="Yes"),OFFSET('Sanitation Data'!$G$12,0,10*ROW('Sanitation Data'!G20)),NA())</f>
        <v>#N/A</v>
      </c>
      <c r="AP26" s="92" t="e">
        <f ca="true">+IF(AND(ISNUMBER(OFFSET('Sanitation Data'!$H$4,0,10*ROW('Sanitation Data'!H20))),'Data Summary'!DE26="Yes"),100-OFFSET('Sanitation Data'!$H$4,0,10*ROW('Sanitation Data'!H20)),NA())</f>
        <v>#N/A</v>
      </c>
      <c r="AQ26" s="92" t="e">
        <f ca="true">+IF(AND(ISNUMBER(OFFSET('Sanitation Data'!$H$6,0,10*ROW('Sanitation Data'!H20))),'Data Summary'!DF26="Yes"),OFFSET('Sanitation Data'!$H$6,0,10*ROW('Sanitation Data'!H20)),NA())</f>
        <v>#N/A</v>
      </c>
      <c r="AR26" s="92" t="e">
        <f ca="true">+IF(AND(ISNUMBER(OFFSET('Sanitation Data'!$H$10,0,10*ROW('Sanitation Data'!H20))),'Data Summary'!DG26="Yes"),OFFSET('Sanitation Data'!$H$10,0,10*ROW('Sanitation Data'!H20)),NA())</f>
        <v>#N/A</v>
      </c>
      <c r="AS26" s="92" t="e">
        <f ca="true">+IF(AND(ISNUMBER(OFFSET('Sanitation Data'!$H$11,0,10*ROW('Sanitation Data'!H20))),'Data Summary'!DH26="Yes"),OFFSET('Sanitation Data'!$H$11,0,10*ROW('Sanitation Data'!H20)),NA())</f>
        <v>#N/A</v>
      </c>
      <c r="AT26" s="92" t="e">
        <f ca="true">+IF(AND(ISNUMBER(OFFSET('Sanitation Data'!$H$12,0,10*ROW('Sanitation Data'!H20))),'Data Summary'!DI26="Yes"),OFFSET('Sanitation Data'!$H$12,0,10*ROW('Sanitation Data'!H20)),NA())</f>
        <v>#N/A</v>
      </c>
      <c r="AU26" s="92" t="e">
        <f ca="true">+IF(AND(ISNUMBER(OFFSET('Sanitation Data'!$I$4,0,10*ROW('Sanitation Data'!I20))),'Data Summary'!DJ26="Yes"),100-OFFSET('Sanitation Data'!$I$4,0,10*ROW('Sanitation Data'!I20)),NA())</f>
        <v>#N/A</v>
      </c>
      <c r="AV26" s="92" t="e">
        <f ca="true">+IF(AND(ISNUMBER(OFFSET('Sanitation Data'!$I$6,0,10*ROW('Sanitation Data'!I20))),'Data Summary'!DK26="Yes"),OFFSET('Sanitation Data'!$I$6,0,10*ROW('Sanitation Data'!I20)),NA())</f>
        <v>#N/A</v>
      </c>
      <c r="AW26" s="92" t="e">
        <f ca="true">+IF(AND(ISNUMBER(OFFSET('Sanitation Data'!$I$10,0,10*ROW('Sanitation Data'!I20))),'Data Summary'!DL26="Yes"),OFFSET('Sanitation Data'!$I$10,0,10*ROW('Sanitation Data'!I20)),NA())</f>
        <v>#N/A</v>
      </c>
      <c r="AX26" s="92" t="e">
        <f ca="true">+IF(AND(ISNUMBER(OFFSET('Sanitation Data'!$I$11,0,10*ROW('Sanitation Data'!I20))),'Data Summary'!DM26="Yes"),OFFSET('Sanitation Data'!$I$11,0,10*ROW('Sanitation Data'!I20)),NA())</f>
        <v>#N/A</v>
      </c>
      <c r="AY26" s="92" t="e">
        <f ca="true">+IF(AND(ISNUMBER(OFFSET('Sanitation Data'!$I$12,0,10*ROW('Sanitation Data'!I20))),'Data Summary'!DN26="Yes"),OFFSET('Sanitation Data'!$I$12,0,10*ROW('Sanitation Data'!I20)),NA())</f>
        <v>#N/A</v>
      </c>
      <c r="AZ26" s="93" t="e">
        <f ca="true">+IF(AND(ISNUMBER(OFFSET('Hygiene Data'!$D$5,0,10*ROW('Hygiene Data'!D20))),'Data Summary'!DO26="Yes"),OFFSET('Hygiene Data'!$D$5,0,10*ROW('Hygiene Data'!D20)),NA())</f>
        <v>#N/A</v>
      </c>
      <c r="BA26" s="93" t="e">
        <f ca="true">+IF(AND(ISNUMBER(OFFSET('Hygiene Data'!$D$7,0,10*ROW('Hygiene Data'!D20))),'Data Summary'!DP26="Yes"),OFFSET('Hygiene Data'!$D$7,0,10*ROW('Hygiene Data'!D20)),NA())</f>
        <v>#N/A</v>
      </c>
      <c r="BB26" s="93" t="e">
        <f ca="true">+IF(AND(ISNUMBER(OFFSET('Hygiene Data'!$D$9,0,10*ROW('Hygiene Data'!D20))),'Data Summary'!DQ26="Yes"),OFFSET('Hygiene Data'!$D$9,0,10*ROW('Hygiene Data'!D20)),NA())</f>
        <v>#N/A</v>
      </c>
      <c r="BC26" s="93" t="e">
        <f ca="true">+IF(AND(ISNUMBER(OFFSET('Hygiene Data'!$E$5,0,10*ROW('Hygiene Data'!E20))),'Data Summary'!DR26="Yes"),OFFSET('Hygiene Data'!$E$5,0,10*ROW('Hygiene Data'!E20)),NA())</f>
        <v>#N/A</v>
      </c>
      <c r="BD26" s="93" t="e">
        <f ca="true">+IF(AND(ISNUMBER(OFFSET('Hygiene Data'!$E$7,0,10*ROW('Hygiene Data'!E20))),'Data Summary'!DS26="Yes"),OFFSET('Hygiene Data'!$E$7,0,10*ROW('Hygiene Data'!E20)),NA())</f>
        <v>#N/A</v>
      </c>
      <c r="BE26" s="93" t="e">
        <f ca="true">+IF(AND(ISNUMBER(OFFSET('Hygiene Data'!$E$9,0,10*ROW('Hygiene Data'!E20))),'Data Summary'!DT26="Yes"),OFFSET('Hygiene Data'!$E$9,0,10*ROW('Hygiene Data'!E20)),NA())</f>
        <v>#N/A</v>
      </c>
      <c r="BF26" s="93" t="e">
        <f ca="true">+IF(AND(ISNUMBER(OFFSET('Hygiene Data'!$F$5,0,10*ROW('Hygiene Data'!F20))),'Data Summary'!DU26="Yes"),OFFSET('Hygiene Data'!$F$5,0,10*ROW('Hygiene Data'!F20)),NA())</f>
        <v>#N/A</v>
      </c>
      <c r="BG26" s="93" t="e">
        <f ca="true">+IF(AND(ISNUMBER(OFFSET('Hygiene Data'!$F$7,0,10*ROW('Hygiene Data'!F20))),'Data Summary'!DV26="Yes"),OFFSET('Hygiene Data'!$F$7,0,10*ROW('Hygiene Data'!F20)),NA())</f>
        <v>#N/A</v>
      </c>
      <c r="BH26" s="93" t="e">
        <f ca="true">+IF(AND(ISNUMBER(OFFSET('Hygiene Data'!$F$9,0,10*ROW('Hygiene Data'!F20))),'Data Summary'!DW26="Yes"),OFFSET('Hygiene Data'!$F$9,0,10*ROW('Hygiene Data'!F20)),NA())</f>
        <v>#N/A</v>
      </c>
      <c r="BI26" s="93" t="e">
        <f ca="true">+IF(AND(ISNUMBER(OFFSET('Hygiene Data'!$G$5,0,10*ROW('Hygiene Data'!G20))),'Data Summary'!DX26="Yes"),OFFSET('Hygiene Data'!$G$5,0,10*ROW('Hygiene Data'!G20)),NA())</f>
        <v>#N/A</v>
      </c>
      <c r="BJ26" s="93" t="e">
        <f ca="true">+IF(AND(ISNUMBER(OFFSET('Hygiene Data'!$G$7,0,10*ROW('Hygiene Data'!G20))),'Data Summary'!DY26="Yes"),OFFSET('Hygiene Data'!$G$7,0,10*ROW('Hygiene Data'!G20)),NA())</f>
        <v>#N/A</v>
      </c>
      <c r="BK26" s="93" t="e">
        <f ca="true">+IF(AND(ISNUMBER(OFFSET('Hygiene Data'!$G$9,0,10*ROW('Hygiene Data'!G20))),'Data Summary'!DZ26="Yes"),OFFSET('Hygiene Data'!$G$9,0,10*ROW('Hygiene Data'!G20)),NA())</f>
        <v>#N/A</v>
      </c>
      <c r="BL26" s="93" t="e">
        <f ca="true">+IF(AND(ISNUMBER(OFFSET('Hygiene Data'!$H$5,0,10*ROW('Hygiene Data'!H20))),'Data Summary'!EA26="Yes"),OFFSET('Hygiene Data'!$H$5,0,10*ROW('Hygiene Data'!H20)),NA())</f>
        <v>#N/A</v>
      </c>
      <c r="BM26" s="93" t="e">
        <f ca="true">+IF(AND(ISNUMBER(OFFSET('Hygiene Data'!$H$7,0,10*ROW('Hygiene Data'!H20))),'Data Summary'!EB26="Yes"),OFFSET('Hygiene Data'!$H$7,0,10*ROW('Hygiene Data'!H20)),NA())</f>
        <v>#N/A</v>
      </c>
      <c r="BN26" s="93" t="e">
        <f ca="true">+IF(AND(ISNUMBER(OFFSET('Hygiene Data'!$H$9,0,10*ROW('Hygiene Data'!H20))),'Data Summary'!EC26="Yes"),OFFSET('Hygiene Data'!$H$9,0,10*ROW('Hygiene Data'!H20)),NA())</f>
        <v>#N/A</v>
      </c>
      <c r="BO26" s="93" t="e">
        <f ca="true">+IF(AND(ISNUMBER(OFFSET('Hygiene Data'!$I$5,0,10*ROW('Hygiene Data'!I20))),'Data Summary'!ED26="Yes"),OFFSET('Hygiene Data'!$I$5,0,10*ROW('Hygiene Data'!I20)),NA())</f>
        <v>#N/A</v>
      </c>
      <c r="BP26" s="93" t="e">
        <f ca="true">+IF(AND(ISNUMBER(OFFSET('Hygiene Data'!$I$7,0,10*ROW('Hygiene Data'!I20))),'Data Summary'!EE26="Yes"),OFFSET('Hygiene Data'!$I$7,0,10*ROW('Hygiene Data'!I20)),NA())</f>
        <v>#N/A</v>
      </c>
      <c r="BQ26" s="93" t="e">
        <f ca="true">+IF(AND(ISNUMBER(OFFSET('Hygiene Data'!$I$9,0,10*ROW('Hygiene Data'!I20))),'Data Summary'!EF26="Yes"),OFFSET('Hygiene Data'!$I$9,0,10*ROW('Hygiene Data'!I20)),NA())</f>
        <v>#N/A</v>
      </c>
    </row>
    <row xmlns:x14ac="http://schemas.microsoft.com/office/spreadsheetml/2009/9/ac" r="27" x14ac:dyDescent="0.2">
      <c r="A27" s="328" t="e">
        <f ca="true">+RIGHT('Data Summary'!A27,LEN('Data Summary'!A27)-9)</f>
        <v>#VALUE!</v>
      </c>
      <c r="B27" s="35" t="str">
        <f ca="true">+IF(ISTEXT('Data Summary'!B27),'Data Summary'!B27,"")</f>
        <v/>
      </c>
      <c r="C27" s="327" t="e">
        <f ca="true">+VALUE('Data Summary'!C27)</f>
        <v>#VALUE!</v>
      </c>
      <c r="D27" s="91" t="e">
        <f ca="true">+IF(AND(ISNUMBER(OFFSET('Water Data'!$D$4,0,10*ROW('Water Data'!D21))),'Data Summary'!BS27="Yes"),100-OFFSET('Water Data'!$D$4,0,10*ROW('Water Data'!D21)),NA())</f>
        <v>#N/A</v>
      </c>
      <c r="E27" s="91" t="e">
        <f ca="true">+IF(AND(ISNUMBER(OFFSET('Water Data'!$D$6,0,10*ROW('Water Data'!D21))),'Data Summary'!BT27="Yes"),OFFSET('Water Data'!$D$6,0,10*ROW('Water Data'!D21)),NA())</f>
        <v>#N/A</v>
      </c>
      <c r="F27" s="91" t="e">
        <f ca="true">+IF(AND(ISNUMBER(OFFSET('Water Data'!$D$9,0,10*ROW('Water Data'!D21))),'Data Summary'!BU27="Yes"),OFFSET('Water Data'!$D$9,0,10*ROW('Water Data'!D21)),NA())</f>
        <v>#N/A</v>
      </c>
      <c r="G27" s="91" t="e">
        <f ca="true">+IF(AND(ISNUMBER(OFFSET('Water Data'!$E$4,0,10*ROW('Water Data'!E21))),'Data Summary'!BV27="Yes"),100-OFFSET('Water Data'!$E$4,0,10*ROW('Water Data'!E21)),NA())</f>
        <v>#N/A</v>
      </c>
      <c r="H27" s="91" t="e">
        <f ca="true">+IF(AND(ISNUMBER(OFFSET('Water Data'!$E$6,0,10*ROW('Water Data'!E21))),'Data Summary'!BW27="Yes"),OFFSET('Water Data'!$E$6,0,10*ROW('Water Data'!E21)),NA())</f>
        <v>#N/A</v>
      </c>
      <c r="I27" s="91" t="e">
        <f ca="true">+IF(AND(ISNUMBER(OFFSET('Water Data'!$E$9,0,10*ROW('Water Data'!E21))),'Data Summary'!BX27="Yes"),OFFSET('Water Data'!$E$9,0,10*ROW('Water Data'!E21)),NA())</f>
        <v>#N/A</v>
      </c>
      <c r="J27" s="91" t="e">
        <f ca="true">+IF(AND(ISNUMBER(OFFSET('Water Data'!$F$4,0,10*ROW('Water Data'!F21))),'Data Summary'!BY27="Yes"),100-OFFSET('Water Data'!$F$4,0,10*ROW('Water Data'!F21)),NA())</f>
        <v>#N/A</v>
      </c>
      <c r="K27" s="91" t="e">
        <f ca="true">+IF(AND(ISNUMBER(OFFSET('Water Data'!$F$6,0,10*ROW('Water Data'!F21))),'Data Summary'!BZ27="Yes"),OFFSET('Water Data'!$F$6,0,10*ROW('Water Data'!F21)),NA())</f>
        <v>#N/A</v>
      </c>
      <c r="L27" s="91" t="e">
        <f ca="true">+IF(AND(ISNUMBER(OFFSET('Water Data'!$F$9,0,10*ROW('Water Data'!F21))),'Data Summary'!CA27="Yes"),OFFSET('Water Data'!$F$9,0,10*ROW('Water Data'!F21)),NA())</f>
        <v>#N/A</v>
      </c>
      <c r="M27" s="91" t="e">
        <f ca="true">+IF(AND(ISNUMBER(OFFSET('Water Data'!$G$4,0,10*ROW('Water Data'!G21))),'Data Summary'!CB27="Yes"),100-OFFSET('Water Data'!$G$4,0,10*ROW('Water Data'!G21)),NA())</f>
        <v>#N/A</v>
      </c>
      <c r="N27" s="91" t="e">
        <f ca="true">+IF(AND(ISNUMBER(OFFSET('Water Data'!$G$6,0,10*ROW('Water Data'!G21))),'Data Summary'!CC27="Yes"),OFFSET('Water Data'!$G$6,0,10*ROW('Water Data'!G21)),NA())</f>
        <v>#N/A</v>
      </c>
      <c r="O27" s="91" t="e">
        <f ca="true">+IF(AND(ISNUMBER(OFFSET('Water Data'!$G$9,0,10*ROW('Water Data'!G21))),'Data Summary'!CD27="Yes"),OFFSET('Water Data'!$G$9,0,10*ROW('Water Data'!G21)),NA())</f>
        <v>#N/A</v>
      </c>
      <c r="P27" s="91" t="e">
        <f ca="true">+IF(AND(ISNUMBER(OFFSET('Water Data'!$H$4,0,10*ROW('Water Data'!H21))),'Data Summary'!CE27="Yes"),100-OFFSET('Water Data'!$H$4,0,10*ROW('Water Data'!H21)),NA())</f>
        <v>#N/A</v>
      </c>
      <c r="Q27" s="91" t="e">
        <f ca="true">+IF(AND(ISNUMBER(OFFSET('Water Data'!$H$6,0,10*ROW('Water Data'!H21))),'Data Summary'!CF27="Yes"),OFFSET('Water Data'!$H$6,0,10*ROW('Water Data'!H21)),NA())</f>
        <v>#N/A</v>
      </c>
      <c r="R27" s="91" t="e">
        <f ca="true">+IF(AND(ISNUMBER(OFFSET('Water Data'!$H$9,0,10*ROW('Water Data'!H21))),'Data Summary'!CG27="Yes"),OFFSET('Water Data'!$H$9,0,10*ROW('Water Data'!H21)),NA())</f>
        <v>#N/A</v>
      </c>
      <c r="S27" s="91" t="e">
        <f ca="true">+IF(AND(ISNUMBER(OFFSET('Water Data'!$I$4,0,10*ROW('Water Data'!I21))),'Data Summary'!CH27="Yes"),100-OFFSET('Water Data'!$I$4,0,10*ROW('Water Data'!I21)),NA())</f>
        <v>#N/A</v>
      </c>
      <c r="T27" s="91" t="e">
        <f ca="true">+IF(AND(ISNUMBER(OFFSET('Water Data'!$I$6,0,10*ROW('Water Data'!I21))),'Data Summary'!CI27="Yes"),OFFSET('Water Data'!$I$6,0,10*ROW('Water Data'!I21)),NA())</f>
        <v>#N/A</v>
      </c>
      <c r="U27" s="91" t="e">
        <f ca="true">+IF(AND(ISNUMBER(OFFSET('Water Data'!$I$9,0,10*ROW('Water Data'!I21))),'Data Summary'!CJ27="Yes"),OFFSET('Water Data'!$I$9,0,10*ROW('Water Data'!I21)),NA())</f>
        <v>#N/A</v>
      </c>
      <c r="V27" s="92" t="e">
        <f ca="true">+IF(AND(ISNUMBER(OFFSET('Sanitation Data'!$D$4,0,10*ROW('Sanitation Data'!D21))),'Data Summary'!CK27="Yes"),100-OFFSET('Sanitation Data'!$D$4,0,10*ROW('Sanitation Data'!D21)),NA())</f>
        <v>#N/A</v>
      </c>
      <c r="W27" s="92" t="e">
        <f ca="true">+IF(AND(ISNUMBER(OFFSET('Sanitation Data'!$D$6,0,10*ROW('Sanitation Data'!D21))),'Data Summary'!CL27="Yes"),OFFSET('Sanitation Data'!$D$6,0,10*ROW('Sanitation Data'!D21)),NA())</f>
        <v>#N/A</v>
      </c>
      <c r="X27" s="92" t="e">
        <f ca="true">+IF(AND(ISNUMBER(OFFSET('Sanitation Data'!$D$10,0,10*ROW('Sanitation Data'!D21))),'Data Summary'!CM27="Yes"),OFFSET('Sanitation Data'!$D$10,0,10*ROW('Sanitation Data'!D21)),NA())</f>
        <v>#N/A</v>
      </c>
      <c r="Y27" s="92" t="e">
        <f ca="true">+IF(AND(ISNUMBER(OFFSET('Sanitation Data'!$D$11,0,10*ROW('Sanitation Data'!D21))),'Data Summary'!CN27="Yes"),OFFSET('Sanitation Data'!$D$11,0,10*ROW('Sanitation Data'!D21)),NA())</f>
        <v>#N/A</v>
      </c>
      <c r="Z27" s="92" t="e">
        <f ca="true">+IF(AND(ISNUMBER(OFFSET('Sanitation Data'!$D$12,0,10*ROW('Sanitation Data'!D21))),'Data Summary'!CO27="Yes"),OFFSET('Sanitation Data'!$D$12,0,10*ROW('Sanitation Data'!D21)),NA())</f>
        <v>#N/A</v>
      </c>
      <c r="AA27" s="92" t="e">
        <f ca="true">+IF(AND(ISNUMBER(OFFSET('Sanitation Data'!$E$4,0,10*ROW('Sanitation Data'!E21))),'Data Summary'!CP27="Yes"),100-OFFSET('Sanitation Data'!$E$4,0,10*ROW('Sanitation Data'!E21)),NA())</f>
        <v>#N/A</v>
      </c>
      <c r="AB27" s="92" t="e">
        <f ca="true">+IF(AND(ISNUMBER(OFFSET('Sanitation Data'!$E$6,0,10*ROW('Sanitation Data'!E21))),'Data Summary'!CQ27="Yes"),OFFSET('Sanitation Data'!$E$6,0,10*ROW('Sanitation Data'!E21)),NA())</f>
        <v>#N/A</v>
      </c>
      <c r="AC27" s="92" t="e">
        <f ca="true">+IF(AND(ISNUMBER(OFFSET('Sanitation Data'!$E$10,0,10*ROW('Sanitation Data'!E21))),'Data Summary'!CR27="Yes"),OFFSET('Sanitation Data'!$E$10,0,10*ROW('Sanitation Data'!E21)),NA())</f>
        <v>#N/A</v>
      </c>
      <c r="AD27" s="92" t="e">
        <f ca="true">+IF(AND(ISNUMBER(OFFSET('Sanitation Data'!$E$11,0,10*ROW('Sanitation Data'!E21))),'Data Summary'!CS27="Yes"),OFFSET('Sanitation Data'!$E$11,0,10*ROW('Sanitation Data'!E21)),NA())</f>
        <v>#N/A</v>
      </c>
      <c r="AE27" s="92" t="e">
        <f ca="true">+IF(AND(ISNUMBER(OFFSET('Sanitation Data'!$E$12,0,10*ROW('Sanitation Data'!E21))),'Data Summary'!CT27="Yes"),OFFSET('Sanitation Data'!$E$12,0,10*ROW('Sanitation Data'!E21)),NA())</f>
        <v>#N/A</v>
      </c>
      <c r="AF27" s="92" t="e">
        <f ca="true">+IF(AND(ISNUMBER(OFFSET('Sanitation Data'!$F$4,0,10*ROW('Sanitation Data'!F21))),'Data Summary'!CU27="Yes"),100-OFFSET('Sanitation Data'!$F$4,0,10*ROW('Sanitation Data'!F21)),NA())</f>
        <v>#N/A</v>
      </c>
      <c r="AG27" s="92" t="e">
        <f ca="true">+IF(AND(ISNUMBER(OFFSET('Sanitation Data'!$F$6,0,10*ROW('Sanitation Data'!F21))),'Data Summary'!CV27="Yes"),OFFSET('Sanitation Data'!$F$6,0,10*ROW('Sanitation Data'!F21)),NA())</f>
        <v>#N/A</v>
      </c>
      <c r="AH27" s="92" t="e">
        <f ca="true">+IF(AND(ISNUMBER(OFFSET('Sanitation Data'!$F$10,0,10*ROW('Sanitation Data'!F21))),'Data Summary'!CW27="Yes"),OFFSET('Sanitation Data'!$F$10,0,10*ROW('Sanitation Data'!F21)),NA())</f>
        <v>#N/A</v>
      </c>
      <c r="AI27" s="92" t="e">
        <f ca="true">+IF(AND(ISNUMBER(OFFSET('Sanitation Data'!$F$11,0,10*ROW('Sanitation Data'!F21))),'Data Summary'!CX27="Yes"),OFFSET('Sanitation Data'!$F$11,0,10*ROW('Sanitation Data'!F21)),NA())</f>
        <v>#N/A</v>
      </c>
      <c r="AJ27" s="92" t="e">
        <f ca="true">+IF(AND(ISNUMBER(OFFSET('Sanitation Data'!$F$12,0,10*ROW('Sanitation Data'!F21))),'Data Summary'!CY27="Yes"),OFFSET('Sanitation Data'!$F$12,0,10*ROW('Sanitation Data'!F21)),NA())</f>
        <v>#N/A</v>
      </c>
      <c r="AK27" s="92" t="e">
        <f ca="true">+IF(AND(ISNUMBER(OFFSET('Sanitation Data'!$G$4,0,10*ROW('Sanitation Data'!G21))),'Data Summary'!CZ27="Yes"),100-OFFSET('Sanitation Data'!$G$4,0,10*ROW('Sanitation Data'!G21)),NA())</f>
        <v>#N/A</v>
      </c>
      <c r="AL27" s="92" t="e">
        <f ca="true">+IF(AND(ISNUMBER(OFFSET('Sanitation Data'!$G$6,0,10*ROW('Sanitation Data'!G21))),'Data Summary'!DA27="Yes"),OFFSET('Sanitation Data'!$G$6,0,10*ROW('Sanitation Data'!G21)),NA())</f>
        <v>#N/A</v>
      </c>
      <c r="AM27" s="92" t="e">
        <f ca="true">+IF(AND(ISNUMBER(OFFSET('Sanitation Data'!$G$10,0,10*ROW('Sanitation Data'!G21))),'Data Summary'!DB27="Yes"),OFFSET('Sanitation Data'!$G$10,0,10*ROW('Sanitation Data'!G21)),NA())</f>
        <v>#N/A</v>
      </c>
      <c r="AN27" s="92" t="e">
        <f ca="true">+IF(AND(ISNUMBER(OFFSET('Sanitation Data'!$G$11,0,10*ROW('Sanitation Data'!G21))),'Data Summary'!DC27="Yes"),OFFSET('Sanitation Data'!$G$11,0,10*ROW('Sanitation Data'!G21)),NA())</f>
        <v>#N/A</v>
      </c>
      <c r="AO27" s="92" t="e">
        <f ca="true">+IF(AND(ISNUMBER(OFFSET('Sanitation Data'!$G$12,0,10*ROW('Sanitation Data'!G21))),'Data Summary'!DD27="Yes"),OFFSET('Sanitation Data'!$G$12,0,10*ROW('Sanitation Data'!G21)),NA())</f>
        <v>#N/A</v>
      </c>
      <c r="AP27" s="92" t="e">
        <f ca="true">+IF(AND(ISNUMBER(OFFSET('Sanitation Data'!$H$4,0,10*ROW('Sanitation Data'!H21))),'Data Summary'!DE27="Yes"),100-OFFSET('Sanitation Data'!$H$4,0,10*ROW('Sanitation Data'!H21)),NA())</f>
        <v>#N/A</v>
      </c>
      <c r="AQ27" s="92" t="e">
        <f ca="true">+IF(AND(ISNUMBER(OFFSET('Sanitation Data'!$H$6,0,10*ROW('Sanitation Data'!H21))),'Data Summary'!DF27="Yes"),OFFSET('Sanitation Data'!$H$6,0,10*ROW('Sanitation Data'!H21)),NA())</f>
        <v>#N/A</v>
      </c>
      <c r="AR27" s="92" t="e">
        <f ca="true">+IF(AND(ISNUMBER(OFFSET('Sanitation Data'!$H$10,0,10*ROW('Sanitation Data'!H21))),'Data Summary'!DG27="Yes"),OFFSET('Sanitation Data'!$H$10,0,10*ROW('Sanitation Data'!H21)),NA())</f>
        <v>#N/A</v>
      </c>
      <c r="AS27" s="92" t="e">
        <f ca="true">+IF(AND(ISNUMBER(OFFSET('Sanitation Data'!$H$11,0,10*ROW('Sanitation Data'!H21))),'Data Summary'!DH27="Yes"),OFFSET('Sanitation Data'!$H$11,0,10*ROW('Sanitation Data'!H21)),NA())</f>
        <v>#N/A</v>
      </c>
      <c r="AT27" s="92" t="e">
        <f ca="true">+IF(AND(ISNUMBER(OFFSET('Sanitation Data'!$H$12,0,10*ROW('Sanitation Data'!H21))),'Data Summary'!DI27="Yes"),OFFSET('Sanitation Data'!$H$12,0,10*ROW('Sanitation Data'!H21)),NA())</f>
        <v>#N/A</v>
      </c>
      <c r="AU27" s="92" t="e">
        <f ca="true">+IF(AND(ISNUMBER(OFFSET('Sanitation Data'!$I$4,0,10*ROW('Sanitation Data'!I21))),'Data Summary'!DJ27="Yes"),100-OFFSET('Sanitation Data'!$I$4,0,10*ROW('Sanitation Data'!I21)),NA())</f>
        <v>#N/A</v>
      </c>
      <c r="AV27" s="92" t="e">
        <f ca="true">+IF(AND(ISNUMBER(OFFSET('Sanitation Data'!$I$6,0,10*ROW('Sanitation Data'!I21))),'Data Summary'!DK27="Yes"),OFFSET('Sanitation Data'!$I$6,0,10*ROW('Sanitation Data'!I21)),NA())</f>
        <v>#N/A</v>
      </c>
      <c r="AW27" s="92" t="e">
        <f ca="true">+IF(AND(ISNUMBER(OFFSET('Sanitation Data'!$I$10,0,10*ROW('Sanitation Data'!I21))),'Data Summary'!DL27="Yes"),OFFSET('Sanitation Data'!$I$10,0,10*ROW('Sanitation Data'!I21)),NA())</f>
        <v>#N/A</v>
      </c>
      <c r="AX27" s="92" t="e">
        <f ca="true">+IF(AND(ISNUMBER(OFFSET('Sanitation Data'!$I$11,0,10*ROW('Sanitation Data'!I21))),'Data Summary'!DM27="Yes"),OFFSET('Sanitation Data'!$I$11,0,10*ROW('Sanitation Data'!I21)),NA())</f>
        <v>#N/A</v>
      </c>
      <c r="AY27" s="92" t="e">
        <f ca="true">+IF(AND(ISNUMBER(OFFSET('Sanitation Data'!$I$12,0,10*ROW('Sanitation Data'!I21))),'Data Summary'!DN27="Yes"),OFFSET('Sanitation Data'!$I$12,0,10*ROW('Sanitation Data'!I21)),NA())</f>
        <v>#N/A</v>
      </c>
      <c r="AZ27" s="93" t="e">
        <f ca="true">+IF(AND(ISNUMBER(OFFSET('Hygiene Data'!$D$5,0,10*ROW('Hygiene Data'!D21))),'Data Summary'!DO27="Yes"),OFFSET('Hygiene Data'!$D$5,0,10*ROW('Hygiene Data'!D21)),NA())</f>
        <v>#N/A</v>
      </c>
      <c r="BA27" s="93" t="e">
        <f ca="true">+IF(AND(ISNUMBER(OFFSET('Hygiene Data'!$D$7,0,10*ROW('Hygiene Data'!D21))),'Data Summary'!DP27="Yes"),OFFSET('Hygiene Data'!$D$7,0,10*ROW('Hygiene Data'!D21)),NA())</f>
        <v>#N/A</v>
      </c>
      <c r="BB27" s="93" t="e">
        <f ca="true">+IF(AND(ISNUMBER(OFFSET('Hygiene Data'!$D$9,0,10*ROW('Hygiene Data'!D21))),'Data Summary'!DQ27="Yes"),OFFSET('Hygiene Data'!$D$9,0,10*ROW('Hygiene Data'!D21)),NA())</f>
        <v>#N/A</v>
      </c>
      <c r="BC27" s="93" t="e">
        <f ca="true">+IF(AND(ISNUMBER(OFFSET('Hygiene Data'!$E$5,0,10*ROW('Hygiene Data'!E21))),'Data Summary'!DR27="Yes"),OFFSET('Hygiene Data'!$E$5,0,10*ROW('Hygiene Data'!E21)),NA())</f>
        <v>#N/A</v>
      </c>
      <c r="BD27" s="93" t="e">
        <f ca="true">+IF(AND(ISNUMBER(OFFSET('Hygiene Data'!$E$7,0,10*ROW('Hygiene Data'!E21))),'Data Summary'!DS27="Yes"),OFFSET('Hygiene Data'!$E$7,0,10*ROW('Hygiene Data'!E21)),NA())</f>
        <v>#N/A</v>
      </c>
      <c r="BE27" s="93" t="e">
        <f ca="true">+IF(AND(ISNUMBER(OFFSET('Hygiene Data'!$E$9,0,10*ROW('Hygiene Data'!E21))),'Data Summary'!DT27="Yes"),OFFSET('Hygiene Data'!$E$9,0,10*ROW('Hygiene Data'!E21)),NA())</f>
        <v>#N/A</v>
      </c>
      <c r="BF27" s="93" t="e">
        <f ca="true">+IF(AND(ISNUMBER(OFFSET('Hygiene Data'!$F$5,0,10*ROW('Hygiene Data'!F21))),'Data Summary'!DU27="Yes"),OFFSET('Hygiene Data'!$F$5,0,10*ROW('Hygiene Data'!F21)),NA())</f>
        <v>#N/A</v>
      </c>
      <c r="BG27" s="93" t="e">
        <f ca="true">+IF(AND(ISNUMBER(OFFSET('Hygiene Data'!$F$7,0,10*ROW('Hygiene Data'!F21))),'Data Summary'!DV27="Yes"),OFFSET('Hygiene Data'!$F$7,0,10*ROW('Hygiene Data'!F21)),NA())</f>
        <v>#N/A</v>
      </c>
      <c r="BH27" s="93" t="e">
        <f ca="true">+IF(AND(ISNUMBER(OFFSET('Hygiene Data'!$F$9,0,10*ROW('Hygiene Data'!F21))),'Data Summary'!DW27="Yes"),OFFSET('Hygiene Data'!$F$9,0,10*ROW('Hygiene Data'!F21)),NA())</f>
        <v>#N/A</v>
      </c>
      <c r="BI27" s="93" t="e">
        <f ca="true">+IF(AND(ISNUMBER(OFFSET('Hygiene Data'!$G$5,0,10*ROW('Hygiene Data'!G21))),'Data Summary'!DX27="Yes"),OFFSET('Hygiene Data'!$G$5,0,10*ROW('Hygiene Data'!G21)),NA())</f>
        <v>#N/A</v>
      </c>
      <c r="BJ27" s="93" t="e">
        <f ca="true">+IF(AND(ISNUMBER(OFFSET('Hygiene Data'!$G$7,0,10*ROW('Hygiene Data'!G21))),'Data Summary'!DY27="Yes"),OFFSET('Hygiene Data'!$G$7,0,10*ROW('Hygiene Data'!G21)),NA())</f>
        <v>#N/A</v>
      </c>
      <c r="BK27" s="93" t="e">
        <f ca="true">+IF(AND(ISNUMBER(OFFSET('Hygiene Data'!$G$9,0,10*ROW('Hygiene Data'!G21))),'Data Summary'!DZ27="Yes"),OFFSET('Hygiene Data'!$G$9,0,10*ROW('Hygiene Data'!G21)),NA())</f>
        <v>#N/A</v>
      </c>
      <c r="BL27" s="93" t="e">
        <f ca="true">+IF(AND(ISNUMBER(OFFSET('Hygiene Data'!$H$5,0,10*ROW('Hygiene Data'!H21))),'Data Summary'!EA27="Yes"),OFFSET('Hygiene Data'!$H$5,0,10*ROW('Hygiene Data'!H21)),NA())</f>
        <v>#N/A</v>
      </c>
      <c r="BM27" s="93" t="e">
        <f ca="true">+IF(AND(ISNUMBER(OFFSET('Hygiene Data'!$H$7,0,10*ROW('Hygiene Data'!H21))),'Data Summary'!EB27="Yes"),OFFSET('Hygiene Data'!$H$7,0,10*ROW('Hygiene Data'!H21)),NA())</f>
        <v>#N/A</v>
      </c>
      <c r="BN27" s="93" t="e">
        <f ca="true">+IF(AND(ISNUMBER(OFFSET('Hygiene Data'!$H$9,0,10*ROW('Hygiene Data'!H21))),'Data Summary'!EC27="Yes"),OFFSET('Hygiene Data'!$H$9,0,10*ROW('Hygiene Data'!H21)),NA())</f>
        <v>#N/A</v>
      </c>
      <c r="BO27" s="93" t="e">
        <f ca="true">+IF(AND(ISNUMBER(OFFSET('Hygiene Data'!$I$5,0,10*ROW('Hygiene Data'!I21))),'Data Summary'!ED27="Yes"),OFFSET('Hygiene Data'!$I$5,0,10*ROW('Hygiene Data'!I21)),NA())</f>
        <v>#N/A</v>
      </c>
      <c r="BP27" s="93" t="e">
        <f ca="true">+IF(AND(ISNUMBER(OFFSET('Hygiene Data'!$I$7,0,10*ROW('Hygiene Data'!I21))),'Data Summary'!EE27="Yes"),OFFSET('Hygiene Data'!$I$7,0,10*ROW('Hygiene Data'!I21)),NA())</f>
        <v>#N/A</v>
      </c>
      <c r="BQ27" s="93" t="e">
        <f ca="true">+IF(AND(ISNUMBER(OFFSET('Hygiene Data'!$I$9,0,10*ROW('Hygiene Data'!I21))),'Data Summary'!EF27="Yes"),OFFSET('Hygiene Data'!$I$9,0,10*ROW('Hygiene Data'!I21)),NA())</f>
        <v>#N/A</v>
      </c>
    </row>
    <row xmlns:x14ac="http://schemas.microsoft.com/office/spreadsheetml/2009/9/ac" r="28" x14ac:dyDescent="0.2">
      <c r="A28" s="328" t="e">
        <f ca="true">+RIGHT('Data Summary'!A28,LEN('Data Summary'!A28)-9)</f>
        <v>#VALUE!</v>
      </c>
      <c r="B28" s="35" t="str">
        <f ca="true">+IF(ISTEXT('Data Summary'!B28),'Data Summary'!B28,"")</f>
        <v/>
      </c>
      <c r="C28" s="327" t="e">
        <f ca="true">+VALUE('Data Summary'!C28)</f>
        <v>#VALUE!</v>
      </c>
      <c r="D28" s="91" t="e">
        <f ca="true">+IF(AND(ISNUMBER(OFFSET('Water Data'!$D$4,0,10*ROW('Water Data'!D22))),'Data Summary'!BS28="Yes"),100-OFFSET('Water Data'!$D$4,0,10*ROW('Water Data'!D22)),NA())</f>
        <v>#N/A</v>
      </c>
      <c r="E28" s="91" t="e">
        <f ca="true">+IF(AND(ISNUMBER(OFFSET('Water Data'!$D$6,0,10*ROW('Water Data'!D22))),'Data Summary'!BT28="Yes"),OFFSET('Water Data'!$D$6,0,10*ROW('Water Data'!D22)),NA())</f>
        <v>#N/A</v>
      </c>
      <c r="F28" s="91" t="e">
        <f ca="true">+IF(AND(ISNUMBER(OFFSET('Water Data'!$D$9,0,10*ROW('Water Data'!D22))),'Data Summary'!BU28="Yes"),OFFSET('Water Data'!$D$9,0,10*ROW('Water Data'!D22)),NA())</f>
        <v>#N/A</v>
      </c>
      <c r="G28" s="91" t="e">
        <f ca="true">+IF(AND(ISNUMBER(OFFSET('Water Data'!$E$4,0,10*ROW('Water Data'!E22))),'Data Summary'!BV28="Yes"),100-OFFSET('Water Data'!$E$4,0,10*ROW('Water Data'!E22)),NA())</f>
        <v>#N/A</v>
      </c>
      <c r="H28" s="91" t="e">
        <f ca="true">+IF(AND(ISNUMBER(OFFSET('Water Data'!$E$6,0,10*ROW('Water Data'!E22))),'Data Summary'!BW28="Yes"),OFFSET('Water Data'!$E$6,0,10*ROW('Water Data'!E22)),NA())</f>
        <v>#N/A</v>
      </c>
      <c r="I28" s="91" t="e">
        <f ca="true">+IF(AND(ISNUMBER(OFFSET('Water Data'!$E$9,0,10*ROW('Water Data'!E22))),'Data Summary'!BX28="Yes"),OFFSET('Water Data'!$E$9,0,10*ROW('Water Data'!E22)),NA())</f>
        <v>#N/A</v>
      </c>
      <c r="J28" s="91" t="e">
        <f ca="true">+IF(AND(ISNUMBER(OFFSET('Water Data'!$F$4,0,10*ROW('Water Data'!F22))),'Data Summary'!BY28="Yes"),100-OFFSET('Water Data'!$F$4,0,10*ROW('Water Data'!F22)),NA())</f>
        <v>#N/A</v>
      </c>
      <c r="K28" s="91" t="e">
        <f ca="true">+IF(AND(ISNUMBER(OFFSET('Water Data'!$F$6,0,10*ROW('Water Data'!F22))),'Data Summary'!BZ28="Yes"),OFFSET('Water Data'!$F$6,0,10*ROW('Water Data'!F22)),NA())</f>
        <v>#N/A</v>
      </c>
      <c r="L28" s="91" t="e">
        <f ca="true">+IF(AND(ISNUMBER(OFFSET('Water Data'!$F$9,0,10*ROW('Water Data'!F22))),'Data Summary'!CA28="Yes"),OFFSET('Water Data'!$F$9,0,10*ROW('Water Data'!F22)),NA())</f>
        <v>#N/A</v>
      </c>
      <c r="M28" s="91" t="e">
        <f ca="true">+IF(AND(ISNUMBER(OFFSET('Water Data'!$G$4,0,10*ROW('Water Data'!G22))),'Data Summary'!CB28="Yes"),100-OFFSET('Water Data'!$G$4,0,10*ROW('Water Data'!G22)),NA())</f>
        <v>#N/A</v>
      </c>
      <c r="N28" s="91" t="e">
        <f ca="true">+IF(AND(ISNUMBER(OFFSET('Water Data'!$G$6,0,10*ROW('Water Data'!G22))),'Data Summary'!CC28="Yes"),OFFSET('Water Data'!$G$6,0,10*ROW('Water Data'!G22)),NA())</f>
        <v>#N/A</v>
      </c>
      <c r="O28" s="91" t="e">
        <f ca="true">+IF(AND(ISNUMBER(OFFSET('Water Data'!$G$9,0,10*ROW('Water Data'!G22))),'Data Summary'!CD28="Yes"),OFFSET('Water Data'!$G$9,0,10*ROW('Water Data'!G22)),NA())</f>
        <v>#N/A</v>
      </c>
      <c r="P28" s="91" t="e">
        <f ca="true">+IF(AND(ISNUMBER(OFFSET('Water Data'!$H$4,0,10*ROW('Water Data'!H22))),'Data Summary'!CE28="Yes"),100-OFFSET('Water Data'!$H$4,0,10*ROW('Water Data'!H22)),NA())</f>
        <v>#N/A</v>
      </c>
      <c r="Q28" s="91" t="e">
        <f ca="true">+IF(AND(ISNUMBER(OFFSET('Water Data'!$H$6,0,10*ROW('Water Data'!H22))),'Data Summary'!CF28="Yes"),OFFSET('Water Data'!$H$6,0,10*ROW('Water Data'!H22)),NA())</f>
        <v>#N/A</v>
      </c>
      <c r="R28" s="91" t="e">
        <f ca="true">+IF(AND(ISNUMBER(OFFSET('Water Data'!$H$9,0,10*ROW('Water Data'!H22))),'Data Summary'!CG28="Yes"),OFFSET('Water Data'!$H$9,0,10*ROW('Water Data'!H22)),NA())</f>
        <v>#N/A</v>
      </c>
      <c r="S28" s="91" t="e">
        <f ca="true">+IF(AND(ISNUMBER(OFFSET('Water Data'!$I$4,0,10*ROW('Water Data'!I22))),'Data Summary'!CH28="Yes"),100-OFFSET('Water Data'!$I$4,0,10*ROW('Water Data'!I22)),NA())</f>
        <v>#N/A</v>
      </c>
      <c r="T28" s="91" t="e">
        <f ca="true">+IF(AND(ISNUMBER(OFFSET('Water Data'!$I$6,0,10*ROW('Water Data'!I22))),'Data Summary'!CI28="Yes"),OFFSET('Water Data'!$I$6,0,10*ROW('Water Data'!I22)),NA())</f>
        <v>#N/A</v>
      </c>
      <c r="U28" s="91" t="e">
        <f ca="true">+IF(AND(ISNUMBER(OFFSET('Water Data'!$I$9,0,10*ROW('Water Data'!I22))),'Data Summary'!CJ28="Yes"),OFFSET('Water Data'!$I$9,0,10*ROW('Water Data'!I22)),NA())</f>
        <v>#N/A</v>
      </c>
      <c r="V28" s="92" t="e">
        <f ca="true">+IF(AND(ISNUMBER(OFFSET('Sanitation Data'!$D$4,0,10*ROW('Sanitation Data'!D22))),'Data Summary'!CK28="Yes"),100-OFFSET('Sanitation Data'!$D$4,0,10*ROW('Sanitation Data'!D22)),NA())</f>
        <v>#N/A</v>
      </c>
      <c r="W28" s="92" t="e">
        <f ca="true">+IF(AND(ISNUMBER(OFFSET('Sanitation Data'!$D$6,0,10*ROW('Sanitation Data'!D22))),'Data Summary'!CL28="Yes"),OFFSET('Sanitation Data'!$D$6,0,10*ROW('Sanitation Data'!D22)),NA())</f>
        <v>#N/A</v>
      </c>
      <c r="X28" s="92" t="e">
        <f ca="true">+IF(AND(ISNUMBER(OFFSET('Sanitation Data'!$D$10,0,10*ROW('Sanitation Data'!D22))),'Data Summary'!CM28="Yes"),OFFSET('Sanitation Data'!$D$10,0,10*ROW('Sanitation Data'!D22)),NA())</f>
        <v>#N/A</v>
      </c>
      <c r="Y28" s="92" t="e">
        <f ca="true">+IF(AND(ISNUMBER(OFFSET('Sanitation Data'!$D$11,0,10*ROW('Sanitation Data'!D22))),'Data Summary'!CN28="Yes"),OFFSET('Sanitation Data'!$D$11,0,10*ROW('Sanitation Data'!D22)),NA())</f>
        <v>#N/A</v>
      </c>
      <c r="Z28" s="92" t="e">
        <f ca="true">+IF(AND(ISNUMBER(OFFSET('Sanitation Data'!$D$12,0,10*ROW('Sanitation Data'!D22))),'Data Summary'!CO28="Yes"),OFFSET('Sanitation Data'!$D$12,0,10*ROW('Sanitation Data'!D22)),NA())</f>
        <v>#N/A</v>
      </c>
      <c r="AA28" s="92" t="e">
        <f ca="true">+IF(AND(ISNUMBER(OFFSET('Sanitation Data'!$E$4,0,10*ROW('Sanitation Data'!E22))),'Data Summary'!CP28="Yes"),100-OFFSET('Sanitation Data'!$E$4,0,10*ROW('Sanitation Data'!E22)),NA())</f>
        <v>#N/A</v>
      </c>
      <c r="AB28" s="92" t="e">
        <f ca="true">+IF(AND(ISNUMBER(OFFSET('Sanitation Data'!$E$6,0,10*ROW('Sanitation Data'!E22))),'Data Summary'!CQ28="Yes"),OFFSET('Sanitation Data'!$E$6,0,10*ROW('Sanitation Data'!E22)),NA())</f>
        <v>#N/A</v>
      </c>
      <c r="AC28" s="92" t="e">
        <f ca="true">+IF(AND(ISNUMBER(OFFSET('Sanitation Data'!$E$10,0,10*ROW('Sanitation Data'!E22))),'Data Summary'!CR28="Yes"),OFFSET('Sanitation Data'!$E$10,0,10*ROW('Sanitation Data'!E22)),NA())</f>
        <v>#N/A</v>
      </c>
      <c r="AD28" s="92" t="e">
        <f ca="true">+IF(AND(ISNUMBER(OFFSET('Sanitation Data'!$E$11,0,10*ROW('Sanitation Data'!E22))),'Data Summary'!CS28="Yes"),OFFSET('Sanitation Data'!$E$11,0,10*ROW('Sanitation Data'!E22)),NA())</f>
        <v>#N/A</v>
      </c>
      <c r="AE28" s="92" t="e">
        <f ca="true">+IF(AND(ISNUMBER(OFFSET('Sanitation Data'!$E$12,0,10*ROW('Sanitation Data'!E22))),'Data Summary'!CT28="Yes"),OFFSET('Sanitation Data'!$E$12,0,10*ROW('Sanitation Data'!E22)),NA())</f>
        <v>#N/A</v>
      </c>
      <c r="AF28" s="92" t="e">
        <f ca="true">+IF(AND(ISNUMBER(OFFSET('Sanitation Data'!$F$4,0,10*ROW('Sanitation Data'!F22))),'Data Summary'!CU28="Yes"),100-OFFSET('Sanitation Data'!$F$4,0,10*ROW('Sanitation Data'!F22)),NA())</f>
        <v>#N/A</v>
      </c>
      <c r="AG28" s="92" t="e">
        <f ca="true">+IF(AND(ISNUMBER(OFFSET('Sanitation Data'!$F$6,0,10*ROW('Sanitation Data'!F22))),'Data Summary'!CV28="Yes"),OFFSET('Sanitation Data'!$F$6,0,10*ROW('Sanitation Data'!F22)),NA())</f>
        <v>#N/A</v>
      </c>
      <c r="AH28" s="92" t="e">
        <f ca="true">+IF(AND(ISNUMBER(OFFSET('Sanitation Data'!$F$10,0,10*ROW('Sanitation Data'!F22))),'Data Summary'!CW28="Yes"),OFFSET('Sanitation Data'!$F$10,0,10*ROW('Sanitation Data'!F22)),NA())</f>
        <v>#N/A</v>
      </c>
      <c r="AI28" s="92" t="e">
        <f ca="true">+IF(AND(ISNUMBER(OFFSET('Sanitation Data'!$F$11,0,10*ROW('Sanitation Data'!F22))),'Data Summary'!CX28="Yes"),OFFSET('Sanitation Data'!$F$11,0,10*ROW('Sanitation Data'!F22)),NA())</f>
        <v>#N/A</v>
      </c>
      <c r="AJ28" s="92" t="e">
        <f ca="true">+IF(AND(ISNUMBER(OFFSET('Sanitation Data'!$F$12,0,10*ROW('Sanitation Data'!F22))),'Data Summary'!CY28="Yes"),OFFSET('Sanitation Data'!$F$12,0,10*ROW('Sanitation Data'!F22)),NA())</f>
        <v>#N/A</v>
      </c>
      <c r="AK28" s="92" t="e">
        <f ca="true">+IF(AND(ISNUMBER(OFFSET('Sanitation Data'!$G$4,0,10*ROW('Sanitation Data'!G22))),'Data Summary'!CZ28="Yes"),100-OFFSET('Sanitation Data'!$G$4,0,10*ROW('Sanitation Data'!G22)),NA())</f>
        <v>#N/A</v>
      </c>
      <c r="AL28" s="92" t="e">
        <f ca="true">+IF(AND(ISNUMBER(OFFSET('Sanitation Data'!$G$6,0,10*ROW('Sanitation Data'!G22))),'Data Summary'!DA28="Yes"),OFFSET('Sanitation Data'!$G$6,0,10*ROW('Sanitation Data'!G22)),NA())</f>
        <v>#N/A</v>
      </c>
      <c r="AM28" s="92" t="e">
        <f ca="true">+IF(AND(ISNUMBER(OFFSET('Sanitation Data'!$G$10,0,10*ROW('Sanitation Data'!G22))),'Data Summary'!DB28="Yes"),OFFSET('Sanitation Data'!$G$10,0,10*ROW('Sanitation Data'!G22)),NA())</f>
        <v>#N/A</v>
      </c>
      <c r="AN28" s="92" t="e">
        <f ca="true">+IF(AND(ISNUMBER(OFFSET('Sanitation Data'!$G$11,0,10*ROW('Sanitation Data'!G22))),'Data Summary'!DC28="Yes"),OFFSET('Sanitation Data'!$G$11,0,10*ROW('Sanitation Data'!G22)),NA())</f>
        <v>#N/A</v>
      </c>
      <c r="AO28" s="92" t="e">
        <f ca="true">+IF(AND(ISNUMBER(OFFSET('Sanitation Data'!$G$12,0,10*ROW('Sanitation Data'!G22))),'Data Summary'!DD28="Yes"),OFFSET('Sanitation Data'!$G$12,0,10*ROW('Sanitation Data'!G22)),NA())</f>
        <v>#N/A</v>
      </c>
      <c r="AP28" s="92" t="e">
        <f ca="true">+IF(AND(ISNUMBER(OFFSET('Sanitation Data'!$H$4,0,10*ROW('Sanitation Data'!H22))),'Data Summary'!DE28="Yes"),100-OFFSET('Sanitation Data'!$H$4,0,10*ROW('Sanitation Data'!H22)),NA())</f>
        <v>#N/A</v>
      </c>
      <c r="AQ28" s="92" t="e">
        <f ca="true">+IF(AND(ISNUMBER(OFFSET('Sanitation Data'!$H$6,0,10*ROW('Sanitation Data'!H22))),'Data Summary'!DF28="Yes"),OFFSET('Sanitation Data'!$H$6,0,10*ROW('Sanitation Data'!H22)),NA())</f>
        <v>#N/A</v>
      </c>
      <c r="AR28" s="92" t="e">
        <f ca="true">+IF(AND(ISNUMBER(OFFSET('Sanitation Data'!$H$10,0,10*ROW('Sanitation Data'!H22))),'Data Summary'!DG28="Yes"),OFFSET('Sanitation Data'!$H$10,0,10*ROW('Sanitation Data'!H22)),NA())</f>
        <v>#N/A</v>
      </c>
      <c r="AS28" s="92" t="e">
        <f ca="true">+IF(AND(ISNUMBER(OFFSET('Sanitation Data'!$H$11,0,10*ROW('Sanitation Data'!H22))),'Data Summary'!DH28="Yes"),OFFSET('Sanitation Data'!$H$11,0,10*ROW('Sanitation Data'!H22)),NA())</f>
        <v>#N/A</v>
      </c>
      <c r="AT28" s="92" t="e">
        <f ca="true">+IF(AND(ISNUMBER(OFFSET('Sanitation Data'!$H$12,0,10*ROW('Sanitation Data'!H22))),'Data Summary'!DI28="Yes"),OFFSET('Sanitation Data'!$H$12,0,10*ROW('Sanitation Data'!H22)),NA())</f>
        <v>#N/A</v>
      </c>
      <c r="AU28" s="92" t="e">
        <f ca="true">+IF(AND(ISNUMBER(OFFSET('Sanitation Data'!$I$4,0,10*ROW('Sanitation Data'!I22))),'Data Summary'!DJ28="Yes"),100-OFFSET('Sanitation Data'!$I$4,0,10*ROW('Sanitation Data'!I22)),NA())</f>
        <v>#N/A</v>
      </c>
      <c r="AV28" s="92" t="e">
        <f ca="true">+IF(AND(ISNUMBER(OFFSET('Sanitation Data'!$I$6,0,10*ROW('Sanitation Data'!I22))),'Data Summary'!DK28="Yes"),OFFSET('Sanitation Data'!$I$6,0,10*ROW('Sanitation Data'!I22)),NA())</f>
        <v>#N/A</v>
      </c>
      <c r="AW28" s="92" t="e">
        <f ca="true">+IF(AND(ISNUMBER(OFFSET('Sanitation Data'!$I$10,0,10*ROW('Sanitation Data'!I22))),'Data Summary'!DL28="Yes"),OFFSET('Sanitation Data'!$I$10,0,10*ROW('Sanitation Data'!I22)),NA())</f>
        <v>#N/A</v>
      </c>
      <c r="AX28" s="92" t="e">
        <f ca="true">+IF(AND(ISNUMBER(OFFSET('Sanitation Data'!$I$11,0,10*ROW('Sanitation Data'!I22))),'Data Summary'!DM28="Yes"),OFFSET('Sanitation Data'!$I$11,0,10*ROW('Sanitation Data'!I22)),NA())</f>
        <v>#N/A</v>
      </c>
      <c r="AY28" s="92" t="e">
        <f ca="true">+IF(AND(ISNUMBER(OFFSET('Sanitation Data'!$I$12,0,10*ROW('Sanitation Data'!I22))),'Data Summary'!DN28="Yes"),OFFSET('Sanitation Data'!$I$12,0,10*ROW('Sanitation Data'!I22)),NA())</f>
        <v>#N/A</v>
      </c>
      <c r="AZ28" s="93" t="e">
        <f ca="true">+IF(AND(ISNUMBER(OFFSET('Hygiene Data'!$D$5,0,10*ROW('Hygiene Data'!D22))),'Data Summary'!DO28="Yes"),OFFSET('Hygiene Data'!$D$5,0,10*ROW('Hygiene Data'!D22)),NA())</f>
        <v>#N/A</v>
      </c>
      <c r="BA28" s="93" t="e">
        <f ca="true">+IF(AND(ISNUMBER(OFFSET('Hygiene Data'!$D$7,0,10*ROW('Hygiene Data'!D22))),'Data Summary'!DP28="Yes"),OFFSET('Hygiene Data'!$D$7,0,10*ROW('Hygiene Data'!D22)),NA())</f>
        <v>#N/A</v>
      </c>
      <c r="BB28" s="93" t="e">
        <f ca="true">+IF(AND(ISNUMBER(OFFSET('Hygiene Data'!$D$9,0,10*ROW('Hygiene Data'!D22))),'Data Summary'!DQ28="Yes"),OFFSET('Hygiene Data'!$D$9,0,10*ROW('Hygiene Data'!D22)),NA())</f>
        <v>#N/A</v>
      </c>
      <c r="BC28" s="93" t="e">
        <f ca="true">+IF(AND(ISNUMBER(OFFSET('Hygiene Data'!$E$5,0,10*ROW('Hygiene Data'!E22))),'Data Summary'!DR28="Yes"),OFFSET('Hygiene Data'!$E$5,0,10*ROW('Hygiene Data'!E22)),NA())</f>
        <v>#N/A</v>
      </c>
      <c r="BD28" s="93" t="e">
        <f ca="true">+IF(AND(ISNUMBER(OFFSET('Hygiene Data'!$E$7,0,10*ROW('Hygiene Data'!E22))),'Data Summary'!DS28="Yes"),OFFSET('Hygiene Data'!$E$7,0,10*ROW('Hygiene Data'!E22)),NA())</f>
        <v>#N/A</v>
      </c>
      <c r="BE28" s="93" t="e">
        <f ca="true">+IF(AND(ISNUMBER(OFFSET('Hygiene Data'!$E$9,0,10*ROW('Hygiene Data'!E22))),'Data Summary'!DT28="Yes"),OFFSET('Hygiene Data'!$E$9,0,10*ROW('Hygiene Data'!E22)),NA())</f>
        <v>#N/A</v>
      </c>
      <c r="BF28" s="93" t="e">
        <f ca="true">+IF(AND(ISNUMBER(OFFSET('Hygiene Data'!$F$5,0,10*ROW('Hygiene Data'!F22))),'Data Summary'!DU28="Yes"),OFFSET('Hygiene Data'!$F$5,0,10*ROW('Hygiene Data'!F22)),NA())</f>
        <v>#N/A</v>
      </c>
      <c r="BG28" s="93" t="e">
        <f ca="true">+IF(AND(ISNUMBER(OFFSET('Hygiene Data'!$F$7,0,10*ROW('Hygiene Data'!F22))),'Data Summary'!DV28="Yes"),OFFSET('Hygiene Data'!$F$7,0,10*ROW('Hygiene Data'!F22)),NA())</f>
        <v>#N/A</v>
      </c>
      <c r="BH28" s="93" t="e">
        <f ca="true">+IF(AND(ISNUMBER(OFFSET('Hygiene Data'!$F$9,0,10*ROW('Hygiene Data'!F22))),'Data Summary'!DW28="Yes"),OFFSET('Hygiene Data'!$F$9,0,10*ROW('Hygiene Data'!F22)),NA())</f>
        <v>#N/A</v>
      </c>
      <c r="BI28" s="93" t="e">
        <f ca="true">+IF(AND(ISNUMBER(OFFSET('Hygiene Data'!$G$5,0,10*ROW('Hygiene Data'!G22))),'Data Summary'!DX28="Yes"),OFFSET('Hygiene Data'!$G$5,0,10*ROW('Hygiene Data'!G22)),NA())</f>
        <v>#N/A</v>
      </c>
      <c r="BJ28" s="93" t="e">
        <f ca="true">+IF(AND(ISNUMBER(OFFSET('Hygiene Data'!$G$7,0,10*ROW('Hygiene Data'!G22))),'Data Summary'!DY28="Yes"),OFFSET('Hygiene Data'!$G$7,0,10*ROW('Hygiene Data'!G22)),NA())</f>
        <v>#N/A</v>
      </c>
      <c r="BK28" s="93" t="e">
        <f ca="true">+IF(AND(ISNUMBER(OFFSET('Hygiene Data'!$G$9,0,10*ROW('Hygiene Data'!G22))),'Data Summary'!DZ28="Yes"),OFFSET('Hygiene Data'!$G$9,0,10*ROW('Hygiene Data'!G22)),NA())</f>
        <v>#N/A</v>
      </c>
      <c r="BL28" s="93" t="e">
        <f ca="true">+IF(AND(ISNUMBER(OFFSET('Hygiene Data'!$H$5,0,10*ROW('Hygiene Data'!H22))),'Data Summary'!EA28="Yes"),OFFSET('Hygiene Data'!$H$5,0,10*ROW('Hygiene Data'!H22)),NA())</f>
        <v>#N/A</v>
      </c>
      <c r="BM28" s="93" t="e">
        <f ca="true">+IF(AND(ISNUMBER(OFFSET('Hygiene Data'!$H$7,0,10*ROW('Hygiene Data'!H22))),'Data Summary'!EB28="Yes"),OFFSET('Hygiene Data'!$H$7,0,10*ROW('Hygiene Data'!H22)),NA())</f>
        <v>#N/A</v>
      </c>
      <c r="BN28" s="93" t="e">
        <f ca="true">+IF(AND(ISNUMBER(OFFSET('Hygiene Data'!$H$9,0,10*ROW('Hygiene Data'!H22))),'Data Summary'!EC28="Yes"),OFFSET('Hygiene Data'!$H$9,0,10*ROW('Hygiene Data'!H22)),NA())</f>
        <v>#N/A</v>
      </c>
      <c r="BO28" s="93" t="e">
        <f ca="true">+IF(AND(ISNUMBER(OFFSET('Hygiene Data'!$I$5,0,10*ROW('Hygiene Data'!I22))),'Data Summary'!ED28="Yes"),OFFSET('Hygiene Data'!$I$5,0,10*ROW('Hygiene Data'!I22)),NA())</f>
        <v>#N/A</v>
      </c>
      <c r="BP28" s="93" t="e">
        <f ca="true">+IF(AND(ISNUMBER(OFFSET('Hygiene Data'!$I$7,0,10*ROW('Hygiene Data'!I22))),'Data Summary'!EE28="Yes"),OFFSET('Hygiene Data'!$I$7,0,10*ROW('Hygiene Data'!I22)),NA())</f>
        <v>#N/A</v>
      </c>
      <c r="BQ28" s="93" t="e">
        <f ca="true">+IF(AND(ISNUMBER(OFFSET('Hygiene Data'!$I$9,0,10*ROW('Hygiene Data'!I22))),'Data Summary'!EF28="Yes"),OFFSET('Hygiene Data'!$I$9,0,10*ROW('Hygiene Data'!I22)),NA())</f>
        <v>#N/A</v>
      </c>
    </row>
    <row xmlns:x14ac="http://schemas.microsoft.com/office/spreadsheetml/2009/9/ac" r="29" x14ac:dyDescent="0.2">
      <c r="A29" s="328" t="e">
        <f ca="true">+RIGHT('Data Summary'!A29,LEN('Data Summary'!A29)-9)</f>
        <v>#VALUE!</v>
      </c>
      <c r="B29" s="35" t="str">
        <f ca="true">+IF(ISTEXT('Data Summary'!B29),'Data Summary'!B29,"")</f>
        <v/>
      </c>
      <c r="C29" s="327" t="e">
        <f ca="true">+VALUE('Data Summary'!C29)</f>
        <v>#VALUE!</v>
      </c>
      <c r="D29" s="91" t="e">
        <f ca="true">+IF(AND(ISNUMBER(OFFSET('Water Data'!$D$4,0,10*ROW('Water Data'!D23))),'Data Summary'!BS29="Yes"),100-OFFSET('Water Data'!$D$4,0,10*ROW('Water Data'!D23)),NA())</f>
        <v>#N/A</v>
      </c>
      <c r="E29" s="91" t="e">
        <f ca="true">+IF(AND(ISNUMBER(OFFSET('Water Data'!$D$6,0,10*ROW('Water Data'!D23))),'Data Summary'!BT29="Yes"),OFFSET('Water Data'!$D$6,0,10*ROW('Water Data'!D23)),NA())</f>
        <v>#N/A</v>
      </c>
      <c r="F29" s="91" t="e">
        <f ca="true">+IF(AND(ISNUMBER(OFFSET('Water Data'!$D$9,0,10*ROW('Water Data'!D23))),'Data Summary'!BU29="Yes"),OFFSET('Water Data'!$D$9,0,10*ROW('Water Data'!D23)),NA())</f>
        <v>#N/A</v>
      </c>
      <c r="G29" s="91" t="e">
        <f ca="true">+IF(AND(ISNUMBER(OFFSET('Water Data'!$E$4,0,10*ROW('Water Data'!E23))),'Data Summary'!BV29="Yes"),100-OFFSET('Water Data'!$E$4,0,10*ROW('Water Data'!E23)),NA())</f>
        <v>#N/A</v>
      </c>
      <c r="H29" s="91" t="e">
        <f ca="true">+IF(AND(ISNUMBER(OFFSET('Water Data'!$E$6,0,10*ROW('Water Data'!E23))),'Data Summary'!BW29="Yes"),OFFSET('Water Data'!$E$6,0,10*ROW('Water Data'!E23)),NA())</f>
        <v>#N/A</v>
      </c>
      <c r="I29" s="91" t="e">
        <f ca="true">+IF(AND(ISNUMBER(OFFSET('Water Data'!$E$9,0,10*ROW('Water Data'!E23))),'Data Summary'!BX29="Yes"),OFFSET('Water Data'!$E$9,0,10*ROW('Water Data'!E23)),NA())</f>
        <v>#N/A</v>
      </c>
      <c r="J29" s="91" t="e">
        <f ca="true">+IF(AND(ISNUMBER(OFFSET('Water Data'!$F$4,0,10*ROW('Water Data'!F23))),'Data Summary'!BY29="Yes"),100-OFFSET('Water Data'!$F$4,0,10*ROW('Water Data'!F23)),NA())</f>
        <v>#N/A</v>
      </c>
      <c r="K29" s="91" t="e">
        <f ca="true">+IF(AND(ISNUMBER(OFFSET('Water Data'!$F$6,0,10*ROW('Water Data'!F23))),'Data Summary'!BZ29="Yes"),OFFSET('Water Data'!$F$6,0,10*ROW('Water Data'!F23)),NA())</f>
        <v>#N/A</v>
      </c>
      <c r="L29" s="91" t="e">
        <f ca="true">+IF(AND(ISNUMBER(OFFSET('Water Data'!$F$9,0,10*ROW('Water Data'!F23))),'Data Summary'!CA29="Yes"),OFFSET('Water Data'!$F$9,0,10*ROW('Water Data'!F23)),NA())</f>
        <v>#N/A</v>
      </c>
      <c r="M29" s="91" t="e">
        <f ca="true">+IF(AND(ISNUMBER(OFFSET('Water Data'!$G$4,0,10*ROW('Water Data'!G23))),'Data Summary'!CB29="Yes"),100-OFFSET('Water Data'!$G$4,0,10*ROW('Water Data'!G23)),NA())</f>
        <v>#N/A</v>
      </c>
      <c r="N29" s="91" t="e">
        <f ca="true">+IF(AND(ISNUMBER(OFFSET('Water Data'!$G$6,0,10*ROW('Water Data'!G23))),'Data Summary'!CC29="Yes"),OFFSET('Water Data'!$G$6,0,10*ROW('Water Data'!G23)),NA())</f>
        <v>#N/A</v>
      </c>
      <c r="O29" s="91" t="e">
        <f ca="true">+IF(AND(ISNUMBER(OFFSET('Water Data'!$G$9,0,10*ROW('Water Data'!G23))),'Data Summary'!CD29="Yes"),OFFSET('Water Data'!$G$9,0,10*ROW('Water Data'!G23)),NA())</f>
        <v>#N/A</v>
      </c>
      <c r="P29" s="91" t="e">
        <f ca="true">+IF(AND(ISNUMBER(OFFSET('Water Data'!$H$4,0,10*ROW('Water Data'!H23))),'Data Summary'!CE29="Yes"),100-OFFSET('Water Data'!$H$4,0,10*ROW('Water Data'!H23)),NA())</f>
        <v>#N/A</v>
      </c>
      <c r="Q29" s="91" t="e">
        <f ca="true">+IF(AND(ISNUMBER(OFFSET('Water Data'!$H$6,0,10*ROW('Water Data'!H23))),'Data Summary'!CF29="Yes"),OFFSET('Water Data'!$H$6,0,10*ROW('Water Data'!H23)),NA())</f>
        <v>#N/A</v>
      </c>
      <c r="R29" s="91" t="e">
        <f ca="true">+IF(AND(ISNUMBER(OFFSET('Water Data'!$H$9,0,10*ROW('Water Data'!H23))),'Data Summary'!CG29="Yes"),OFFSET('Water Data'!$H$9,0,10*ROW('Water Data'!H23)),NA())</f>
        <v>#N/A</v>
      </c>
      <c r="S29" s="91" t="e">
        <f ca="true">+IF(AND(ISNUMBER(OFFSET('Water Data'!$I$4,0,10*ROW('Water Data'!I23))),'Data Summary'!CH29="Yes"),100-OFFSET('Water Data'!$I$4,0,10*ROW('Water Data'!I23)),NA())</f>
        <v>#N/A</v>
      </c>
      <c r="T29" s="91" t="e">
        <f ca="true">+IF(AND(ISNUMBER(OFFSET('Water Data'!$I$6,0,10*ROW('Water Data'!I23))),'Data Summary'!CI29="Yes"),OFFSET('Water Data'!$I$6,0,10*ROW('Water Data'!I23)),NA())</f>
        <v>#N/A</v>
      </c>
      <c r="U29" s="91" t="e">
        <f ca="true">+IF(AND(ISNUMBER(OFFSET('Water Data'!$I$9,0,10*ROW('Water Data'!I23))),'Data Summary'!CJ29="Yes"),OFFSET('Water Data'!$I$9,0,10*ROW('Water Data'!I23)),NA())</f>
        <v>#N/A</v>
      </c>
      <c r="V29" s="92" t="e">
        <f ca="true">+IF(AND(ISNUMBER(OFFSET('Sanitation Data'!$D$4,0,10*ROW('Sanitation Data'!D23))),'Data Summary'!CK29="Yes"),100-OFFSET('Sanitation Data'!$D$4,0,10*ROW('Sanitation Data'!D23)),NA())</f>
        <v>#N/A</v>
      </c>
      <c r="W29" s="92" t="e">
        <f ca="true">+IF(AND(ISNUMBER(OFFSET('Sanitation Data'!$D$6,0,10*ROW('Sanitation Data'!D23))),'Data Summary'!CL29="Yes"),OFFSET('Sanitation Data'!$D$6,0,10*ROW('Sanitation Data'!D23)),NA())</f>
        <v>#N/A</v>
      </c>
      <c r="X29" s="92" t="e">
        <f ca="true">+IF(AND(ISNUMBER(OFFSET('Sanitation Data'!$D$10,0,10*ROW('Sanitation Data'!D23))),'Data Summary'!CM29="Yes"),OFFSET('Sanitation Data'!$D$10,0,10*ROW('Sanitation Data'!D23)),NA())</f>
        <v>#N/A</v>
      </c>
      <c r="Y29" s="92" t="e">
        <f ca="true">+IF(AND(ISNUMBER(OFFSET('Sanitation Data'!$D$11,0,10*ROW('Sanitation Data'!D23))),'Data Summary'!CN29="Yes"),OFFSET('Sanitation Data'!$D$11,0,10*ROW('Sanitation Data'!D23)),NA())</f>
        <v>#N/A</v>
      </c>
      <c r="Z29" s="92" t="e">
        <f ca="true">+IF(AND(ISNUMBER(OFFSET('Sanitation Data'!$D$12,0,10*ROW('Sanitation Data'!D23))),'Data Summary'!CO29="Yes"),OFFSET('Sanitation Data'!$D$12,0,10*ROW('Sanitation Data'!D23)),NA())</f>
        <v>#N/A</v>
      </c>
      <c r="AA29" s="92" t="e">
        <f ca="true">+IF(AND(ISNUMBER(OFFSET('Sanitation Data'!$E$4,0,10*ROW('Sanitation Data'!E23))),'Data Summary'!CP29="Yes"),100-OFFSET('Sanitation Data'!$E$4,0,10*ROW('Sanitation Data'!E23)),NA())</f>
        <v>#N/A</v>
      </c>
      <c r="AB29" s="92" t="e">
        <f ca="true">+IF(AND(ISNUMBER(OFFSET('Sanitation Data'!$E$6,0,10*ROW('Sanitation Data'!E23))),'Data Summary'!CQ29="Yes"),OFFSET('Sanitation Data'!$E$6,0,10*ROW('Sanitation Data'!E23)),NA())</f>
        <v>#N/A</v>
      </c>
      <c r="AC29" s="92" t="e">
        <f ca="true">+IF(AND(ISNUMBER(OFFSET('Sanitation Data'!$E$10,0,10*ROW('Sanitation Data'!E23))),'Data Summary'!CR29="Yes"),OFFSET('Sanitation Data'!$E$10,0,10*ROW('Sanitation Data'!E23)),NA())</f>
        <v>#N/A</v>
      </c>
      <c r="AD29" s="92" t="e">
        <f ca="true">+IF(AND(ISNUMBER(OFFSET('Sanitation Data'!$E$11,0,10*ROW('Sanitation Data'!E23))),'Data Summary'!CS29="Yes"),OFFSET('Sanitation Data'!$E$11,0,10*ROW('Sanitation Data'!E23)),NA())</f>
        <v>#N/A</v>
      </c>
      <c r="AE29" s="92" t="e">
        <f ca="true">+IF(AND(ISNUMBER(OFFSET('Sanitation Data'!$E$12,0,10*ROW('Sanitation Data'!E23))),'Data Summary'!CT29="Yes"),OFFSET('Sanitation Data'!$E$12,0,10*ROW('Sanitation Data'!E23)),NA())</f>
        <v>#N/A</v>
      </c>
      <c r="AF29" s="92" t="e">
        <f ca="true">+IF(AND(ISNUMBER(OFFSET('Sanitation Data'!$F$4,0,10*ROW('Sanitation Data'!F23))),'Data Summary'!CU29="Yes"),100-OFFSET('Sanitation Data'!$F$4,0,10*ROW('Sanitation Data'!F23)),NA())</f>
        <v>#N/A</v>
      </c>
      <c r="AG29" s="92" t="e">
        <f ca="true">+IF(AND(ISNUMBER(OFFSET('Sanitation Data'!$F$6,0,10*ROW('Sanitation Data'!F23))),'Data Summary'!CV29="Yes"),OFFSET('Sanitation Data'!$F$6,0,10*ROW('Sanitation Data'!F23)),NA())</f>
        <v>#N/A</v>
      </c>
      <c r="AH29" s="92" t="e">
        <f ca="true">+IF(AND(ISNUMBER(OFFSET('Sanitation Data'!$F$10,0,10*ROW('Sanitation Data'!F23))),'Data Summary'!CW29="Yes"),OFFSET('Sanitation Data'!$F$10,0,10*ROW('Sanitation Data'!F23)),NA())</f>
        <v>#N/A</v>
      </c>
      <c r="AI29" s="92" t="e">
        <f ca="true">+IF(AND(ISNUMBER(OFFSET('Sanitation Data'!$F$11,0,10*ROW('Sanitation Data'!F23))),'Data Summary'!CX29="Yes"),OFFSET('Sanitation Data'!$F$11,0,10*ROW('Sanitation Data'!F23)),NA())</f>
        <v>#N/A</v>
      </c>
      <c r="AJ29" s="92" t="e">
        <f ca="true">+IF(AND(ISNUMBER(OFFSET('Sanitation Data'!$F$12,0,10*ROW('Sanitation Data'!F23))),'Data Summary'!CY29="Yes"),OFFSET('Sanitation Data'!$F$12,0,10*ROW('Sanitation Data'!F23)),NA())</f>
        <v>#N/A</v>
      </c>
      <c r="AK29" s="92" t="e">
        <f ca="true">+IF(AND(ISNUMBER(OFFSET('Sanitation Data'!$G$4,0,10*ROW('Sanitation Data'!G23))),'Data Summary'!CZ29="Yes"),100-OFFSET('Sanitation Data'!$G$4,0,10*ROW('Sanitation Data'!G23)),NA())</f>
        <v>#N/A</v>
      </c>
      <c r="AL29" s="92" t="e">
        <f ca="true">+IF(AND(ISNUMBER(OFFSET('Sanitation Data'!$G$6,0,10*ROW('Sanitation Data'!G23))),'Data Summary'!DA29="Yes"),OFFSET('Sanitation Data'!$G$6,0,10*ROW('Sanitation Data'!G23)),NA())</f>
        <v>#N/A</v>
      </c>
      <c r="AM29" s="92" t="e">
        <f ca="true">+IF(AND(ISNUMBER(OFFSET('Sanitation Data'!$G$10,0,10*ROW('Sanitation Data'!G23))),'Data Summary'!DB29="Yes"),OFFSET('Sanitation Data'!$G$10,0,10*ROW('Sanitation Data'!G23)),NA())</f>
        <v>#N/A</v>
      </c>
      <c r="AN29" s="92" t="e">
        <f ca="true">+IF(AND(ISNUMBER(OFFSET('Sanitation Data'!$G$11,0,10*ROW('Sanitation Data'!G23))),'Data Summary'!DC29="Yes"),OFFSET('Sanitation Data'!$G$11,0,10*ROW('Sanitation Data'!G23)),NA())</f>
        <v>#N/A</v>
      </c>
      <c r="AO29" s="92" t="e">
        <f ca="true">+IF(AND(ISNUMBER(OFFSET('Sanitation Data'!$G$12,0,10*ROW('Sanitation Data'!G23))),'Data Summary'!DD29="Yes"),OFFSET('Sanitation Data'!$G$12,0,10*ROW('Sanitation Data'!G23)),NA())</f>
        <v>#N/A</v>
      </c>
      <c r="AP29" s="92" t="e">
        <f ca="true">+IF(AND(ISNUMBER(OFFSET('Sanitation Data'!$H$4,0,10*ROW('Sanitation Data'!H23))),'Data Summary'!DE29="Yes"),100-OFFSET('Sanitation Data'!$H$4,0,10*ROW('Sanitation Data'!H23)),NA())</f>
        <v>#N/A</v>
      </c>
      <c r="AQ29" s="92" t="e">
        <f ca="true">+IF(AND(ISNUMBER(OFFSET('Sanitation Data'!$H$6,0,10*ROW('Sanitation Data'!H23))),'Data Summary'!DF29="Yes"),OFFSET('Sanitation Data'!$H$6,0,10*ROW('Sanitation Data'!H23)),NA())</f>
        <v>#N/A</v>
      </c>
      <c r="AR29" s="92" t="e">
        <f ca="true">+IF(AND(ISNUMBER(OFFSET('Sanitation Data'!$H$10,0,10*ROW('Sanitation Data'!H23))),'Data Summary'!DG29="Yes"),OFFSET('Sanitation Data'!$H$10,0,10*ROW('Sanitation Data'!H23)),NA())</f>
        <v>#N/A</v>
      </c>
      <c r="AS29" s="92" t="e">
        <f ca="true">+IF(AND(ISNUMBER(OFFSET('Sanitation Data'!$H$11,0,10*ROW('Sanitation Data'!H23))),'Data Summary'!DH29="Yes"),OFFSET('Sanitation Data'!$H$11,0,10*ROW('Sanitation Data'!H23)),NA())</f>
        <v>#N/A</v>
      </c>
      <c r="AT29" s="92" t="e">
        <f ca="true">+IF(AND(ISNUMBER(OFFSET('Sanitation Data'!$H$12,0,10*ROW('Sanitation Data'!H23))),'Data Summary'!DI29="Yes"),OFFSET('Sanitation Data'!$H$12,0,10*ROW('Sanitation Data'!H23)),NA())</f>
        <v>#N/A</v>
      </c>
      <c r="AU29" s="92" t="e">
        <f ca="true">+IF(AND(ISNUMBER(OFFSET('Sanitation Data'!$I$4,0,10*ROW('Sanitation Data'!I23))),'Data Summary'!DJ29="Yes"),100-OFFSET('Sanitation Data'!$I$4,0,10*ROW('Sanitation Data'!I23)),NA())</f>
        <v>#N/A</v>
      </c>
      <c r="AV29" s="92" t="e">
        <f ca="true">+IF(AND(ISNUMBER(OFFSET('Sanitation Data'!$I$6,0,10*ROW('Sanitation Data'!I23))),'Data Summary'!DK29="Yes"),OFFSET('Sanitation Data'!$I$6,0,10*ROW('Sanitation Data'!I23)),NA())</f>
        <v>#N/A</v>
      </c>
      <c r="AW29" s="92" t="e">
        <f ca="true">+IF(AND(ISNUMBER(OFFSET('Sanitation Data'!$I$10,0,10*ROW('Sanitation Data'!I23))),'Data Summary'!DL29="Yes"),OFFSET('Sanitation Data'!$I$10,0,10*ROW('Sanitation Data'!I23)),NA())</f>
        <v>#N/A</v>
      </c>
      <c r="AX29" s="92" t="e">
        <f ca="true">+IF(AND(ISNUMBER(OFFSET('Sanitation Data'!$I$11,0,10*ROW('Sanitation Data'!I23))),'Data Summary'!DM29="Yes"),OFFSET('Sanitation Data'!$I$11,0,10*ROW('Sanitation Data'!I23)),NA())</f>
        <v>#N/A</v>
      </c>
      <c r="AY29" s="92" t="e">
        <f ca="true">+IF(AND(ISNUMBER(OFFSET('Sanitation Data'!$I$12,0,10*ROW('Sanitation Data'!I23))),'Data Summary'!DN29="Yes"),OFFSET('Sanitation Data'!$I$12,0,10*ROW('Sanitation Data'!I23)),NA())</f>
        <v>#N/A</v>
      </c>
      <c r="AZ29" s="93" t="e">
        <f ca="true">+IF(AND(ISNUMBER(OFFSET('Hygiene Data'!$D$5,0,10*ROW('Hygiene Data'!D23))),'Data Summary'!DO29="Yes"),OFFSET('Hygiene Data'!$D$5,0,10*ROW('Hygiene Data'!D23)),NA())</f>
        <v>#N/A</v>
      </c>
      <c r="BA29" s="93" t="e">
        <f ca="true">+IF(AND(ISNUMBER(OFFSET('Hygiene Data'!$D$7,0,10*ROW('Hygiene Data'!D23))),'Data Summary'!DP29="Yes"),OFFSET('Hygiene Data'!$D$7,0,10*ROW('Hygiene Data'!D23)),NA())</f>
        <v>#N/A</v>
      </c>
      <c r="BB29" s="93" t="e">
        <f ca="true">+IF(AND(ISNUMBER(OFFSET('Hygiene Data'!$D$9,0,10*ROW('Hygiene Data'!D23))),'Data Summary'!DQ29="Yes"),OFFSET('Hygiene Data'!$D$9,0,10*ROW('Hygiene Data'!D23)),NA())</f>
        <v>#N/A</v>
      </c>
      <c r="BC29" s="93" t="e">
        <f ca="true">+IF(AND(ISNUMBER(OFFSET('Hygiene Data'!$E$5,0,10*ROW('Hygiene Data'!E23))),'Data Summary'!DR29="Yes"),OFFSET('Hygiene Data'!$E$5,0,10*ROW('Hygiene Data'!E23)),NA())</f>
        <v>#N/A</v>
      </c>
      <c r="BD29" s="93" t="e">
        <f ca="true">+IF(AND(ISNUMBER(OFFSET('Hygiene Data'!$E$7,0,10*ROW('Hygiene Data'!E23))),'Data Summary'!DS29="Yes"),OFFSET('Hygiene Data'!$E$7,0,10*ROW('Hygiene Data'!E23)),NA())</f>
        <v>#N/A</v>
      </c>
      <c r="BE29" s="93" t="e">
        <f ca="true">+IF(AND(ISNUMBER(OFFSET('Hygiene Data'!$E$9,0,10*ROW('Hygiene Data'!E23))),'Data Summary'!DT29="Yes"),OFFSET('Hygiene Data'!$E$9,0,10*ROW('Hygiene Data'!E23)),NA())</f>
        <v>#N/A</v>
      </c>
      <c r="BF29" s="93" t="e">
        <f ca="true">+IF(AND(ISNUMBER(OFFSET('Hygiene Data'!$F$5,0,10*ROW('Hygiene Data'!F23))),'Data Summary'!DU29="Yes"),OFFSET('Hygiene Data'!$F$5,0,10*ROW('Hygiene Data'!F23)),NA())</f>
        <v>#N/A</v>
      </c>
      <c r="BG29" s="93" t="e">
        <f ca="true">+IF(AND(ISNUMBER(OFFSET('Hygiene Data'!$F$7,0,10*ROW('Hygiene Data'!F23))),'Data Summary'!DV29="Yes"),OFFSET('Hygiene Data'!$F$7,0,10*ROW('Hygiene Data'!F23)),NA())</f>
        <v>#N/A</v>
      </c>
      <c r="BH29" s="93" t="e">
        <f ca="true">+IF(AND(ISNUMBER(OFFSET('Hygiene Data'!$F$9,0,10*ROW('Hygiene Data'!F23))),'Data Summary'!DW29="Yes"),OFFSET('Hygiene Data'!$F$9,0,10*ROW('Hygiene Data'!F23)),NA())</f>
        <v>#N/A</v>
      </c>
      <c r="BI29" s="93" t="e">
        <f ca="true">+IF(AND(ISNUMBER(OFFSET('Hygiene Data'!$G$5,0,10*ROW('Hygiene Data'!G23))),'Data Summary'!DX29="Yes"),OFFSET('Hygiene Data'!$G$5,0,10*ROW('Hygiene Data'!G23)),NA())</f>
        <v>#N/A</v>
      </c>
      <c r="BJ29" s="93" t="e">
        <f ca="true">+IF(AND(ISNUMBER(OFFSET('Hygiene Data'!$G$7,0,10*ROW('Hygiene Data'!G23))),'Data Summary'!DY29="Yes"),OFFSET('Hygiene Data'!$G$7,0,10*ROW('Hygiene Data'!G23)),NA())</f>
        <v>#N/A</v>
      </c>
      <c r="BK29" s="93" t="e">
        <f ca="true">+IF(AND(ISNUMBER(OFFSET('Hygiene Data'!$G$9,0,10*ROW('Hygiene Data'!G23))),'Data Summary'!DZ29="Yes"),OFFSET('Hygiene Data'!$G$9,0,10*ROW('Hygiene Data'!G23)),NA())</f>
        <v>#N/A</v>
      </c>
      <c r="BL29" s="93" t="e">
        <f ca="true">+IF(AND(ISNUMBER(OFFSET('Hygiene Data'!$H$5,0,10*ROW('Hygiene Data'!H23))),'Data Summary'!EA29="Yes"),OFFSET('Hygiene Data'!$H$5,0,10*ROW('Hygiene Data'!H23)),NA())</f>
        <v>#N/A</v>
      </c>
      <c r="BM29" s="93" t="e">
        <f ca="true">+IF(AND(ISNUMBER(OFFSET('Hygiene Data'!$H$7,0,10*ROW('Hygiene Data'!H23))),'Data Summary'!EB29="Yes"),OFFSET('Hygiene Data'!$H$7,0,10*ROW('Hygiene Data'!H23)),NA())</f>
        <v>#N/A</v>
      </c>
      <c r="BN29" s="93" t="e">
        <f ca="true">+IF(AND(ISNUMBER(OFFSET('Hygiene Data'!$H$9,0,10*ROW('Hygiene Data'!H23))),'Data Summary'!EC29="Yes"),OFFSET('Hygiene Data'!$H$9,0,10*ROW('Hygiene Data'!H23)),NA())</f>
        <v>#N/A</v>
      </c>
      <c r="BO29" s="93" t="e">
        <f ca="true">+IF(AND(ISNUMBER(OFFSET('Hygiene Data'!$I$5,0,10*ROW('Hygiene Data'!I23))),'Data Summary'!ED29="Yes"),OFFSET('Hygiene Data'!$I$5,0,10*ROW('Hygiene Data'!I23)),NA())</f>
        <v>#N/A</v>
      </c>
      <c r="BP29" s="93" t="e">
        <f ca="true">+IF(AND(ISNUMBER(OFFSET('Hygiene Data'!$I$7,0,10*ROW('Hygiene Data'!I23))),'Data Summary'!EE29="Yes"),OFFSET('Hygiene Data'!$I$7,0,10*ROW('Hygiene Data'!I23)),NA())</f>
        <v>#N/A</v>
      </c>
      <c r="BQ29" s="93" t="e">
        <f ca="true">+IF(AND(ISNUMBER(OFFSET('Hygiene Data'!$I$9,0,10*ROW('Hygiene Data'!I23))),'Data Summary'!EF29="Yes"),OFFSET('Hygiene Data'!$I$9,0,10*ROW('Hygiene Data'!I23)),NA())</f>
        <v>#N/A</v>
      </c>
    </row>
    <row xmlns:x14ac="http://schemas.microsoft.com/office/spreadsheetml/2009/9/ac" r="30" x14ac:dyDescent="0.2">
      <c r="A30" s="328" t="e">
        <f ca="true">+RIGHT('Data Summary'!A30,LEN('Data Summary'!A30)-9)</f>
        <v>#VALUE!</v>
      </c>
      <c r="B30" s="35" t="str">
        <f ca="true">+IF(ISTEXT('Data Summary'!B30),'Data Summary'!B30,"")</f>
        <v/>
      </c>
      <c r="C30" s="327" t="e">
        <f ca="true">+VALUE('Data Summary'!C30)</f>
        <v>#VALUE!</v>
      </c>
      <c r="D30" s="91" t="e">
        <f ca="true">+IF(AND(ISNUMBER(OFFSET('Water Data'!$D$4,0,10*ROW('Water Data'!D24))),'Data Summary'!BS30="Yes"),100-OFFSET('Water Data'!$D$4,0,10*ROW('Water Data'!D24)),NA())</f>
        <v>#N/A</v>
      </c>
      <c r="E30" s="91" t="e">
        <f ca="true">+IF(AND(ISNUMBER(OFFSET('Water Data'!$D$6,0,10*ROW('Water Data'!D24))),'Data Summary'!BT30="Yes"),OFFSET('Water Data'!$D$6,0,10*ROW('Water Data'!D24)),NA())</f>
        <v>#N/A</v>
      </c>
      <c r="F30" s="91" t="e">
        <f ca="true">+IF(AND(ISNUMBER(OFFSET('Water Data'!$D$9,0,10*ROW('Water Data'!D24))),'Data Summary'!BU30="Yes"),OFFSET('Water Data'!$D$9,0,10*ROW('Water Data'!D24)),NA())</f>
        <v>#N/A</v>
      </c>
      <c r="G30" s="91" t="e">
        <f ca="true">+IF(AND(ISNUMBER(OFFSET('Water Data'!$E$4,0,10*ROW('Water Data'!E24))),'Data Summary'!BV30="Yes"),100-OFFSET('Water Data'!$E$4,0,10*ROW('Water Data'!E24)),NA())</f>
        <v>#N/A</v>
      </c>
      <c r="H30" s="91" t="e">
        <f ca="true">+IF(AND(ISNUMBER(OFFSET('Water Data'!$E$6,0,10*ROW('Water Data'!E24))),'Data Summary'!BW30="Yes"),OFFSET('Water Data'!$E$6,0,10*ROW('Water Data'!E24)),NA())</f>
        <v>#N/A</v>
      </c>
      <c r="I30" s="91" t="e">
        <f ca="true">+IF(AND(ISNUMBER(OFFSET('Water Data'!$E$9,0,10*ROW('Water Data'!E24))),'Data Summary'!BX30="Yes"),OFFSET('Water Data'!$E$9,0,10*ROW('Water Data'!E24)),NA())</f>
        <v>#N/A</v>
      </c>
      <c r="J30" s="91" t="e">
        <f ca="true">+IF(AND(ISNUMBER(OFFSET('Water Data'!$F$4,0,10*ROW('Water Data'!F24))),'Data Summary'!BY30="Yes"),100-OFFSET('Water Data'!$F$4,0,10*ROW('Water Data'!F24)),NA())</f>
        <v>#N/A</v>
      </c>
      <c r="K30" s="91" t="e">
        <f ca="true">+IF(AND(ISNUMBER(OFFSET('Water Data'!$F$6,0,10*ROW('Water Data'!F24))),'Data Summary'!BZ30="Yes"),OFFSET('Water Data'!$F$6,0,10*ROW('Water Data'!F24)),NA())</f>
        <v>#N/A</v>
      </c>
      <c r="L30" s="91" t="e">
        <f ca="true">+IF(AND(ISNUMBER(OFFSET('Water Data'!$F$9,0,10*ROW('Water Data'!F24))),'Data Summary'!CA30="Yes"),OFFSET('Water Data'!$F$9,0,10*ROW('Water Data'!F24)),NA())</f>
        <v>#N/A</v>
      </c>
      <c r="M30" s="91" t="e">
        <f ca="true">+IF(AND(ISNUMBER(OFFSET('Water Data'!$G$4,0,10*ROW('Water Data'!G24))),'Data Summary'!CB30="Yes"),100-OFFSET('Water Data'!$G$4,0,10*ROW('Water Data'!G24)),NA())</f>
        <v>#N/A</v>
      </c>
      <c r="N30" s="91" t="e">
        <f ca="true">+IF(AND(ISNUMBER(OFFSET('Water Data'!$G$6,0,10*ROW('Water Data'!G24))),'Data Summary'!CC30="Yes"),OFFSET('Water Data'!$G$6,0,10*ROW('Water Data'!G24)),NA())</f>
        <v>#N/A</v>
      </c>
      <c r="O30" s="91" t="e">
        <f ca="true">+IF(AND(ISNUMBER(OFFSET('Water Data'!$G$9,0,10*ROW('Water Data'!G24))),'Data Summary'!CD30="Yes"),OFFSET('Water Data'!$G$9,0,10*ROW('Water Data'!G24)),NA())</f>
        <v>#N/A</v>
      </c>
      <c r="P30" s="91" t="e">
        <f ca="true">+IF(AND(ISNUMBER(OFFSET('Water Data'!$H$4,0,10*ROW('Water Data'!H24))),'Data Summary'!CE30="Yes"),100-OFFSET('Water Data'!$H$4,0,10*ROW('Water Data'!H24)),NA())</f>
        <v>#N/A</v>
      </c>
      <c r="Q30" s="91" t="e">
        <f ca="true">+IF(AND(ISNUMBER(OFFSET('Water Data'!$H$6,0,10*ROW('Water Data'!H24))),'Data Summary'!CF30="Yes"),OFFSET('Water Data'!$H$6,0,10*ROW('Water Data'!H24)),NA())</f>
        <v>#N/A</v>
      </c>
      <c r="R30" s="91" t="e">
        <f ca="true">+IF(AND(ISNUMBER(OFFSET('Water Data'!$H$9,0,10*ROW('Water Data'!H24))),'Data Summary'!CG30="Yes"),OFFSET('Water Data'!$H$9,0,10*ROW('Water Data'!H24)),NA())</f>
        <v>#N/A</v>
      </c>
      <c r="S30" s="91" t="e">
        <f ca="true">+IF(AND(ISNUMBER(OFFSET('Water Data'!$I$4,0,10*ROW('Water Data'!I24))),'Data Summary'!CH30="Yes"),100-OFFSET('Water Data'!$I$4,0,10*ROW('Water Data'!I24)),NA())</f>
        <v>#N/A</v>
      </c>
      <c r="T30" s="91" t="e">
        <f ca="true">+IF(AND(ISNUMBER(OFFSET('Water Data'!$I$6,0,10*ROW('Water Data'!I24))),'Data Summary'!CI30="Yes"),OFFSET('Water Data'!$I$6,0,10*ROW('Water Data'!I24)),NA())</f>
        <v>#N/A</v>
      </c>
      <c r="U30" s="91" t="e">
        <f ca="true">+IF(AND(ISNUMBER(OFFSET('Water Data'!$I$9,0,10*ROW('Water Data'!I24))),'Data Summary'!CJ30="Yes"),OFFSET('Water Data'!$I$9,0,10*ROW('Water Data'!I24)),NA())</f>
        <v>#N/A</v>
      </c>
      <c r="V30" s="92" t="e">
        <f ca="true">+IF(AND(ISNUMBER(OFFSET('Sanitation Data'!$D$4,0,10*ROW('Sanitation Data'!D24))),'Data Summary'!CK30="Yes"),100-OFFSET('Sanitation Data'!$D$4,0,10*ROW('Sanitation Data'!D24)),NA())</f>
        <v>#N/A</v>
      </c>
      <c r="W30" s="92" t="e">
        <f ca="true">+IF(AND(ISNUMBER(OFFSET('Sanitation Data'!$D$6,0,10*ROW('Sanitation Data'!D24))),'Data Summary'!CL30="Yes"),OFFSET('Sanitation Data'!$D$6,0,10*ROW('Sanitation Data'!D24)),NA())</f>
        <v>#N/A</v>
      </c>
      <c r="X30" s="92" t="e">
        <f ca="true">+IF(AND(ISNUMBER(OFFSET('Sanitation Data'!$D$10,0,10*ROW('Sanitation Data'!D24))),'Data Summary'!CM30="Yes"),OFFSET('Sanitation Data'!$D$10,0,10*ROW('Sanitation Data'!D24)),NA())</f>
        <v>#N/A</v>
      </c>
      <c r="Y30" s="92" t="e">
        <f ca="true">+IF(AND(ISNUMBER(OFFSET('Sanitation Data'!$D$11,0,10*ROW('Sanitation Data'!D24))),'Data Summary'!CN30="Yes"),OFFSET('Sanitation Data'!$D$11,0,10*ROW('Sanitation Data'!D24)),NA())</f>
        <v>#N/A</v>
      </c>
      <c r="Z30" s="92" t="e">
        <f ca="true">+IF(AND(ISNUMBER(OFFSET('Sanitation Data'!$D$12,0,10*ROW('Sanitation Data'!D24))),'Data Summary'!CO30="Yes"),OFFSET('Sanitation Data'!$D$12,0,10*ROW('Sanitation Data'!D24)),NA())</f>
        <v>#N/A</v>
      </c>
      <c r="AA30" s="92" t="e">
        <f ca="true">+IF(AND(ISNUMBER(OFFSET('Sanitation Data'!$E$4,0,10*ROW('Sanitation Data'!E24))),'Data Summary'!CP30="Yes"),100-OFFSET('Sanitation Data'!$E$4,0,10*ROW('Sanitation Data'!E24)),NA())</f>
        <v>#N/A</v>
      </c>
      <c r="AB30" s="92" t="e">
        <f ca="true">+IF(AND(ISNUMBER(OFFSET('Sanitation Data'!$E$6,0,10*ROW('Sanitation Data'!E24))),'Data Summary'!CQ30="Yes"),OFFSET('Sanitation Data'!$E$6,0,10*ROW('Sanitation Data'!E24)),NA())</f>
        <v>#N/A</v>
      </c>
      <c r="AC30" s="92" t="e">
        <f ca="true">+IF(AND(ISNUMBER(OFFSET('Sanitation Data'!$E$10,0,10*ROW('Sanitation Data'!E24))),'Data Summary'!CR30="Yes"),OFFSET('Sanitation Data'!$E$10,0,10*ROW('Sanitation Data'!E24)),NA())</f>
        <v>#N/A</v>
      </c>
      <c r="AD30" s="92" t="e">
        <f ca="true">+IF(AND(ISNUMBER(OFFSET('Sanitation Data'!$E$11,0,10*ROW('Sanitation Data'!E24))),'Data Summary'!CS30="Yes"),OFFSET('Sanitation Data'!$E$11,0,10*ROW('Sanitation Data'!E24)),NA())</f>
        <v>#N/A</v>
      </c>
      <c r="AE30" s="92" t="e">
        <f ca="true">+IF(AND(ISNUMBER(OFFSET('Sanitation Data'!$E$12,0,10*ROW('Sanitation Data'!E24))),'Data Summary'!CT30="Yes"),OFFSET('Sanitation Data'!$E$12,0,10*ROW('Sanitation Data'!E24)),NA())</f>
        <v>#N/A</v>
      </c>
      <c r="AF30" s="92" t="e">
        <f ca="true">+IF(AND(ISNUMBER(OFFSET('Sanitation Data'!$F$4,0,10*ROW('Sanitation Data'!F24))),'Data Summary'!CU30="Yes"),100-OFFSET('Sanitation Data'!$F$4,0,10*ROW('Sanitation Data'!F24)),NA())</f>
        <v>#N/A</v>
      </c>
      <c r="AG30" s="92" t="e">
        <f ca="true">+IF(AND(ISNUMBER(OFFSET('Sanitation Data'!$F$6,0,10*ROW('Sanitation Data'!F24))),'Data Summary'!CV30="Yes"),OFFSET('Sanitation Data'!$F$6,0,10*ROW('Sanitation Data'!F24)),NA())</f>
        <v>#N/A</v>
      </c>
      <c r="AH30" s="92" t="e">
        <f ca="true">+IF(AND(ISNUMBER(OFFSET('Sanitation Data'!$F$10,0,10*ROW('Sanitation Data'!F24))),'Data Summary'!CW30="Yes"),OFFSET('Sanitation Data'!$F$10,0,10*ROW('Sanitation Data'!F24)),NA())</f>
        <v>#N/A</v>
      </c>
      <c r="AI30" s="92" t="e">
        <f ca="true">+IF(AND(ISNUMBER(OFFSET('Sanitation Data'!$F$11,0,10*ROW('Sanitation Data'!F24))),'Data Summary'!CX30="Yes"),OFFSET('Sanitation Data'!$F$11,0,10*ROW('Sanitation Data'!F24)),NA())</f>
        <v>#N/A</v>
      </c>
      <c r="AJ30" s="92" t="e">
        <f ca="true">+IF(AND(ISNUMBER(OFFSET('Sanitation Data'!$F$12,0,10*ROW('Sanitation Data'!F24))),'Data Summary'!CY30="Yes"),OFFSET('Sanitation Data'!$F$12,0,10*ROW('Sanitation Data'!F24)),NA())</f>
        <v>#N/A</v>
      </c>
      <c r="AK30" s="92" t="e">
        <f ca="true">+IF(AND(ISNUMBER(OFFSET('Sanitation Data'!$G$4,0,10*ROW('Sanitation Data'!G24))),'Data Summary'!CZ30="Yes"),100-OFFSET('Sanitation Data'!$G$4,0,10*ROW('Sanitation Data'!G24)),NA())</f>
        <v>#N/A</v>
      </c>
      <c r="AL30" s="92" t="e">
        <f ca="true">+IF(AND(ISNUMBER(OFFSET('Sanitation Data'!$G$6,0,10*ROW('Sanitation Data'!G24))),'Data Summary'!DA30="Yes"),OFFSET('Sanitation Data'!$G$6,0,10*ROW('Sanitation Data'!G24)),NA())</f>
        <v>#N/A</v>
      </c>
      <c r="AM30" s="92" t="e">
        <f ca="true">+IF(AND(ISNUMBER(OFFSET('Sanitation Data'!$G$10,0,10*ROW('Sanitation Data'!G24))),'Data Summary'!DB30="Yes"),OFFSET('Sanitation Data'!$G$10,0,10*ROW('Sanitation Data'!G24)),NA())</f>
        <v>#N/A</v>
      </c>
      <c r="AN30" s="92" t="e">
        <f ca="true">+IF(AND(ISNUMBER(OFFSET('Sanitation Data'!$G$11,0,10*ROW('Sanitation Data'!G24))),'Data Summary'!DC30="Yes"),OFFSET('Sanitation Data'!$G$11,0,10*ROW('Sanitation Data'!G24)),NA())</f>
        <v>#N/A</v>
      </c>
      <c r="AO30" s="92" t="e">
        <f ca="true">+IF(AND(ISNUMBER(OFFSET('Sanitation Data'!$G$12,0,10*ROW('Sanitation Data'!G24))),'Data Summary'!DD30="Yes"),OFFSET('Sanitation Data'!$G$12,0,10*ROW('Sanitation Data'!G24)),NA())</f>
        <v>#N/A</v>
      </c>
      <c r="AP30" s="92" t="e">
        <f ca="true">+IF(AND(ISNUMBER(OFFSET('Sanitation Data'!$H$4,0,10*ROW('Sanitation Data'!H24))),'Data Summary'!DE30="Yes"),100-OFFSET('Sanitation Data'!$H$4,0,10*ROW('Sanitation Data'!H24)),NA())</f>
        <v>#N/A</v>
      </c>
      <c r="AQ30" s="92" t="e">
        <f ca="true">+IF(AND(ISNUMBER(OFFSET('Sanitation Data'!$H$6,0,10*ROW('Sanitation Data'!H24))),'Data Summary'!DF30="Yes"),OFFSET('Sanitation Data'!$H$6,0,10*ROW('Sanitation Data'!H24)),NA())</f>
        <v>#N/A</v>
      </c>
      <c r="AR30" s="92" t="e">
        <f ca="true">+IF(AND(ISNUMBER(OFFSET('Sanitation Data'!$H$10,0,10*ROW('Sanitation Data'!H24))),'Data Summary'!DG30="Yes"),OFFSET('Sanitation Data'!$H$10,0,10*ROW('Sanitation Data'!H24)),NA())</f>
        <v>#N/A</v>
      </c>
      <c r="AS30" s="92" t="e">
        <f ca="true">+IF(AND(ISNUMBER(OFFSET('Sanitation Data'!$H$11,0,10*ROW('Sanitation Data'!H24))),'Data Summary'!DH30="Yes"),OFFSET('Sanitation Data'!$H$11,0,10*ROW('Sanitation Data'!H24)),NA())</f>
        <v>#N/A</v>
      </c>
      <c r="AT30" s="92" t="e">
        <f ca="true">+IF(AND(ISNUMBER(OFFSET('Sanitation Data'!$H$12,0,10*ROW('Sanitation Data'!H24))),'Data Summary'!DI30="Yes"),OFFSET('Sanitation Data'!$H$12,0,10*ROW('Sanitation Data'!H24)),NA())</f>
        <v>#N/A</v>
      </c>
      <c r="AU30" s="92" t="e">
        <f ca="true">+IF(AND(ISNUMBER(OFFSET('Sanitation Data'!$I$4,0,10*ROW('Sanitation Data'!I24))),'Data Summary'!DJ30="Yes"),100-OFFSET('Sanitation Data'!$I$4,0,10*ROW('Sanitation Data'!I24)),NA())</f>
        <v>#N/A</v>
      </c>
      <c r="AV30" s="92" t="e">
        <f ca="true">+IF(AND(ISNUMBER(OFFSET('Sanitation Data'!$I$6,0,10*ROW('Sanitation Data'!I24))),'Data Summary'!DK30="Yes"),OFFSET('Sanitation Data'!$I$6,0,10*ROW('Sanitation Data'!I24)),NA())</f>
        <v>#N/A</v>
      </c>
      <c r="AW30" s="92" t="e">
        <f ca="true">+IF(AND(ISNUMBER(OFFSET('Sanitation Data'!$I$10,0,10*ROW('Sanitation Data'!I24))),'Data Summary'!DL30="Yes"),OFFSET('Sanitation Data'!$I$10,0,10*ROW('Sanitation Data'!I24)),NA())</f>
        <v>#N/A</v>
      </c>
      <c r="AX30" s="92" t="e">
        <f ca="true">+IF(AND(ISNUMBER(OFFSET('Sanitation Data'!$I$11,0,10*ROW('Sanitation Data'!I24))),'Data Summary'!DM30="Yes"),OFFSET('Sanitation Data'!$I$11,0,10*ROW('Sanitation Data'!I24)),NA())</f>
        <v>#N/A</v>
      </c>
      <c r="AY30" s="92" t="e">
        <f ca="true">+IF(AND(ISNUMBER(OFFSET('Sanitation Data'!$I$12,0,10*ROW('Sanitation Data'!I24))),'Data Summary'!DN30="Yes"),OFFSET('Sanitation Data'!$I$12,0,10*ROW('Sanitation Data'!I24)),NA())</f>
        <v>#N/A</v>
      </c>
      <c r="AZ30" s="93" t="e">
        <f ca="true">+IF(AND(ISNUMBER(OFFSET('Hygiene Data'!$D$5,0,10*ROW('Hygiene Data'!D24))),'Data Summary'!DO30="Yes"),OFFSET('Hygiene Data'!$D$5,0,10*ROW('Hygiene Data'!D24)),NA())</f>
        <v>#N/A</v>
      </c>
      <c r="BA30" s="93" t="e">
        <f ca="true">+IF(AND(ISNUMBER(OFFSET('Hygiene Data'!$D$7,0,10*ROW('Hygiene Data'!D24))),'Data Summary'!DP30="Yes"),OFFSET('Hygiene Data'!$D$7,0,10*ROW('Hygiene Data'!D24)),NA())</f>
        <v>#N/A</v>
      </c>
      <c r="BB30" s="93" t="e">
        <f ca="true">+IF(AND(ISNUMBER(OFFSET('Hygiene Data'!$D$9,0,10*ROW('Hygiene Data'!D24))),'Data Summary'!DQ30="Yes"),OFFSET('Hygiene Data'!$D$9,0,10*ROW('Hygiene Data'!D24)),NA())</f>
        <v>#N/A</v>
      </c>
      <c r="BC30" s="93" t="e">
        <f ca="true">+IF(AND(ISNUMBER(OFFSET('Hygiene Data'!$E$5,0,10*ROW('Hygiene Data'!E24))),'Data Summary'!DR30="Yes"),OFFSET('Hygiene Data'!$E$5,0,10*ROW('Hygiene Data'!E24)),NA())</f>
        <v>#N/A</v>
      </c>
      <c r="BD30" s="93" t="e">
        <f ca="true">+IF(AND(ISNUMBER(OFFSET('Hygiene Data'!$E$7,0,10*ROW('Hygiene Data'!E24))),'Data Summary'!DS30="Yes"),OFFSET('Hygiene Data'!$E$7,0,10*ROW('Hygiene Data'!E24)),NA())</f>
        <v>#N/A</v>
      </c>
      <c r="BE30" s="93" t="e">
        <f ca="true">+IF(AND(ISNUMBER(OFFSET('Hygiene Data'!$E$9,0,10*ROW('Hygiene Data'!E24))),'Data Summary'!DT30="Yes"),OFFSET('Hygiene Data'!$E$9,0,10*ROW('Hygiene Data'!E24)),NA())</f>
        <v>#N/A</v>
      </c>
      <c r="BF30" s="93" t="e">
        <f ca="true">+IF(AND(ISNUMBER(OFFSET('Hygiene Data'!$F$5,0,10*ROW('Hygiene Data'!F24))),'Data Summary'!DU30="Yes"),OFFSET('Hygiene Data'!$F$5,0,10*ROW('Hygiene Data'!F24)),NA())</f>
        <v>#N/A</v>
      </c>
      <c r="BG30" s="93" t="e">
        <f ca="true">+IF(AND(ISNUMBER(OFFSET('Hygiene Data'!$F$7,0,10*ROW('Hygiene Data'!F24))),'Data Summary'!DV30="Yes"),OFFSET('Hygiene Data'!$F$7,0,10*ROW('Hygiene Data'!F24)),NA())</f>
        <v>#N/A</v>
      </c>
      <c r="BH30" s="93" t="e">
        <f ca="true">+IF(AND(ISNUMBER(OFFSET('Hygiene Data'!$F$9,0,10*ROW('Hygiene Data'!F24))),'Data Summary'!DW30="Yes"),OFFSET('Hygiene Data'!$F$9,0,10*ROW('Hygiene Data'!F24)),NA())</f>
        <v>#N/A</v>
      </c>
      <c r="BI30" s="93" t="e">
        <f ca="true">+IF(AND(ISNUMBER(OFFSET('Hygiene Data'!$G$5,0,10*ROW('Hygiene Data'!G24))),'Data Summary'!DX30="Yes"),OFFSET('Hygiene Data'!$G$5,0,10*ROW('Hygiene Data'!G24)),NA())</f>
        <v>#N/A</v>
      </c>
      <c r="BJ30" s="93" t="e">
        <f ca="true">+IF(AND(ISNUMBER(OFFSET('Hygiene Data'!$G$7,0,10*ROW('Hygiene Data'!G24))),'Data Summary'!DY30="Yes"),OFFSET('Hygiene Data'!$G$7,0,10*ROW('Hygiene Data'!G24)),NA())</f>
        <v>#N/A</v>
      </c>
      <c r="BK30" s="93" t="e">
        <f ca="true">+IF(AND(ISNUMBER(OFFSET('Hygiene Data'!$G$9,0,10*ROW('Hygiene Data'!G24))),'Data Summary'!DZ30="Yes"),OFFSET('Hygiene Data'!$G$9,0,10*ROW('Hygiene Data'!G24)),NA())</f>
        <v>#N/A</v>
      </c>
      <c r="BL30" s="93" t="e">
        <f ca="true">+IF(AND(ISNUMBER(OFFSET('Hygiene Data'!$H$5,0,10*ROW('Hygiene Data'!H24))),'Data Summary'!EA30="Yes"),OFFSET('Hygiene Data'!$H$5,0,10*ROW('Hygiene Data'!H24)),NA())</f>
        <v>#N/A</v>
      </c>
      <c r="BM30" s="93" t="e">
        <f ca="true">+IF(AND(ISNUMBER(OFFSET('Hygiene Data'!$H$7,0,10*ROW('Hygiene Data'!H24))),'Data Summary'!EB30="Yes"),OFFSET('Hygiene Data'!$H$7,0,10*ROW('Hygiene Data'!H24)),NA())</f>
        <v>#N/A</v>
      </c>
      <c r="BN30" s="93" t="e">
        <f ca="true">+IF(AND(ISNUMBER(OFFSET('Hygiene Data'!$H$9,0,10*ROW('Hygiene Data'!H24))),'Data Summary'!EC30="Yes"),OFFSET('Hygiene Data'!$H$9,0,10*ROW('Hygiene Data'!H24)),NA())</f>
        <v>#N/A</v>
      </c>
      <c r="BO30" s="93" t="e">
        <f ca="true">+IF(AND(ISNUMBER(OFFSET('Hygiene Data'!$I$5,0,10*ROW('Hygiene Data'!I24))),'Data Summary'!ED30="Yes"),OFFSET('Hygiene Data'!$I$5,0,10*ROW('Hygiene Data'!I24)),NA())</f>
        <v>#N/A</v>
      </c>
      <c r="BP30" s="93" t="e">
        <f ca="true">+IF(AND(ISNUMBER(OFFSET('Hygiene Data'!$I$7,0,10*ROW('Hygiene Data'!I24))),'Data Summary'!EE30="Yes"),OFFSET('Hygiene Data'!$I$7,0,10*ROW('Hygiene Data'!I24)),NA())</f>
        <v>#N/A</v>
      </c>
      <c r="BQ30" s="93" t="e">
        <f ca="true">+IF(AND(ISNUMBER(OFFSET('Hygiene Data'!$I$9,0,10*ROW('Hygiene Data'!I24))),'Data Summary'!EF30="Yes"),OFFSET('Hygiene Data'!$I$9,0,10*ROW('Hygiene Data'!I24)),NA())</f>
        <v>#N/A</v>
      </c>
    </row>
    <row xmlns:x14ac="http://schemas.microsoft.com/office/spreadsheetml/2009/9/ac" r="31" x14ac:dyDescent="0.2">
      <c r="A31" s="328" t="e">
        <f ca="true">+RIGHT('Data Summary'!A31,LEN('Data Summary'!A31)-9)</f>
        <v>#VALUE!</v>
      </c>
      <c r="B31" s="35" t="str">
        <f ca="true">+IF(ISTEXT('Data Summary'!B31),'Data Summary'!B31,"")</f>
        <v/>
      </c>
      <c r="C31" s="327" t="e">
        <f ca="true">+VALUE('Data Summary'!C31)</f>
        <v>#VALUE!</v>
      </c>
      <c r="D31" s="91" t="e">
        <f ca="true">+IF(AND(ISNUMBER(OFFSET('Water Data'!$D$4,0,10*ROW('Water Data'!D25))),'Data Summary'!BS31="Yes"),100-OFFSET('Water Data'!$D$4,0,10*ROW('Water Data'!D25)),NA())</f>
        <v>#N/A</v>
      </c>
      <c r="E31" s="91" t="e">
        <f ca="true">+IF(AND(ISNUMBER(OFFSET('Water Data'!$D$6,0,10*ROW('Water Data'!D25))),'Data Summary'!BT31="Yes"),OFFSET('Water Data'!$D$6,0,10*ROW('Water Data'!D25)),NA())</f>
        <v>#N/A</v>
      </c>
      <c r="F31" s="91" t="e">
        <f ca="true">+IF(AND(ISNUMBER(OFFSET('Water Data'!$D$9,0,10*ROW('Water Data'!D25))),'Data Summary'!BU31="Yes"),OFFSET('Water Data'!$D$9,0,10*ROW('Water Data'!D25)),NA())</f>
        <v>#N/A</v>
      </c>
      <c r="G31" s="91" t="e">
        <f ca="true">+IF(AND(ISNUMBER(OFFSET('Water Data'!$E$4,0,10*ROW('Water Data'!E25))),'Data Summary'!BV31="Yes"),100-OFFSET('Water Data'!$E$4,0,10*ROW('Water Data'!E25)),NA())</f>
        <v>#N/A</v>
      </c>
      <c r="H31" s="91" t="e">
        <f ca="true">+IF(AND(ISNUMBER(OFFSET('Water Data'!$E$6,0,10*ROW('Water Data'!E25))),'Data Summary'!BW31="Yes"),OFFSET('Water Data'!$E$6,0,10*ROW('Water Data'!E25)),NA())</f>
        <v>#N/A</v>
      </c>
      <c r="I31" s="91" t="e">
        <f ca="true">+IF(AND(ISNUMBER(OFFSET('Water Data'!$E$9,0,10*ROW('Water Data'!E25))),'Data Summary'!BX31="Yes"),OFFSET('Water Data'!$E$9,0,10*ROW('Water Data'!E25)),NA())</f>
        <v>#N/A</v>
      </c>
      <c r="J31" s="91" t="e">
        <f ca="true">+IF(AND(ISNUMBER(OFFSET('Water Data'!$F$4,0,10*ROW('Water Data'!F25))),'Data Summary'!BY31="Yes"),100-OFFSET('Water Data'!$F$4,0,10*ROW('Water Data'!F25)),NA())</f>
        <v>#N/A</v>
      </c>
      <c r="K31" s="91" t="e">
        <f ca="true">+IF(AND(ISNUMBER(OFFSET('Water Data'!$F$6,0,10*ROW('Water Data'!F25))),'Data Summary'!BZ31="Yes"),OFFSET('Water Data'!$F$6,0,10*ROW('Water Data'!F25)),NA())</f>
        <v>#N/A</v>
      </c>
      <c r="L31" s="91" t="e">
        <f ca="true">+IF(AND(ISNUMBER(OFFSET('Water Data'!$F$9,0,10*ROW('Water Data'!F25))),'Data Summary'!CA31="Yes"),OFFSET('Water Data'!$F$9,0,10*ROW('Water Data'!F25)),NA())</f>
        <v>#N/A</v>
      </c>
      <c r="M31" s="91" t="e">
        <f ca="true">+IF(AND(ISNUMBER(OFFSET('Water Data'!$G$4,0,10*ROW('Water Data'!G25))),'Data Summary'!CB31="Yes"),100-OFFSET('Water Data'!$G$4,0,10*ROW('Water Data'!G25)),NA())</f>
        <v>#N/A</v>
      </c>
      <c r="N31" s="91" t="e">
        <f ca="true">+IF(AND(ISNUMBER(OFFSET('Water Data'!$G$6,0,10*ROW('Water Data'!G25))),'Data Summary'!CC31="Yes"),OFFSET('Water Data'!$G$6,0,10*ROW('Water Data'!G25)),NA())</f>
        <v>#N/A</v>
      </c>
      <c r="O31" s="91" t="e">
        <f ca="true">+IF(AND(ISNUMBER(OFFSET('Water Data'!$G$9,0,10*ROW('Water Data'!G25))),'Data Summary'!CD31="Yes"),OFFSET('Water Data'!$G$9,0,10*ROW('Water Data'!G25)),NA())</f>
        <v>#N/A</v>
      </c>
      <c r="P31" s="91" t="e">
        <f ca="true">+IF(AND(ISNUMBER(OFFSET('Water Data'!$H$4,0,10*ROW('Water Data'!H25))),'Data Summary'!CE31="Yes"),100-OFFSET('Water Data'!$H$4,0,10*ROW('Water Data'!H25)),NA())</f>
        <v>#N/A</v>
      </c>
      <c r="Q31" s="91" t="e">
        <f ca="true">+IF(AND(ISNUMBER(OFFSET('Water Data'!$H$6,0,10*ROW('Water Data'!H25))),'Data Summary'!CF31="Yes"),OFFSET('Water Data'!$H$6,0,10*ROW('Water Data'!H25)),NA())</f>
        <v>#N/A</v>
      </c>
      <c r="R31" s="91" t="e">
        <f ca="true">+IF(AND(ISNUMBER(OFFSET('Water Data'!$H$9,0,10*ROW('Water Data'!H25))),'Data Summary'!CG31="Yes"),OFFSET('Water Data'!$H$9,0,10*ROW('Water Data'!H25)),NA())</f>
        <v>#N/A</v>
      </c>
      <c r="S31" s="91" t="e">
        <f ca="true">+IF(AND(ISNUMBER(OFFSET('Water Data'!$I$4,0,10*ROW('Water Data'!I25))),'Data Summary'!CH31="Yes"),100-OFFSET('Water Data'!$I$4,0,10*ROW('Water Data'!I25)),NA())</f>
        <v>#N/A</v>
      </c>
      <c r="T31" s="91" t="e">
        <f ca="true">+IF(AND(ISNUMBER(OFFSET('Water Data'!$I$6,0,10*ROW('Water Data'!I25))),'Data Summary'!CI31="Yes"),OFFSET('Water Data'!$I$6,0,10*ROW('Water Data'!I25)),NA())</f>
        <v>#N/A</v>
      </c>
      <c r="U31" s="91" t="e">
        <f ca="true">+IF(AND(ISNUMBER(OFFSET('Water Data'!$I$9,0,10*ROW('Water Data'!I25))),'Data Summary'!CJ31="Yes"),OFFSET('Water Data'!$I$9,0,10*ROW('Water Data'!I25)),NA())</f>
        <v>#N/A</v>
      </c>
      <c r="V31" s="92" t="e">
        <f ca="true">+IF(AND(ISNUMBER(OFFSET('Sanitation Data'!$D$4,0,10*ROW('Sanitation Data'!D25))),'Data Summary'!CK31="Yes"),100-OFFSET('Sanitation Data'!$D$4,0,10*ROW('Sanitation Data'!D25)),NA())</f>
        <v>#N/A</v>
      </c>
      <c r="W31" s="92" t="e">
        <f ca="true">+IF(AND(ISNUMBER(OFFSET('Sanitation Data'!$D$6,0,10*ROW('Sanitation Data'!D25))),'Data Summary'!CL31="Yes"),OFFSET('Sanitation Data'!$D$6,0,10*ROW('Sanitation Data'!D25)),NA())</f>
        <v>#N/A</v>
      </c>
      <c r="X31" s="92" t="e">
        <f ca="true">+IF(AND(ISNUMBER(OFFSET('Sanitation Data'!$D$10,0,10*ROW('Sanitation Data'!D25))),'Data Summary'!CM31="Yes"),OFFSET('Sanitation Data'!$D$10,0,10*ROW('Sanitation Data'!D25)),NA())</f>
        <v>#N/A</v>
      </c>
      <c r="Y31" s="92" t="e">
        <f ca="true">+IF(AND(ISNUMBER(OFFSET('Sanitation Data'!$D$11,0,10*ROW('Sanitation Data'!D25))),'Data Summary'!CN31="Yes"),OFFSET('Sanitation Data'!$D$11,0,10*ROW('Sanitation Data'!D25)),NA())</f>
        <v>#N/A</v>
      </c>
      <c r="Z31" s="92" t="e">
        <f ca="true">+IF(AND(ISNUMBER(OFFSET('Sanitation Data'!$D$12,0,10*ROW('Sanitation Data'!D25))),'Data Summary'!CO31="Yes"),OFFSET('Sanitation Data'!$D$12,0,10*ROW('Sanitation Data'!D25)),NA())</f>
        <v>#N/A</v>
      </c>
      <c r="AA31" s="92" t="e">
        <f ca="true">+IF(AND(ISNUMBER(OFFSET('Sanitation Data'!$E$4,0,10*ROW('Sanitation Data'!E25))),'Data Summary'!CP31="Yes"),100-OFFSET('Sanitation Data'!$E$4,0,10*ROW('Sanitation Data'!E25)),NA())</f>
        <v>#N/A</v>
      </c>
      <c r="AB31" s="92" t="e">
        <f ca="true">+IF(AND(ISNUMBER(OFFSET('Sanitation Data'!$E$6,0,10*ROW('Sanitation Data'!E25))),'Data Summary'!CQ31="Yes"),OFFSET('Sanitation Data'!$E$6,0,10*ROW('Sanitation Data'!E25)),NA())</f>
        <v>#N/A</v>
      </c>
      <c r="AC31" s="92" t="e">
        <f ca="true">+IF(AND(ISNUMBER(OFFSET('Sanitation Data'!$E$10,0,10*ROW('Sanitation Data'!E25))),'Data Summary'!CR31="Yes"),OFFSET('Sanitation Data'!$E$10,0,10*ROW('Sanitation Data'!E25)),NA())</f>
        <v>#N/A</v>
      </c>
      <c r="AD31" s="92" t="e">
        <f ca="true">+IF(AND(ISNUMBER(OFFSET('Sanitation Data'!$E$11,0,10*ROW('Sanitation Data'!E25))),'Data Summary'!CS31="Yes"),OFFSET('Sanitation Data'!$E$11,0,10*ROW('Sanitation Data'!E25)),NA())</f>
        <v>#N/A</v>
      </c>
      <c r="AE31" s="92" t="e">
        <f ca="true">+IF(AND(ISNUMBER(OFFSET('Sanitation Data'!$E$12,0,10*ROW('Sanitation Data'!E25))),'Data Summary'!CT31="Yes"),OFFSET('Sanitation Data'!$E$12,0,10*ROW('Sanitation Data'!E25)),NA())</f>
        <v>#N/A</v>
      </c>
      <c r="AF31" s="92" t="e">
        <f ca="true">+IF(AND(ISNUMBER(OFFSET('Sanitation Data'!$F$4,0,10*ROW('Sanitation Data'!F25))),'Data Summary'!CU31="Yes"),100-OFFSET('Sanitation Data'!$F$4,0,10*ROW('Sanitation Data'!F25)),NA())</f>
        <v>#N/A</v>
      </c>
      <c r="AG31" s="92" t="e">
        <f ca="true">+IF(AND(ISNUMBER(OFFSET('Sanitation Data'!$F$6,0,10*ROW('Sanitation Data'!F25))),'Data Summary'!CV31="Yes"),OFFSET('Sanitation Data'!$F$6,0,10*ROW('Sanitation Data'!F25)),NA())</f>
        <v>#N/A</v>
      </c>
      <c r="AH31" s="92" t="e">
        <f ca="true">+IF(AND(ISNUMBER(OFFSET('Sanitation Data'!$F$10,0,10*ROW('Sanitation Data'!F25))),'Data Summary'!CW31="Yes"),OFFSET('Sanitation Data'!$F$10,0,10*ROW('Sanitation Data'!F25)),NA())</f>
        <v>#N/A</v>
      </c>
      <c r="AI31" s="92" t="e">
        <f ca="true">+IF(AND(ISNUMBER(OFFSET('Sanitation Data'!$F$11,0,10*ROW('Sanitation Data'!F25))),'Data Summary'!CX31="Yes"),OFFSET('Sanitation Data'!$F$11,0,10*ROW('Sanitation Data'!F25)),NA())</f>
        <v>#N/A</v>
      </c>
      <c r="AJ31" s="92" t="e">
        <f ca="true">+IF(AND(ISNUMBER(OFFSET('Sanitation Data'!$F$12,0,10*ROW('Sanitation Data'!F25))),'Data Summary'!CY31="Yes"),OFFSET('Sanitation Data'!$F$12,0,10*ROW('Sanitation Data'!F25)),NA())</f>
        <v>#N/A</v>
      </c>
      <c r="AK31" s="92" t="e">
        <f ca="true">+IF(AND(ISNUMBER(OFFSET('Sanitation Data'!$G$4,0,10*ROW('Sanitation Data'!G25))),'Data Summary'!CZ31="Yes"),100-OFFSET('Sanitation Data'!$G$4,0,10*ROW('Sanitation Data'!G25)),NA())</f>
        <v>#N/A</v>
      </c>
      <c r="AL31" s="92" t="e">
        <f ca="true">+IF(AND(ISNUMBER(OFFSET('Sanitation Data'!$G$6,0,10*ROW('Sanitation Data'!G25))),'Data Summary'!DA31="Yes"),OFFSET('Sanitation Data'!$G$6,0,10*ROW('Sanitation Data'!G25)),NA())</f>
        <v>#N/A</v>
      </c>
      <c r="AM31" s="92" t="e">
        <f ca="true">+IF(AND(ISNUMBER(OFFSET('Sanitation Data'!$G$10,0,10*ROW('Sanitation Data'!G25))),'Data Summary'!DB31="Yes"),OFFSET('Sanitation Data'!$G$10,0,10*ROW('Sanitation Data'!G25)),NA())</f>
        <v>#N/A</v>
      </c>
      <c r="AN31" s="92" t="e">
        <f ca="true">+IF(AND(ISNUMBER(OFFSET('Sanitation Data'!$G$11,0,10*ROW('Sanitation Data'!G25))),'Data Summary'!DC31="Yes"),OFFSET('Sanitation Data'!$G$11,0,10*ROW('Sanitation Data'!G25)),NA())</f>
        <v>#N/A</v>
      </c>
      <c r="AO31" s="92" t="e">
        <f ca="true">+IF(AND(ISNUMBER(OFFSET('Sanitation Data'!$G$12,0,10*ROW('Sanitation Data'!G25))),'Data Summary'!DD31="Yes"),OFFSET('Sanitation Data'!$G$12,0,10*ROW('Sanitation Data'!G25)),NA())</f>
        <v>#N/A</v>
      </c>
      <c r="AP31" s="92" t="e">
        <f ca="true">+IF(AND(ISNUMBER(OFFSET('Sanitation Data'!$H$4,0,10*ROW('Sanitation Data'!H25))),'Data Summary'!DE31="Yes"),100-OFFSET('Sanitation Data'!$H$4,0,10*ROW('Sanitation Data'!H25)),NA())</f>
        <v>#N/A</v>
      </c>
      <c r="AQ31" s="92" t="e">
        <f ca="true">+IF(AND(ISNUMBER(OFFSET('Sanitation Data'!$H$6,0,10*ROW('Sanitation Data'!H25))),'Data Summary'!DF31="Yes"),OFFSET('Sanitation Data'!$H$6,0,10*ROW('Sanitation Data'!H25)),NA())</f>
        <v>#N/A</v>
      </c>
      <c r="AR31" s="92" t="e">
        <f ca="true">+IF(AND(ISNUMBER(OFFSET('Sanitation Data'!$H$10,0,10*ROW('Sanitation Data'!H25))),'Data Summary'!DG31="Yes"),OFFSET('Sanitation Data'!$H$10,0,10*ROW('Sanitation Data'!H25)),NA())</f>
        <v>#N/A</v>
      </c>
      <c r="AS31" s="92" t="e">
        <f ca="true">+IF(AND(ISNUMBER(OFFSET('Sanitation Data'!$H$11,0,10*ROW('Sanitation Data'!H25))),'Data Summary'!DH31="Yes"),OFFSET('Sanitation Data'!$H$11,0,10*ROW('Sanitation Data'!H25)),NA())</f>
        <v>#N/A</v>
      </c>
      <c r="AT31" s="92" t="e">
        <f ca="true">+IF(AND(ISNUMBER(OFFSET('Sanitation Data'!$H$12,0,10*ROW('Sanitation Data'!H25))),'Data Summary'!DI31="Yes"),OFFSET('Sanitation Data'!$H$12,0,10*ROW('Sanitation Data'!H25)),NA())</f>
        <v>#N/A</v>
      </c>
      <c r="AU31" s="92" t="e">
        <f ca="true">+IF(AND(ISNUMBER(OFFSET('Sanitation Data'!$I$4,0,10*ROW('Sanitation Data'!I25))),'Data Summary'!DJ31="Yes"),100-OFFSET('Sanitation Data'!$I$4,0,10*ROW('Sanitation Data'!I25)),NA())</f>
        <v>#N/A</v>
      </c>
      <c r="AV31" s="92" t="e">
        <f ca="true">+IF(AND(ISNUMBER(OFFSET('Sanitation Data'!$I$6,0,10*ROW('Sanitation Data'!I25))),'Data Summary'!DK31="Yes"),OFFSET('Sanitation Data'!$I$6,0,10*ROW('Sanitation Data'!I25)),NA())</f>
        <v>#N/A</v>
      </c>
      <c r="AW31" s="92" t="e">
        <f ca="true">+IF(AND(ISNUMBER(OFFSET('Sanitation Data'!$I$10,0,10*ROW('Sanitation Data'!I25))),'Data Summary'!DL31="Yes"),OFFSET('Sanitation Data'!$I$10,0,10*ROW('Sanitation Data'!I25)),NA())</f>
        <v>#N/A</v>
      </c>
      <c r="AX31" s="92" t="e">
        <f ca="true">+IF(AND(ISNUMBER(OFFSET('Sanitation Data'!$I$11,0,10*ROW('Sanitation Data'!I25))),'Data Summary'!DM31="Yes"),OFFSET('Sanitation Data'!$I$11,0,10*ROW('Sanitation Data'!I25)),NA())</f>
        <v>#N/A</v>
      </c>
      <c r="AY31" s="92" t="e">
        <f ca="true">+IF(AND(ISNUMBER(OFFSET('Sanitation Data'!$I$12,0,10*ROW('Sanitation Data'!I25))),'Data Summary'!DN31="Yes"),OFFSET('Sanitation Data'!$I$12,0,10*ROW('Sanitation Data'!I25)),NA())</f>
        <v>#N/A</v>
      </c>
      <c r="AZ31" s="93" t="e">
        <f ca="true">+IF(AND(ISNUMBER(OFFSET('Hygiene Data'!$D$5,0,10*ROW('Hygiene Data'!D25))),'Data Summary'!DO31="Yes"),OFFSET('Hygiene Data'!$D$5,0,10*ROW('Hygiene Data'!D25)),NA())</f>
        <v>#N/A</v>
      </c>
      <c r="BA31" s="93" t="e">
        <f ca="true">+IF(AND(ISNUMBER(OFFSET('Hygiene Data'!$D$7,0,10*ROW('Hygiene Data'!D25))),'Data Summary'!DP31="Yes"),OFFSET('Hygiene Data'!$D$7,0,10*ROW('Hygiene Data'!D25)),NA())</f>
        <v>#N/A</v>
      </c>
      <c r="BB31" s="93" t="e">
        <f ca="true">+IF(AND(ISNUMBER(OFFSET('Hygiene Data'!$D$9,0,10*ROW('Hygiene Data'!D25))),'Data Summary'!DQ31="Yes"),OFFSET('Hygiene Data'!$D$9,0,10*ROW('Hygiene Data'!D25)),NA())</f>
        <v>#N/A</v>
      </c>
      <c r="BC31" s="93" t="e">
        <f ca="true">+IF(AND(ISNUMBER(OFFSET('Hygiene Data'!$E$5,0,10*ROW('Hygiene Data'!E25))),'Data Summary'!DR31="Yes"),OFFSET('Hygiene Data'!$E$5,0,10*ROW('Hygiene Data'!E25)),NA())</f>
        <v>#N/A</v>
      </c>
      <c r="BD31" s="93" t="e">
        <f ca="true">+IF(AND(ISNUMBER(OFFSET('Hygiene Data'!$E$7,0,10*ROW('Hygiene Data'!E25))),'Data Summary'!DS31="Yes"),OFFSET('Hygiene Data'!$E$7,0,10*ROW('Hygiene Data'!E25)),NA())</f>
        <v>#N/A</v>
      </c>
      <c r="BE31" s="93" t="e">
        <f ca="true">+IF(AND(ISNUMBER(OFFSET('Hygiene Data'!$E$9,0,10*ROW('Hygiene Data'!E25))),'Data Summary'!DT31="Yes"),OFFSET('Hygiene Data'!$E$9,0,10*ROW('Hygiene Data'!E25)),NA())</f>
        <v>#N/A</v>
      </c>
      <c r="BF31" s="93" t="e">
        <f ca="true">+IF(AND(ISNUMBER(OFFSET('Hygiene Data'!$F$5,0,10*ROW('Hygiene Data'!F25))),'Data Summary'!DU31="Yes"),OFFSET('Hygiene Data'!$F$5,0,10*ROW('Hygiene Data'!F25)),NA())</f>
        <v>#N/A</v>
      </c>
      <c r="BG31" s="93" t="e">
        <f ca="true">+IF(AND(ISNUMBER(OFFSET('Hygiene Data'!$F$7,0,10*ROW('Hygiene Data'!F25))),'Data Summary'!DV31="Yes"),OFFSET('Hygiene Data'!$F$7,0,10*ROW('Hygiene Data'!F25)),NA())</f>
        <v>#N/A</v>
      </c>
      <c r="BH31" s="93" t="e">
        <f ca="true">+IF(AND(ISNUMBER(OFFSET('Hygiene Data'!$F$9,0,10*ROW('Hygiene Data'!F25))),'Data Summary'!DW31="Yes"),OFFSET('Hygiene Data'!$F$9,0,10*ROW('Hygiene Data'!F25)),NA())</f>
        <v>#N/A</v>
      </c>
      <c r="BI31" s="93" t="e">
        <f ca="true">+IF(AND(ISNUMBER(OFFSET('Hygiene Data'!$G$5,0,10*ROW('Hygiene Data'!G25))),'Data Summary'!DX31="Yes"),OFFSET('Hygiene Data'!$G$5,0,10*ROW('Hygiene Data'!G25)),NA())</f>
        <v>#N/A</v>
      </c>
      <c r="BJ31" s="93" t="e">
        <f ca="true">+IF(AND(ISNUMBER(OFFSET('Hygiene Data'!$G$7,0,10*ROW('Hygiene Data'!G25))),'Data Summary'!DY31="Yes"),OFFSET('Hygiene Data'!$G$7,0,10*ROW('Hygiene Data'!G25)),NA())</f>
        <v>#N/A</v>
      </c>
      <c r="BK31" s="93" t="e">
        <f ca="true">+IF(AND(ISNUMBER(OFFSET('Hygiene Data'!$G$9,0,10*ROW('Hygiene Data'!G25))),'Data Summary'!DZ31="Yes"),OFFSET('Hygiene Data'!$G$9,0,10*ROW('Hygiene Data'!G25)),NA())</f>
        <v>#N/A</v>
      </c>
      <c r="BL31" s="93" t="e">
        <f ca="true">+IF(AND(ISNUMBER(OFFSET('Hygiene Data'!$H$5,0,10*ROW('Hygiene Data'!H25))),'Data Summary'!EA31="Yes"),OFFSET('Hygiene Data'!$H$5,0,10*ROW('Hygiene Data'!H25)),NA())</f>
        <v>#N/A</v>
      </c>
      <c r="BM31" s="93" t="e">
        <f ca="true">+IF(AND(ISNUMBER(OFFSET('Hygiene Data'!$H$7,0,10*ROW('Hygiene Data'!H25))),'Data Summary'!EB31="Yes"),OFFSET('Hygiene Data'!$H$7,0,10*ROW('Hygiene Data'!H25)),NA())</f>
        <v>#N/A</v>
      </c>
      <c r="BN31" s="93" t="e">
        <f ca="true">+IF(AND(ISNUMBER(OFFSET('Hygiene Data'!$H$9,0,10*ROW('Hygiene Data'!H25))),'Data Summary'!EC31="Yes"),OFFSET('Hygiene Data'!$H$9,0,10*ROW('Hygiene Data'!H25)),NA())</f>
        <v>#N/A</v>
      </c>
      <c r="BO31" s="93" t="e">
        <f ca="true">+IF(AND(ISNUMBER(OFFSET('Hygiene Data'!$I$5,0,10*ROW('Hygiene Data'!I25))),'Data Summary'!ED31="Yes"),OFFSET('Hygiene Data'!$I$5,0,10*ROW('Hygiene Data'!I25)),NA())</f>
        <v>#N/A</v>
      </c>
      <c r="BP31" s="93" t="e">
        <f ca="true">+IF(AND(ISNUMBER(OFFSET('Hygiene Data'!$I$7,0,10*ROW('Hygiene Data'!I25))),'Data Summary'!EE31="Yes"),OFFSET('Hygiene Data'!$I$7,0,10*ROW('Hygiene Data'!I25)),NA())</f>
        <v>#N/A</v>
      </c>
      <c r="BQ31" s="93" t="e">
        <f ca="true">+IF(AND(ISNUMBER(OFFSET('Hygiene Data'!$I$9,0,10*ROW('Hygiene Data'!I25))),'Data Summary'!EF31="Yes"),OFFSET('Hygiene Data'!$I$9,0,10*ROW('Hygiene Data'!I25)),NA())</f>
        <v>#N/A</v>
      </c>
    </row>
    <row xmlns:x14ac="http://schemas.microsoft.com/office/spreadsheetml/2009/9/ac" r="32" x14ac:dyDescent="0.2">
      <c r="A32" s="328" t="e">
        <f ca="true">+RIGHT('Data Summary'!A32,LEN('Data Summary'!A32)-9)</f>
        <v>#VALUE!</v>
      </c>
      <c r="B32" s="35" t="str">
        <f ca="true">+IF(ISTEXT('Data Summary'!B32),'Data Summary'!B32,"")</f>
        <v/>
      </c>
      <c r="C32" s="327" t="e">
        <f ca="true">+VALUE('Data Summary'!C32)</f>
        <v>#VALUE!</v>
      </c>
      <c r="D32" s="91" t="e">
        <f ca="true">+IF(AND(ISNUMBER(OFFSET('Water Data'!$D$4,0,10*ROW('Water Data'!D26))),'Data Summary'!BS32="Yes"),100-OFFSET('Water Data'!$D$4,0,10*ROW('Water Data'!D26)),NA())</f>
        <v>#N/A</v>
      </c>
      <c r="E32" s="91" t="e">
        <f ca="true">+IF(AND(ISNUMBER(OFFSET('Water Data'!$D$6,0,10*ROW('Water Data'!D26))),'Data Summary'!BT32="Yes"),OFFSET('Water Data'!$D$6,0,10*ROW('Water Data'!D26)),NA())</f>
        <v>#N/A</v>
      </c>
      <c r="F32" s="91" t="e">
        <f ca="true">+IF(AND(ISNUMBER(OFFSET('Water Data'!$D$9,0,10*ROW('Water Data'!D26))),'Data Summary'!BU32="Yes"),OFFSET('Water Data'!$D$9,0,10*ROW('Water Data'!D26)),NA())</f>
        <v>#N/A</v>
      </c>
      <c r="G32" s="91" t="e">
        <f ca="true">+IF(AND(ISNUMBER(OFFSET('Water Data'!$E$4,0,10*ROW('Water Data'!E26))),'Data Summary'!BV32="Yes"),100-OFFSET('Water Data'!$E$4,0,10*ROW('Water Data'!E26)),NA())</f>
        <v>#N/A</v>
      </c>
      <c r="H32" s="91" t="e">
        <f ca="true">+IF(AND(ISNUMBER(OFFSET('Water Data'!$E$6,0,10*ROW('Water Data'!E26))),'Data Summary'!BW32="Yes"),OFFSET('Water Data'!$E$6,0,10*ROW('Water Data'!E26)),NA())</f>
        <v>#N/A</v>
      </c>
      <c r="I32" s="91" t="e">
        <f ca="true">+IF(AND(ISNUMBER(OFFSET('Water Data'!$E$9,0,10*ROW('Water Data'!E26))),'Data Summary'!BX32="Yes"),OFFSET('Water Data'!$E$9,0,10*ROW('Water Data'!E26)),NA())</f>
        <v>#N/A</v>
      </c>
      <c r="J32" s="91" t="e">
        <f ca="true">+IF(AND(ISNUMBER(OFFSET('Water Data'!$F$4,0,10*ROW('Water Data'!F26))),'Data Summary'!BY32="Yes"),100-OFFSET('Water Data'!$F$4,0,10*ROW('Water Data'!F26)),NA())</f>
        <v>#N/A</v>
      </c>
      <c r="K32" s="91" t="e">
        <f ca="true">+IF(AND(ISNUMBER(OFFSET('Water Data'!$F$6,0,10*ROW('Water Data'!F26))),'Data Summary'!BZ32="Yes"),OFFSET('Water Data'!$F$6,0,10*ROW('Water Data'!F26)),NA())</f>
        <v>#N/A</v>
      </c>
      <c r="L32" s="91" t="e">
        <f ca="true">+IF(AND(ISNUMBER(OFFSET('Water Data'!$F$9,0,10*ROW('Water Data'!F26))),'Data Summary'!CA32="Yes"),OFFSET('Water Data'!$F$9,0,10*ROW('Water Data'!F26)),NA())</f>
        <v>#N/A</v>
      </c>
      <c r="M32" s="91" t="e">
        <f ca="true">+IF(AND(ISNUMBER(OFFSET('Water Data'!$G$4,0,10*ROW('Water Data'!G26))),'Data Summary'!CB32="Yes"),100-OFFSET('Water Data'!$G$4,0,10*ROW('Water Data'!G26)),NA())</f>
        <v>#N/A</v>
      </c>
      <c r="N32" s="91" t="e">
        <f ca="true">+IF(AND(ISNUMBER(OFFSET('Water Data'!$G$6,0,10*ROW('Water Data'!G26))),'Data Summary'!CC32="Yes"),OFFSET('Water Data'!$G$6,0,10*ROW('Water Data'!G26)),NA())</f>
        <v>#N/A</v>
      </c>
      <c r="O32" s="91" t="e">
        <f ca="true">+IF(AND(ISNUMBER(OFFSET('Water Data'!$G$9,0,10*ROW('Water Data'!G26))),'Data Summary'!CD32="Yes"),OFFSET('Water Data'!$G$9,0,10*ROW('Water Data'!G26)),NA())</f>
        <v>#N/A</v>
      </c>
      <c r="P32" s="91" t="e">
        <f ca="true">+IF(AND(ISNUMBER(OFFSET('Water Data'!$H$4,0,10*ROW('Water Data'!H26))),'Data Summary'!CE32="Yes"),100-OFFSET('Water Data'!$H$4,0,10*ROW('Water Data'!H26)),NA())</f>
        <v>#N/A</v>
      </c>
      <c r="Q32" s="91" t="e">
        <f ca="true">+IF(AND(ISNUMBER(OFFSET('Water Data'!$H$6,0,10*ROW('Water Data'!H26))),'Data Summary'!CF32="Yes"),OFFSET('Water Data'!$H$6,0,10*ROW('Water Data'!H26)),NA())</f>
        <v>#N/A</v>
      </c>
      <c r="R32" s="91" t="e">
        <f ca="true">+IF(AND(ISNUMBER(OFFSET('Water Data'!$H$9,0,10*ROW('Water Data'!H26))),'Data Summary'!CG32="Yes"),OFFSET('Water Data'!$H$9,0,10*ROW('Water Data'!H26)),NA())</f>
        <v>#N/A</v>
      </c>
      <c r="S32" s="91" t="e">
        <f ca="true">+IF(AND(ISNUMBER(OFFSET('Water Data'!$I$4,0,10*ROW('Water Data'!I26))),'Data Summary'!CH32="Yes"),100-OFFSET('Water Data'!$I$4,0,10*ROW('Water Data'!I26)),NA())</f>
        <v>#N/A</v>
      </c>
      <c r="T32" s="91" t="e">
        <f ca="true">+IF(AND(ISNUMBER(OFFSET('Water Data'!$I$6,0,10*ROW('Water Data'!I26))),'Data Summary'!CI32="Yes"),OFFSET('Water Data'!$I$6,0,10*ROW('Water Data'!I26)),NA())</f>
        <v>#N/A</v>
      </c>
      <c r="U32" s="91" t="e">
        <f ca="true">+IF(AND(ISNUMBER(OFFSET('Water Data'!$I$9,0,10*ROW('Water Data'!I26))),'Data Summary'!CJ32="Yes"),OFFSET('Water Data'!$I$9,0,10*ROW('Water Data'!I26)),NA())</f>
        <v>#N/A</v>
      </c>
      <c r="V32" s="92" t="e">
        <f ca="true">+IF(AND(ISNUMBER(OFFSET('Sanitation Data'!$D$4,0,10*ROW('Sanitation Data'!D26))),'Data Summary'!CK32="Yes"),100-OFFSET('Sanitation Data'!$D$4,0,10*ROW('Sanitation Data'!D26)),NA())</f>
        <v>#N/A</v>
      </c>
      <c r="W32" s="92" t="e">
        <f ca="true">+IF(AND(ISNUMBER(OFFSET('Sanitation Data'!$D$6,0,10*ROW('Sanitation Data'!D26))),'Data Summary'!CL32="Yes"),OFFSET('Sanitation Data'!$D$6,0,10*ROW('Sanitation Data'!D26)),NA())</f>
        <v>#N/A</v>
      </c>
      <c r="X32" s="92" t="e">
        <f ca="true">+IF(AND(ISNUMBER(OFFSET('Sanitation Data'!$D$10,0,10*ROW('Sanitation Data'!D26))),'Data Summary'!CM32="Yes"),OFFSET('Sanitation Data'!$D$10,0,10*ROW('Sanitation Data'!D26)),NA())</f>
        <v>#N/A</v>
      </c>
      <c r="Y32" s="92" t="e">
        <f ca="true">+IF(AND(ISNUMBER(OFFSET('Sanitation Data'!$D$11,0,10*ROW('Sanitation Data'!D26))),'Data Summary'!CN32="Yes"),OFFSET('Sanitation Data'!$D$11,0,10*ROW('Sanitation Data'!D26)),NA())</f>
        <v>#N/A</v>
      </c>
      <c r="Z32" s="92" t="e">
        <f ca="true">+IF(AND(ISNUMBER(OFFSET('Sanitation Data'!$D$12,0,10*ROW('Sanitation Data'!D26))),'Data Summary'!CO32="Yes"),OFFSET('Sanitation Data'!$D$12,0,10*ROW('Sanitation Data'!D26)),NA())</f>
        <v>#N/A</v>
      </c>
      <c r="AA32" s="92" t="e">
        <f ca="true">+IF(AND(ISNUMBER(OFFSET('Sanitation Data'!$E$4,0,10*ROW('Sanitation Data'!E26))),'Data Summary'!CP32="Yes"),100-OFFSET('Sanitation Data'!$E$4,0,10*ROW('Sanitation Data'!E26)),NA())</f>
        <v>#N/A</v>
      </c>
      <c r="AB32" s="92" t="e">
        <f ca="true">+IF(AND(ISNUMBER(OFFSET('Sanitation Data'!$E$6,0,10*ROW('Sanitation Data'!E26))),'Data Summary'!CQ32="Yes"),OFFSET('Sanitation Data'!$E$6,0,10*ROW('Sanitation Data'!E26)),NA())</f>
        <v>#N/A</v>
      </c>
      <c r="AC32" s="92" t="e">
        <f ca="true">+IF(AND(ISNUMBER(OFFSET('Sanitation Data'!$E$10,0,10*ROW('Sanitation Data'!E26))),'Data Summary'!CR32="Yes"),OFFSET('Sanitation Data'!$E$10,0,10*ROW('Sanitation Data'!E26)),NA())</f>
        <v>#N/A</v>
      </c>
      <c r="AD32" s="92" t="e">
        <f ca="true">+IF(AND(ISNUMBER(OFFSET('Sanitation Data'!$E$11,0,10*ROW('Sanitation Data'!E26))),'Data Summary'!CS32="Yes"),OFFSET('Sanitation Data'!$E$11,0,10*ROW('Sanitation Data'!E26)),NA())</f>
        <v>#N/A</v>
      </c>
      <c r="AE32" s="92" t="e">
        <f ca="true">+IF(AND(ISNUMBER(OFFSET('Sanitation Data'!$E$12,0,10*ROW('Sanitation Data'!E26))),'Data Summary'!CT32="Yes"),OFFSET('Sanitation Data'!$E$12,0,10*ROW('Sanitation Data'!E26)),NA())</f>
        <v>#N/A</v>
      </c>
      <c r="AF32" s="92" t="e">
        <f ca="true">+IF(AND(ISNUMBER(OFFSET('Sanitation Data'!$F$4,0,10*ROW('Sanitation Data'!F26))),'Data Summary'!CU32="Yes"),100-OFFSET('Sanitation Data'!$F$4,0,10*ROW('Sanitation Data'!F26)),NA())</f>
        <v>#N/A</v>
      </c>
      <c r="AG32" s="92" t="e">
        <f ca="true">+IF(AND(ISNUMBER(OFFSET('Sanitation Data'!$F$6,0,10*ROW('Sanitation Data'!F26))),'Data Summary'!CV32="Yes"),OFFSET('Sanitation Data'!$F$6,0,10*ROW('Sanitation Data'!F26)),NA())</f>
        <v>#N/A</v>
      </c>
      <c r="AH32" s="92" t="e">
        <f ca="true">+IF(AND(ISNUMBER(OFFSET('Sanitation Data'!$F$10,0,10*ROW('Sanitation Data'!F26))),'Data Summary'!CW32="Yes"),OFFSET('Sanitation Data'!$F$10,0,10*ROW('Sanitation Data'!F26)),NA())</f>
        <v>#N/A</v>
      </c>
      <c r="AI32" s="92" t="e">
        <f ca="true">+IF(AND(ISNUMBER(OFFSET('Sanitation Data'!$F$11,0,10*ROW('Sanitation Data'!F26))),'Data Summary'!CX32="Yes"),OFFSET('Sanitation Data'!$F$11,0,10*ROW('Sanitation Data'!F26)),NA())</f>
        <v>#N/A</v>
      </c>
      <c r="AJ32" s="92" t="e">
        <f ca="true">+IF(AND(ISNUMBER(OFFSET('Sanitation Data'!$F$12,0,10*ROW('Sanitation Data'!F26))),'Data Summary'!CY32="Yes"),OFFSET('Sanitation Data'!$F$12,0,10*ROW('Sanitation Data'!F26)),NA())</f>
        <v>#N/A</v>
      </c>
      <c r="AK32" s="92" t="e">
        <f ca="true">+IF(AND(ISNUMBER(OFFSET('Sanitation Data'!$G$4,0,10*ROW('Sanitation Data'!G26))),'Data Summary'!CZ32="Yes"),100-OFFSET('Sanitation Data'!$G$4,0,10*ROW('Sanitation Data'!G26)),NA())</f>
        <v>#N/A</v>
      </c>
      <c r="AL32" s="92" t="e">
        <f ca="true">+IF(AND(ISNUMBER(OFFSET('Sanitation Data'!$G$6,0,10*ROW('Sanitation Data'!G26))),'Data Summary'!DA32="Yes"),OFFSET('Sanitation Data'!$G$6,0,10*ROW('Sanitation Data'!G26)),NA())</f>
        <v>#N/A</v>
      </c>
      <c r="AM32" s="92" t="e">
        <f ca="true">+IF(AND(ISNUMBER(OFFSET('Sanitation Data'!$G$10,0,10*ROW('Sanitation Data'!G26))),'Data Summary'!DB32="Yes"),OFFSET('Sanitation Data'!$G$10,0,10*ROW('Sanitation Data'!G26)),NA())</f>
        <v>#N/A</v>
      </c>
      <c r="AN32" s="92" t="e">
        <f ca="true">+IF(AND(ISNUMBER(OFFSET('Sanitation Data'!$G$11,0,10*ROW('Sanitation Data'!G26))),'Data Summary'!DC32="Yes"),OFFSET('Sanitation Data'!$G$11,0,10*ROW('Sanitation Data'!G26)),NA())</f>
        <v>#N/A</v>
      </c>
      <c r="AO32" s="92" t="e">
        <f ca="true">+IF(AND(ISNUMBER(OFFSET('Sanitation Data'!$G$12,0,10*ROW('Sanitation Data'!G26))),'Data Summary'!DD32="Yes"),OFFSET('Sanitation Data'!$G$12,0,10*ROW('Sanitation Data'!G26)),NA())</f>
        <v>#N/A</v>
      </c>
      <c r="AP32" s="92" t="e">
        <f ca="true">+IF(AND(ISNUMBER(OFFSET('Sanitation Data'!$H$4,0,10*ROW('Sanitation Data'!H26))),'Data Summary'!DE32="Yes"),100-OFFSET('Sanitation Data'!$H$4,0,10*ROW('Sanitation Data'!H26)),NA())</f>
        <v>#N/A</v>
      </c>
      <c r="AQ32" s="92" t="e">
        <f ca="true">+IF(AND(ISNUMBER(OFFSET('Sanitation Data'!$H$6,0,10*ROW('Sanitation Data'!H26))),'Data Summary'!DF32="Yes"),OFFSET('Sanitation Data'!$H$6,0,10*ROW('Sanitation Data'!H26)),NA())</f>
        <v>#N/A</v>
      </c>
      <c r="AR32" s="92" t="e">
        <f ca="true">+IF(AND(ISNUMBER(OFFSET('Sanitation Data'!$H$10,0,10*ROW('Sanitation Data'!H26))),'Data Summary'!DG32="Yes"),OFFSET('Sanitation Data'!$H$10,0,10*ROW('Sanitation Data'!H26)),NA())</f>
        <v>#N/A</v>
      </c>
      <c r="AS32" s="92" t="e">
        <f ca="true">+IF(AND(ISNUMBER(OFFSET('Sanitation Data'!$H$11,0,10*ROW('Sanitation Data'!H26))),'Data Summary'!DH32="Yes"),OFFSET('Sanitation Data'!$H$11,0,10*ROW('Sanitation Data'!H26)),NA())</f>
        <v>#N/A</v>
      </c>
      <c r="AT32" s="92" t="e">
        <f ca="true">+IF(AND(ISNUMBER(OFFSET('Sanitation Data'!$H$12,0,10*ROW('Sanitation Data'!H26))),'Data Summary'!DI32="Yes"),OFFSET('Sanitation Data'!$H$12,0,10*ROW('Sanitation Data'!H26)),NA())</f>
        <v>#N/A</v>
      </c>
      <c r="AU32" s="92" t="e">
        <f ca="true">+IF(AND(ISNUMBER(OFFSET('Sanitation Data'!$I$4,0,10*ROW('Sanitation Data'!I26))),'Data Summary'!DJ32="Yes"),100-OFFSET('Sanitation Data'!$I$4,0,10*ROW('Sanitation Data'!I26)),NA())</f>
        <v>#N/A</v>
      </c>
      <c r="AV32" s="92" t="e">
        <f ca="true">+IF(AND(ISNUMBER(OFFSET('Sanitation Data'!$I$6,0,10*ROW('Sanitation Data'!I26))),'Data Summary'!DK32="Yes"),OFFSET('Sanitation Data'!$I$6,0,10*ROW('Sanitation Data'!I26)),NA())</f>
        <v>#N/A</v>
      </c>
      <c r="AW32" s="92" t="e">
        <f ca="true">+IF(AND(ISNUMBER(OFFSET('Sanitation Data'!$I$10,0,10*ROW('Sanitation Data'!I26))),'Data Summary'!DL32="Yes"),OFFSET('Sanitation Data'!$I$10,0,10*ROW('Sanitation Data'!I26)),NA())</f>
        <v>#N/A</v>
      </c>
      <c r="AX32" s="92" t="e">
        <f ca="true">+IF(AND(ISNUMBER(OFFSET('Sanitation Data'!$I$11,0,10*ROW('Sanitation Data'!I26))),'Data Summary'!DM32="Yes"),OFFSET('Sanitation Data'!$I$11,0,10*ROW('Sanitation Data'!I26)),NA())</f>
        <v>#N/A</v>
      </c>
      <c r="AY32" s="92" t="e">
        <f ca="true">+IF(AND(ISNUMBER(OFFSET('Sanitation Data'!$I$12,0,10*ROW('Sanitation Data'!I26))),'Data Summary'!DN32="Yes"),OFFSET('Sanitation Data'!$I$12,0,10*ROW('Sanitation Data'!I26)),NA())</f>
        <v>#N/A</v>
      </c>
      <c r="AZ32" s="93" t="e">
        <f ca="true">+IF(AND(ISNUMBER(OFFSET('Hygiene Data'!$D$5,0,10*ROW('Hygiene Data'!D26))),'Data Summary'!DO32="Yes"),OFFSET('Hygiene Data'!$D$5,0,10*ROW('Hygiene Data'!D26)),NA())</f>
        <v>#N/A</v>
      </c>
      <c r="BA32" s="93" t="e">
        <f ca="true">+IF(AND(ISNUMBER(OFFSET('Hygiene Data'!$D$7,0,10*ROW('Hygiene Data'!D26))),'Data Summary'!DP32="Yes"),OFFSET('Hygiene Data'!$D$7,0,10*ROW('Hygiene Data'!D26)),NA())</f>
        <v>#N/A</v>
      </c>
      <c r="BB32" s="93" t="e">
        <f ca="true">+IF(AND(ISNUMBER(OFFSET('Hygiene Data'!$D$9,0,10*ROW('Hygiene Data'!D26))),'Data Summary'!DQ32="Yes"),OFFSET('Hygiene Data'!$D$9,0,10*ROW('Hygiene Data'!D26)),NA())</f>
        <v>#N/A</v>
      </c>
      <c r="BC32" s="93" t="e">
        <f ca="true">+IF(AND(ISNUMBER(OFFSET('Hygiene Data'!$E$5,0,10*ROW('Hygiene Data'!E26))),'Data Summary'!DR32="Yes"),OFFSET('Hygiene Data'!$E$5,0,10*ROW('Hygiene Data'!E26)),NA())</f>
        <v>#N/A</v>
      </c>
      <c r="BD32" s="93" t="e">
        <f ca="true">+IF(AND(ISNUMBER(OFFSET('Hygiene Data'!$E$7,0,10*ROW('Hygiene Data'!E26))),'Data Summary'!DS32="Yes"),OFFSET('Hygiene Data'!$E$7,0,10*ROW('Hygiene Data'!E26)),NA())</f>
        <v>#N/A</v>
      </c>
      <c r="BE32" s="93" t="e">
        <f ca="true">+IF(AND(ISNUMBER(OFFSET('Hygiene Data'!$E$9,0,10*ROW('Hygiene Data'!E26))),'Data Summary'!DT32="Yes"),OFFSET('Hygiene Data'!$E$9,0,10*ROW('Hygiene Data'!E26)),NA())</f>
        <v>#N/A</v>
      </c>
      <c r="BF32" s="93" t="e">
        <f ca="true">+IF(AND(ISNUMBER(OFFSET('Hygiene Data'!$F$5,0,10*ROW('Hygiene Data'!F26))),'Data Summary'!DU32="Yes"),OFFSET('Hygiene Data'!$F$5,0,10*ROW('Hygiene Data'!F26)),NA())</f>
        <v>#N/A</v>
      </c>
      <c r="BG32" s="93" t="e">
        <f ca="true">+IF(AND(ISNUMBER(OFFSET('Hygiene Data'!$F$7,0,10*ROW('Hygiene Data'!F26))),'Data Summary'!DV32="Yes"),OFFSET('Hygiene Data'!$F$7,0,10*ROW('Hygiene Data'!F26)),NA())</f>
        <v>#N/A</v>
      </c>
      <c r="BH32" s="93" t="e">
        <f ca="true">+IF(AND(ISNUMBER(OFFSET('Hygiene Data'!$F$9,0,10*ROW('Hygiene Data'!F26))),'Data Summary'!DW32="Yes"),OFFSET('Hygiene Data'!$F$9,0,10*ROW('Hygiene Data'!F26)),NA())</f>
        <v>#N/A</v>
      </c>
      <c r="BI32" s="93" t="e">
        <f ca="true">+IF(AND(ISNUMBER(OFFSET('Hygiene Data'!$G$5,0,10*ROW('Hygiene Data'!G26))),'Data Summary'!DX32="Yes"),OFFSET('Hygiene Data'!$G$5,0,10*ROW('Hygiene Data'!G26)),NA())</f>
        <v>#N/A</v>
      </c>
      <c r="BJ32" s="93" t="e">
        <f ca="true">+IF(AND(ISNUMBER(OFFSET('Hygiene Data'!$G$7,0,10*ROW('Hygiene Data'!G26))),'Data Summary'!DY32="Yes"),OFFSET('Hygiene Data'!$G$7,0,10*ROW('Hygiene Data'!G26)),NA())</f>
        <v>#N/A</v>
      </c>
      <c r="BK32" s="93" t="e">
        <f ca="true">+IF(AND(ISNUMBER(OFFSET('Hygiene Data'!$G$9,0,10*ROW('Hygiene Data'!G26))),'Data Summary'!DZ32="Yes"),OFFSET('Hygiene Data'!$G$9,0,10*ROW('Hygiene Data'!G26)),NA())</f>
        <v>#N/A</v>
      </c>
      <c r="BL32" s="93" t="e">
        <f ca="true">+IF(AND(ISNUMBER(OFFSET('Hygiene Data'!$H$5,0,10*ROW('Hygiene Data'!H26))),'Data Summary'!EA32="Yes"),OFFSET('Hygiene Data'!$H$5,0,10*ROW('Hygiene Data'!H26)),NA())</f>
        <v>#N/A</v>
      </c>
      <c r="BM32" s="93" t="e">
        <f ca="true">+IF(AND(ISNUMBER(OFFSET('Hygiene Data'!$H$7,0,10*ROW('Hygiene Data'!H26))),'Data Summary'!EB32="Yes"),OFFSET('Hygiene Data'!$H$7,0,10*ROW('Hygiene Data'!H26)),NA())</f>
        <v>#N/A</v>
      </c>
      <c r="BN32" s="93" t="e">
        <f ca="true">+IF(AND(ISNUMBER(OFFSET('Hygiene Data'!$H$9,0,10*ROW('Hygiene Data'!H26))),'Data Summary'!EC32="Yes"),OFFSET('Hygiene Data'!$H$9,0,10*ROW('Hygiene Data'!H26)),NA())</f>
        <v>#N/A</v>
      </c>
      <c r="BO32" s="93" t="e">
        <f ca="true">+IF(AND(ISNUMBER(OFFSET('Hygiene Data'!$I$5,0,10*ROW('Hygiene Data'!I26))),'Data Summary'!ED32="Yes"),OFFSET('Hygiene Data'!$I$5,0,10*ROW('Hygiene Data'!I26)),NA())</f>
        <v>#N/A</v>
      </c>
      <c r="BP32" s="93" t="e">
        <f ca="true">+IF(AND(ISNUMBER(OFFSET('Hygiene Data'!$I$7,0,10*ROW('Hygiene Data'!I26))),'Data Summary'!EE32="Yes"),OFFSET('Hygiene Data'!$I$7,0,10*ROW('Hygiene Data'!I26)),NA())</f>
        <v>#N/A</v>
      </c>
      <c r="BQ32" s="93" t="e">
        <f ca="true">+IF(AND(ISNUMBER(OFFSET('Hygiene Data'!$I$9,0,10*ROW('Hygiene Data'!I26))),'Data Summary'!EF32="Yes"),OFFSET('Hygiene Data'!$I$9,0,10*ROW('Hygiene Data'!I26)),NA())</f>
        <v>#N/A</v>
      </c>
    </row>
    <row xmlns:x14ac="http://schemas.microsoft.com/office/spreadsheetml/2009/9/ac" r="33" x14ac:dyDescent="0.2">
      <c r="A33" s="328" t="e">
        <f ca="true">+RIGHT('Data Summary'!A33,LEN('Data Summary'!A33)-9)</f>
        <v>#VALUE!</v>
      </c>
      <c r="B33" s="35" t="str">
        <f ca="true">+IF(ISTEXT('Data Summary'!B33),'Data Summary'!B33,"")</f>
        <v/>
      </c>
      <c r="C33" s="327" t="e">
        <f ca="true">+VALUE('Data Summary'!C33)</f>
        <v>#VALUE!</v>
      </c>
      <c r="D33" s="91" t="e">
        <f ca="true">+IF(AND(ISNUMBER(OFFSET('Water Data'!$D$4,0,10*ROW('Water Data'!D27))),'Data Summary'!BS33="Yes"),100-OFFSET('Water Data'!$D$4,0,10*ROW('Water Data'!D27)),NA())</f>
        <v>#N/A</v>
      </c>
      <c r="E33" s="91" t="e">
        <f ca="true">+IF(AND(ISNUMBER(OFFSET('Water Data'!$D$6,0,10*ROW('Water Data'!D27))),'Data Summary'!BT33="Yes"),OFFSET('Water Data'!$D$6,0,10*ROW('Water Data'!D27)),NA())</f>
        <v>#N/A</v>
      </c>
      <c r="F33" s="91" t="e">
        <f ca="true">+IF(AND(ISNUMBER(OFFSET('Water Data'!$D$9,0,10*ROW('Water Data'!D27))),'Data Summary'!BU33="Yes"),OFFSET('Water Data'!$D$9,0,10*ROW('Water Data'!D27)),NA())</f>
        <v>#N/A</v>
      </c>
      <c r="G33" s="91" t="e">
        <f ca="true">+IF(AND(ISNUMBER(OFFSET('Water Data'!$E$4,0,10*ROW('Water Data'!E27))),'Data Summary'!BV33="Yes"),100-OFFSET('Water Data'!$E$4,0,10*ROW('Water Data'!E27)),NA())</f>
        <v>#N/A</v>
      </c>
      <c r="H33" s="91" t="e">
        <f ca="true">+IF(AND(ISNUMBER(OFFSET('Water Data'!$E$6,0,10*ROW('Water Data'!E27))),'Data Summary'!BW33="Yes"),OFFSET('Water Data'!$E$6,0,10*ROW('Water Data'!E27)),NA())</f>
        <v>#N/A</v>
      </c>
      <c r="I33" s="91" t="e">
        <f ca="true">+IF(AND(ISNUMBER(OFFSET('Water Data'!$E$9,0,10*ROW('Water Data'!E27))),'Data Summary'!BX33="Yes"),OFFSET('Water Data'!$E$9,0,10*ROW('Water Data'!E27)),NA())</f>
        <v>#N/A</v>
      </c>
      <c r="J33" s="91" t="e">
        <f ca="true">+IF(AND(ISNUMBER(OFFSET('Water Data'!$F$4,0,10*ROW('Water Data'!F27))),'Data Summary'!BY33="Yes"),100-OFFSET('Water Data'!$F$4,0,10*ROW('Water Data'!F27)),NA())</f>
        <v>#N/A</v>
      </c>
      <c r="K33" s="91" t="e">
        <f ca="true">+IF(AND(ISNUMBER(OFFSET('Water Data'!$F$6,0,10*ROW('Water Data'!F27))),'Data Summary'!BZ33="Yes"),OFFSET('Water Data'!$F$6,0,10*ROW('Water Data'!F27)),NA())</f>
        <v>#N/A</v>
      </c>
      <c r="L33" s="91" t="e">
        <f ca="true">+IF(AND(ISNUMBER(OFFSET('Water Data'!$F$9,0,10*ROW('Water Data'!F27))),'Data Summary'!CA33="Yes"),OFFSET('Water Data'!$F$9,0,10*ROW('Water Data'!F27)),NA())</f>
        <v>#N/A</v>
      </c>
      <c r="M33" s="91" t="e">
        <f ca="true">+IF(AND(ISNUMBER(OFFSET('Water Data'!$G$4,0,10*ROW('Water Data'!G27))),'Data Summary'!CB33="Yes"),100-OFFSET('Water Data'!$G$4,0,10*ROW('Water Data'!G27)),NA())</f>
        <v>#N/A</v>
      </c>
      <c r="N33" s="91" t="e">
        <f ca="true">+IF(AND(ISNUMBER(OFFSET('Water Data'!$G$6,0,10*ROW('Water Data'!G27))),'Data Summary'!CC33="Yes"),OFFSET('Water Data'!$G$6,0,10*ROW('Water Data'!G27)),NA())</f>
        <v>#N/A</v>
      </c>
      <c r="O33" s="91" t="e">
        <f ca="true">+IF(AND(ISNUMBER(OFFSET('Water Data'!$G$9,0,10*ROW('Water Data'!G27))),'Data Summary'!CD33="Yes"),OFFSET('Water Data'!$G$9,0,10*ROW('Water Data'!G27)),NA())</f>
        <v>#N/A</v>
      </c>
      <c r="P33" s="91" t="e">
        <f ca="true">+IF(AND(ISNUMBER(OFFSET('Water Data'!$H$4,0,10*ROW('Water Data'!H27))),'Data Summary'!CE33="Yes"),100-OFFSET('Water Data'!$H$4,0,10*ROW('Water Data'!H27)),NA())</f>
        <v>#N/A</v>
      </c>
      <c r="Q33" s="91" t="e">
        <f ca="true">+IF(AND(ISNUMBER(OFFSET('Water Data'!$H$6,0,10*ROW('Water Data'!H27))),'Data Summary'!CF33="Yes"),OFFSET('Water Data'!$H$6,0,10*ROW('Water Data'!H27)),NA())</f>
        <v>#N/A</v>
      </c>
      <c r="R33" s="91" t="e">
        <f ca="true">+IF(AND(ISNUMBER(OFFSET('Water Data'!$H$9,0,10*ROW('Water Data'!H27))),'Data Summary'!CG33="Yes"),OFFSET('Water Data'!$H$9,0,10*ROW('Water Data'!H27)),NA())</f>
        <v>#N/A</v>
      </c>
      <c r="S33" s="91" t="e">
        <f ca="true">+IF(AND(ISNUMBER(OFFSET('Water Data'!$I$4,0,10*ROW('Water Data'!I27))),'Data Summary'!CH33="Yes"),100-OFFSET('Water Data'!$I$4,0,10*ROW('Water Data'!I27)),NA())</f>
        <v>#N/A</v>
      </c>
      <c r="T33" s="91" t="e">
        <f ca="true">+IF(AND(ISNUMBER(OFFSET('Water Data'!$I$6,0,10*ROW('Water Data'!I27))),'Data Summary'!CI33="Yes"),OFFSET('Water Data'!$I$6,0,10*ROW('Water Data'!I27)),NA())</f>
        <v>#N/A</v>
      </c>
      <c r="U33" s="91" t="e">
        <f ca="true">+IF(AND(ISNUMBER(OFFSET('Water Data'!$I$9,0,10*ROW('Water Data'!I27))),'Data Summary'!CJ33="Yes"),OFFSET('Water Data'!$I$9,0,10*ROW('Water Data'!I27)),NA())</f>
        <v>#N/A</v>
      </c>
      <c r="V33" s="92" t="e">
        <f ca="true">+IF(AND(ISNUMBER(OFFSET('Sanitation Data'!$D$4,0,10*ROW('Sanitation Data'!D27))),'Data Summary'!CK33="Yes"),100-OFFSET('Sanitation Data'!$D$4,0,10*ROW('Sanitation Data'!D27)),NA())</f>
        <v>#N/A</v>
      </c>
      <c r="W33" s="92" t="e">
        <f ca="true">+IF(AND(ISNUMBER(OFFSET('Sanitation Data'!$D$6,0,10*ROW('Sanitation Data'!D27))),'Data Summary'!CL33="Yes"),OFFSET('Sanitation Data'!$D$6,0,10*ROW('Sanitation Data'!D27)),NA())</f>
        <v>#N/A</v>
      </c>
      <c r="X33" s="92" t="e">
        <f ca="true">+IF(AND(ISNUMBER(OFFSET('Sanitation Data'!$D$10,0,10*ROW('Sanitation Data'!D27))),'Data Summary'!CM33="Yes"),OFFSET('Sanitation Data'!$D$10,0,10*ROW('Sanitation Data'!D27)),NA())</f>
        <v>#N/A</v>
      </c>
      <c r="Y33" s="92" t="e">
        <f ca="true">+IF(AND(ISNUMBER(OFFSET('Sanitation Data'!$D$11,0,10*ROW('Sanitation Data'!D27))),'Data Summary'!CN33="Yes"),OFFSET('Sanitation Data'!$D$11,0,10*ROW('Sanitation Data'!D27)),NA())</f>
        <v>#N/A</v>
      </c>
      <c r="Z33" s="92" t="e">
        <f ca="true">+IF(AND(ISNUMBER(OFFSET('Sanitation Data'!$D$12,0,10*ROW('Sanitation Data'!D27))),'Data Summary'!CO33="Yes"),OFFSET('Sanitation Data'!$D$12,0,10*ROW('Sanitation Data'!D27)),NA())</f>
        <v>#N/A</v>
      </c>
      <c r="AA33" s="92" t="e">
        <f ca="true">+IF(AND(ISNUMBER(OFFSET('Sanitation Data'!$E$4,0,10*ROW('Sanitation Data'!E27))),'Data Summary'!CP33="Yes"),100-OFFSET('Sanitation Data'!$E$4,0,10*ROW('Sanitation Data'!E27)),NA())</f>
        <v>#N/A</v>
      </c>
      <c r="AB33" s="92" t="e">
        <f ca="true">+IF(AND(ISNUMBER(OFFSET('Sanitation Data'!$E$6,0,10*ROW('Sanitation Data'!E27))),'Data Summary'!CQ33="Yes"),OFFSET('Sanitation Data'!$E$6,0,10*ROW('Sanitation Data'!E27)),NA())</f>
        <v>#N/A</v>
      </c>
      <c r="AC33" s="92" t="e">
        <f ca="true">+IF(AND(ISNUMBER(OFFSET('Sanitation Data'!$E$10,0,10*ROW('Sanitation Data'!E27))),'Data Summary'!CR33="Yes"),OFFSET('Sanitation Data'!$E$10,0,10*ROW('Sanitation Data'!E27)),NA())</f>
        <v>#N/A</v>
      </c>
      <c r="AD33" s="92" t="e">
        <f ca="true">+IF(AND(ISNUMBER(OFFSET('Sanitation Data'!$E$11,0,10*ROW('Sanitation Data'!E27))),'Data Summary'!CS33="Yes"),OFFSET('Sanitation Data'!$E$11,0,10*ROW('Sanitation Data'!E27)),NA())</f>
        <v>#N/A</v>
      </c>
      <c r="AE33" s="92" t="e">
        <f ca="true">+IF(AND(ISNUMBER(OFFSET('Sanitation Data'!$E$12,0,10*ROW('Sanitation Data'!E27))),'Data Summary'!CT33="Yes"),OFFSET('Sanitation Data'!$E$12,0,10*ROW('Sanitation Data'!E27)),NA())</f>
        <v>#N/A</v>
      </c>
      <c r="AF33" s="92" t="e">
        <f ca="true">+IF(AND(ISNUMBER(OFFSET('Sanitation Data'!$F$4,0,10*ROW('Sanitation Data'!F27))),'Data Summary'!CU33="Yes"),100-OFFSET('Sanitation Data'!$F$4,0,10*ROW('Sanitation Data'!F27)),NA())</f>
        <v>#N/A</v>
      </c>
      <c r="AG33" s="92" t="e">
        <f ca="true">+IF(AND(ISNUMBER(OFFSET('Sanitation Data'!$F$6,0,10*ROW('Sanitation Data'!F27))),'Data Summary'!CV33="Yes"),OFFSET('Sanitation Data'!$F$6,0,10*ROW('Sanitation Data'!F27)),NA())</f>
        <v>#N/A</v>
      </c>
      <c r="AH33" s="92" t="e">
        <f ca="true">+IF(AND(ISNUMBER(OFFSET('Sanitation Data'!$F$10,0,10*ROW('Sanitation Data'!F27))),'Data Summary'!CW33="Yes"),OFFSET('Sanitation Data'!$F$10,0,10*ROW('Sanitation Data'!F27)),NA())</f>
        <v>#N/A</v>
      </c>
      <c r="AI33" s="92" t="e">
        <f ca="true">+IF(AND(ISNUMBER(OFFSET('Sanitation Data'!$F$11,0,10*ROW('Sanitation Data'!F27))),'Data Summary'!CX33="Yes"),OFFSET('Sanitation Data'!$F$11,0,10*ROW('Sanitation Data'!F27)),NA())</f>
        <v>#N/A</v>
      </c>
      <c r="AJ33" s="92" t="e">
        <f ca="true">+IF(AND(ISNUMBER(OFFSET('Sanitation Data'!$F$12,0,10*ROW('Sanitation Data'!F27))),'Data Summary'!CY33="Yes"),OFFSET('Sanitation Data'!$F$12,0,10*ROW('Sanitation Data'!F27)),NA())</f>
        <v>#N/A</v>
      </c>
      <c r="AK33" s="92" t="e">
        <f ca="true">+IF(AND(ISNUMBER(OFFSET('Sanitation Data'!$G$4,0,10*ROW('Sanitation Data'!G27))),'Data Summary'!CZ33="Yes"),100-OFFSET('Sanitation Data'!$G$4,0,10*ROW('Sanitation Data'!G27)),NA())</f>
        <v>#N/A</v>
      </c>
      <c r="AL33" s="92" t="e">
        <f ca="true">+IF(AND(ISNUMBER(OFFSET('Sanitation Data'!$G$6,0,10*ROW('Sanitation Data'!G27))),'Data Summary'!DA33="Yes"),OFFSET('Sanitation Data'!$G$6,0,10*ROW('Sanitation Data'!G27)),NA())</f>
        <v>#N/A</v>
      </c>
      <c r="AM33" s="92" t="e">
        <f ca="true">+IF(AND(ISNUMBER(OFFSET('Sanitation Data'!$G$10,0,10*ROW('Sanitation Data'!G27))),'Data Summary'!DB33="Yes"),OFFSET('Sanitation Data'!$G$10,0,10*ROW('Sanitation Data'!G27)),NA())</f>
        <v>#N/A</v>
      </c>
      <c r="AN33" s="92" t="e">
        <f ca="true">+IF(AND(ISNUMBER(OFFSET('Sanitation Data'!$G$11,0,10*ROW('Sanitation Data'!G27))),'Data Summary'!DC33="Yes"),OFFSET('Sanitation Data'!$G$11,0,10*ROW('Sanitation Data'!G27)),NA())</f>
        <v>#N/A</v>
      </c>
      <c r="AO33" s="92" t="e">
        <f ca="true">+IF(AND(ISNUMBER(OFFSET('Sanitation Data'!$G$12,0,10*ROW('Sanitation Data'!G27))),'Data Summary'!DD33="Yes"),OFFSET('Sanitation Data'!$G$12,0,10*ROW('Sanitation Data'!G27)),NA())</f>
        <v>#N/A</v>
      </c>
      <c r="AP33" s="92" t="e">
        <f ca="true">+IF(AND(ISNUMBER(OFFSET('Sanitation Data'!$H$4,0,10*ROW('Sanitation Data'!H27))),'Data Summary'!DE33="Yes"),100-OFFSET('Sanitation Data'!$H$4,0,10*ROW('Sanitation Data'!H27)),NA())</f>
        <v>#N/A</v>
      </c>
      <c r="AQ33" s="92" t="e">
        <f ca="true">+IF(AND(ISNUMBER(OFFSET('Sanitation Data'!$H$6,0,10*ROW('Sanitation Data'!H27))),'Data Summary'!DF33="Yes"),OFFSET('Sanitation Data'!$H$6,0,10*ROW('Sanitation Data'!H27)),NA())</f>
        <v>#N/A</v>
      </c>
      <c r="AR33" s="92" t="e">
        <f ca="true">+IF(AND(ISNUMBER(OFFSET('Sanitation Data'!$H$10,0,10*ROW('Sanitation Data'!H27))),'Data Summary'!DG33="Yes"),OFFSET('Sanitation Data'!$H$10,0,10*ROW('Sanitation Data'!H27)),NA())</f>
        <v>#N/A</v>
      </c>
      <c r="AS33" s="92" t="e">
        <f ca="true">+IF(AND(ISNUMBER(OFFSET('Sanitation Data'!$H$11,0,10*ROW('Sanitation Data'!H27))),'Data Summary'!DH33="Yes"),OFFSET('Sanitation Data'!$H$11,0,10*ROW('Sanitation Data'!H27)),NA())</f>
        <v>#N/A</v>
      </c>
      <c r="AT33" s="92" t="e">
        <f ca="true">+IF(AND(ISNUMBER(OFFSET('Sanitation Data'!$H$12,0,10*ROW('Sanitation Data'!H27))),'Data Summary'!DI33="Yes"),OFFSET('Sanitation Data'!$H$12,0,10*ROW('Sanitation Data'!H27)),NA())</f>
        <v>#N/A</v>
      </c>
      <c r="AU33" s="92" t="e">
        <f ca="true">+IF(AND(ISNUMBER(OFFSET('Sanitation Data'!$I$4,0,10*ROW('Sanitation Data'!I27))),'Data Summary'!DJ33="Yes"),100-OFFSET('Sanitation Data'!$I$4,0,10*ROW('Sanitation Data'!I27)),NA())</f>
        <v>#N/A</v>
      </c>
      <c r="AV33" s="92" t="e">
        <f ca="true">+IF(AND(ISNUMBER(OFFSET('Sanitation Data'!$I$6,0,10*ROW('Sanitation Data'!I27))),'Data Summary'!DK33="Yes"),OFFSET('Sanitation Data'!$I$6,0,10*ROW('Sanitation Data'!I27)),NA())</f>
        <v>#N/A</v>
      </c>
      <c r="AW33" s="92" t="e">
        <f ca="true">+IF(AND(ISNUMBER(OFFSET('Sanitation Data'!$I$10,0,10*ROW('Sanitation Data'!I27))),'Data Summary'!DL33="Yes"),OFFSET('Sanitation Data'!$I$10,0,10*ROW('Sanitation Data'!I27)),NA())</f>
        <v>#N/A</v>
      </c>
      <c r="AX33" s="92" t="e">
        <f ca="true">+IF(AND(ISNUMBER(OFFSET('Sanitation Data'!$I$11,0,10*ROW('Sanitation Data'!I27))),'Data Summary'!DM33="Yes"),OFFSET('Sanitation Data'!$I$11,0,10*ROW('Sanitation Data'!I27)),NA())</f>
        <v>#N/A</v>
      </c>
      <c r="AY33" s="92" t="e">
        <f ca="true">+IF(AND(ISNUMBER(OFFSET('Sanitation Data'!$I$12,0,10*ROW('Sanitation Data'!I27))),'Data Summary'!DN33="Yes"),OFFSET('Sanitation Data'!$I$12,0,10*ROW('Sanitation Data'!I27)),NA())</f>
        <v>#N/A</v>
      </c>
      <c r="AZ33" s="93" t="e">
        <f ca="true">+IF(AND(ISNUMBER(OFFSET('Hygiene Data'!$D$5,0,10*ROW('Hygiene Data'!D27))),'Data Summary'!DO33="Yes"),OFFSET('Hygiene Data'!$D$5,0,10*ROW('Hygiene Data'!D27)),NA())</f>
        <v>#N/A</v>
      </c>
      <c r="BA33" s="93" t="e">
        <f ca="true">+IF(AND(ISNUMBER(OFFSET('Hygiene Data'!$D$7,0,10*ROW('Hygiene Data'!D27))),'Data Summary'!DP33="Yes"),OFFSET('Hygiene Data'!$D$7,0,10*ROW('Hygiene Data'!D27)),NA())</f>
        <v>#N/A</v>
      </c>
      <c r="BB33" s="93" t="e">
        <f ca="true">+IF(AND(ISNUMBER(OFFSET('Hygiene Data'!$D$9,0,10*ROW('Hygiene Data'!D27))),'Data Summary'!DQ33="Yes"),OFFSET('Hygiene Data'!$D$9,0,10*ROW('Hygiene Data'!D27)),NA())</f>
        <v>#N/A</v>
      </c>
      <c r="BC33" s="93" t="e">
        <f ca="true">+IF(AND(ISNUMBER(OFFSET('Hygiene Data'!$E$5,0,10*ROW('Hygiene Data'!E27))),'Data Summary'!DR33="Yes"),OFFSET('Hygiene Data'!$E$5,0,10*ROW('Hygiene Data'!E27)),NA())</f>
        <v>#N/A</v>
      </c>
      <c r="BD33" s="93" t="e">
        <f ca="true">+IF(AND(ISNUMBER(OFFSET('Hygiene Data'!$E$7,0,10*ROW('Hygiene Data'!E27))),'Data Summary'!DS33="Yes"),OFFSET('Hygiene Data'!$E$7,0,10*ROW('Hygiene Data'!E27)),NA())</f>
        <v>#N/A</v>
      </c>
      <c r="BE33" s="93" t="e">
        <f ca="true">+IF(AND(ISNUMBER(OFFSET('Hygiene Data'!$E$9,0,10*ROW('Hygiene Data'!E27))),'Data Summary'!DT33="Yes"),OFFSET('Hygiene Data'!$E$9,0,10*ROW('Hygiene Data'!E27)),NA())</f>
        <v>#N/A</v>
      </c>
      <c r="BF33" s="93" t="e">
        <f ca="true">+IF(AND(ISNUMBER(OFFSET('Hygiene Data'!$F$5,0,10*ROW('Hygiene Data'!F27))),'Data Summary'!DU33="Yes"),OFFSET('Hygiene Data'!$F$5,0,10*ROW('Hygiene Data'!F27)),NA())</f>
        <v>#N/A</v>
      </c>
      <c r="BG33" s="93" t="e">
        <f ca="true">+IF(AND(ISNUMBER(OFFSET('Hygiene Data'!$F$7,0,10*ROW('Hygiene Data'!F27))),'Data Summary'!DV33="Yes"),OFFSET('Hygiene Data'!$F$7,0,10*ROW('Hygiene Data'!F27)),NA())</f>
        <v>#N/A</v>
      </c>
      <c r="BH33" s="93" t="e">
        <f ca="true">+IF(AND(ISNUMBER(OFFSET('Hygiene Data'!$F$9,0,10*ROW('Hygiene Data'!F27))),'Data Summary'!DW33="Yes"),OFFSET('Hygiene Data'!$F$9,0,10*ROW('Hygiene Data'!F27)),NA())</f>
        <v>#N/A</v>
      </c>
      <c r="BI33" s="93" t="e">
        <f ca="true">+IF(AND(ISNUMBER(OFFSET('Hygiene Data'!$G$5,0,10*ROW('Hygiene Data'!G27))),'Data Summary'!DX33="Yes"),OFFSET('Hygiene Data'!$G$5,0,10*ROW('Hygiene Data'!G27)),NA())</f>
        <v>#N/A</v>
      </c>
      <c r="BJ33" s="93" t="e">
        <f ca="true">+IF(AND(ISNUMBER(OFFSET('Hygiene Data'!$G$7,0,10*ROW('Hygiene Data'!G27))),'Data Summary'!DY33="Yes"),OFFSET('Hygiene Data'!$G$7,0,10*ROW('Hygiene Data'!G27)),NA())</f>
        <v>#N/A</v>
      </c>
      <c r="BK33" s="93" t="e">
        <f ca="true">+IF(AND(ISNUMBER(OFFSET('Hygiene Data'!$G$9,0,10*ROW('Hygiene Data'!G27))),'Data Summary'!DZ33="Yes"),OFFSET('Hygiene Data'!$G$9,0,10*ROW('Hygiene Data'!G27)),NA())</f>
        <v>#N/A</v>
      </c>
      <c r="BL33" s="93" t="e">
        <f ca="true">+IF(AND(ISNUMBER(OFFSET('Hygiene Data'!$H$5,0,10*ROW('Hygiene Data'!H27))),'Data Summary'!EA33="Yes"),OFFSET('Hygiene Data'!$H$5,0,10*ROW('Hygiene Data'!H27)),NA())</f>
        <v>#N/A</v>
      </c>
      <c r="BM33" s="93" t="e">
        <f ca="true">+IF(AND(ISNUMBER(OFFSET('Hygiene Data'!$H$7,0,10*ROW('Hygiene Data'!H27))),'Data Summary'!EB33="Yes"),OFFSET('Hygiene Data'!$H$7,0,10*ROW('Hygiene Data'!H27)),NA())</f>
        <v>#N/A</v>
      </c>
      <c r="BN33" s="93" t="e">
        <f ca="true">+IF(AND(ISNUMBER(OFFSET('Hygiene Data'!$H$9,0,10*ROW('Hygiene Data'!H27))),'Data Summary'!EC33="Yes"),OFFSET('Hygiene Data'!$H$9,0,10*ROW('Hygiene Data'!H27)),NA())</f>
        <v>#N/A</v>
      </c>
      <c r="BO33" s="93" t="e">
        <f ca="true">+IF(AND(ISNUMBER(OFFSET('Hygiene Data'!$I$5,0,10*ROW('Hygiene Data'!I27))),'Data Summary'!ED33="Yes"),OFFSET('Hygiene Data'!$I$5,0,10*ROW('Hygiene Data'!I27)),NA())</f>
        <v>#N/A</v>
      </c>
      <c r="BP33" s="93" t="e">
        <f ca="true">+IF(AND(ISNUMBER(OFFSET('Hygiene Data'!$I$7,0,10*ROW('Hygiene Data'!I27))),'Data Summary'!EE33="Yes"),OFFSET('Hygiene Data'!$I$7,0,10*ROW('Hygiene Data'!I27)),NA())</f>
        <v>#N/A</v>
      </c>
      <c r="BQ33" s="93" t="e">
        <f ca="true">+IF(AND(ISNUMBER(OFFSET('Hygiene Data'!$I$9,0,10*ROW('Hygiene Data'!I27))),'Data Summary'!EF33="Yes"),OFFSET('Hygiene Data'!$I$9,0,10*ROW('Hygiene Data'!I27)),NA())</f>
        <v>#N/A</v>
      </c>
    </row>
    <row xmlns:x14ac="http://schemas.microsoft.com/office/spreadsheetml/2009/9/ac" r="34" x14ac:dyDescent="0.2">
      <c r="A34" s="328" t="e">
        <f ca="true">+RIGHT('Data Summary'!A34,LEN('Data Summary'!A34)-9)</f>
        <v>#VALUE!</v>
      </c>
      <c r="B34" s="35" t="str">
        <f ca="true">+IF(ISTEXT('Data Summary'!B34),'Data Summary'!B34,"")</f>
        <v/>
      </c>
      <c r="C34" s="327" t="e">
        <f ca="true">+VALUE('Data Summary'!C34)</f>
        <v>#VALUE!</v>
      </c>
      <c r="D34" s="91" t="e">
        <f ca="true">+IF(AND(ISNUMBER(OFFSET('Water Data'!$D$4,0,10*ROW('Water Data'!D28))),'Data Summary'!BS34="Yes"),100-OFFSET('Water Data'!$D$4,0,10*ROW('Water Data'!D28)),NA())</f>
        <v>#N/A</v>
      </c>
      <c r="E34" s="91" t="e">
        <f ca="true">+IF(AND(ISNUMBER(OFFSET('Water Data'!$D$6,0,10*ROW('Water Data'!D28))),'Data Summary'!BT34="Yes"),OFFSET('Water Data'!$D$6,0,10*ROW('Water Data'!D28)),NA())</f>
        <v>#N/A</v>
      </c>
      <c r="F34" s="91" t="e">
        <f ca="true">+IF(AND(ISNUMBER(OFFSET('Water Data'!$D$9,0,10*ROW('Water Data'!D28))),'Data Summary'!BU34="Yes"),OFFSET('Water Data'!$D$9,0,10*ROW('Water Data'!D28)),NA())</f>
        <v>#N/A</v>
      </c>
      <c r="G34" s="91" t="e">
        <f ca="true">+IF(AND(ISNUMBER(OFFSET('Water Data'!$E$4,0,10*ROW('Water Data'!E28))),'Data Summary'!BV34="Yes"),100-OFFSET('Water Data'!$E$4,0,10*ROW('Water Data'!E28)),NA())</f>
        <v>#N/A</v>
      </c>
      <c r="H34" s="91" t="e">
        <f ca="true">+IF(AND(ISNUMBER(OFFSET('Water Data'!$E$6,0,10*ROW('Water Data'!E28))),'Data Summary'!BW34="Yes"),OFFSET('Water Data'!$E$6,0,10*ROW('Water Data'!E28)),NA())</f>
        <v>#N/A</v>
      </c>
      <c r="I34" s="91" t="e">
        <f ca="true">+IF(AND(ISNUMBER(OFFSET('Water Data'!$E$9,0,10*ROW('Water Data'!E28))),'Data Summary'!BX34="Yes"),OFFSET('Water Data'!$E$9,0,10*ROW('Water Data'!E28)),NA())</f>
        <v>#N/A</v>
      </c>
      <c r="J34" s="91" t="e">
        <f ca="true">+IF(AND(ISNUMBER(OFFSET('Water Data'!$F$4,0,10*ROW('Water Data'!F28))),'Data Summary'!BY34="Yes"),100-OFFSET('Water Data'!$F$4,0,10*ROW('Water Data'!F28)),NA())</f>
        <v>#N/A</v>
      </c>
      <c r="K34" s="91" t="e">
        <f ca="true">+IF(AND(ISNUMBER(OFFSET('Water Data'!$F$6,0,10*ROW('Water Data'!F28))),'Data Summary'!BZ34="Yes"),OFFSET('Water Data'!$F$6,0,10*ROW('Water Data'!F28)),NA())</f>
        <v>#N/A</v>
      </c>
      <c r="L34" s="91" t="e">
        <f ca="true">+IF(AND(ISNUMBER(OFFSET('Water Data'!$F$9,0,10*ROW('Water Data'!F28))),'Data Summary'!CA34="Yes"),OFFSET('Water Data'!$F$9,0,10*ROW('Water Data'!F28)),NA())</f>
        <v>#N/A</v>
      </c>
      <c r="M34" s="91" t="e">
        <f ca="true">+IF(AND(ISNUMBER(OFFSET('Water Data'!$G$4,0,10*ROW('Water Data'!G28))),'Data Summary'!CB34="Yes"),100-OFFSET('Water Data'!$G$4,0,10*ROW('Water Data'!G28)),NA())</f>
        <v>#N/A</v>
      </c>
      <c r="N34" s="91" t="e">
        <f ca="true">+IF(AND(ISNUMBER(OFFSET('Water Data'!$G$6,0,10*ROW('Water Data'!G28))),'Data Summary'!CC34="Yes"),OFFSET('Water Data'!$G$6,0,10*ROW('Water Data'!G28)),NA())</f>
        <v>#N/A</v>
      </c>
      <c r="O34" s="91" t="e">
        <f ca="true">+IF(AND(ISNUMBER(OFFSET('Water Data'!$G$9,0,10*ROW('Water Data'!G28))),'Data Summary'!CD34="Yes"),OFFSET('Water Data'!$G$9,0,10*ROW('Water Data'!G28)),NA())</f>
        <v>#N/A</v>
      </c>
      <c r="P34" s="91" t="e">
        <f ca="true">+IF(AND(ISNUMBER(OFFSET('Water Data'!$H$4,0,10*ROW('Water Data'!H28))),'Data Summary'!CE34="Yes"),100-OFFSET('Water Data'!$H$4,0,10*ROW('Water Data'!H28)),NA())</f>
        <v>#N/A</v>
      </c>
      <c r="Q34" s="91" t="e">
        <f ca="true">+IF(AND(ISNUMBER(OFFSET('Water Data'!$H$6,0,10*ROW('Water Data'!H28))),'Data Summary'!CF34="Yes"),OFFSET('Water Data'!$H$6,0,10*ROW('Water Data'!H28)),NA())</f>
        <v>#N/A</v>
      </c>
      <c r="R34" s="91" t="e">
        <f ca="true">+IF(AND(ISNUMBER(OFFSET('Water Data'!$H$9,0,10*ROW('Water Data'!H28))),'Data Summary'!CG34="Yes"),OFFSET('Water Data'!$H$9,0,10*ROW('Water Data'!H28)),NA())</f>
        <v>#N/A</v>
      </c>
      <c r="S34" s="91" t="e">
        <f ca="true">+IF(AND(ISNUMBER(OFFSET('Water Data'!$I$4,0,10*ROW('Water Data'!I28))),'Data Summary'!CH34="Yes"),100-OFFSET('Water Data'!$I$4,0,10*ROW('Water Data'!I28)),NA())</f>
        <v>#N/A</v>
      </c>
      <c r="T34" s="91" t="e">
        <f ca="true">+IF(AND(ISNUMBER(OFFSET('Water Data'!$I$6,0,10*ROW('Water Data'!I28))),'Data Summary'!CI34="Yes"),OFFSET('Water Data'!$I$6,0,10*ROW('Water Data'!I28)),NA())</f>
        <v>#N/A</v>
      </c>
      <c r="U34" s="91" t="e">
        <f ca="true">+IF(AND(ISNUMBER(OFFSET('Water Data'!$I$9,0,10*ROW('Water Data'!I28))),'Data Summary'!CJ34="Yes"),OFFSET('Water Data'!$I$9,0,10*ROW('Water Data'!I28)),NA())</f>
        <v>#N/A</v>
      </c>
      <c r="V34" s="92" t="e">
        <f ca="true">+IF(AND(ISNUMBER(OFFSET('Sanitation Data'!$D$4,0,10*ROW('Sanitation Data'!D28))),'Data Summary'!CK34="Yes"),100-OFFSET('Sanitation Data'!$D$4,0,10*ROW('Sanitation Data'!D28)),NA())</f>
        <v>#N/A</v>
      </c>
      <c r="W34" s="92" t="e">
        <f ca="true">+IF(AND(ISNUMBER(OFFSET('Sanitation Data'!$D$6,0,10*ROW('Sanitation Data'!D28))),'Data Summary'!CL34="Yes"),OFFSET('Sanitation Data'!$D$6,0,10*ROW('Sanitation Data'!D28)),NA())</f>
        <v>#N/A</v>
      </c>
      <c r="X34" s="92" t="e">
        <f ca="true">+IF(AND(ISNUMBER(OFFSET('Sanitation Data'!$D$10,0,10*ROW('Sanitation Data'!D28))),'Data Summary'!CM34="Yes"),OFFSET('Sanitation Data'!$D$10,0,10*ROW('Sanitation Data'!D28)),NA())</f>
        <v>#N/A</v>
      </c>
      <c r="Y34" s="92" t="e">
        <f ca="true">+IF(AND(ISNUMBER(OFFSET('Sanitation Data'!$D$11,0,10*ROW('Sanitation Data'!D28))),'Data Summary'!CN34="Yes"),OFFSET('Sanitation Data'!$D$11,0,10*ROW('Sanitation Data'!D28)),NA())</f>
        <v>#N/A</v>
      </c>
      <c r="Z34" s="92" t="e">
        <f ca="true">+IF(AND(ISNUMBER(OFFSET('Sanitation Data'!$D$12,0,10*ROW('Sanitation Data'!D28))),'Data Summary'!CO34="Yes"),OFFSET('Sanitation Data'!$D$12,0,10*ROW('Sanitation Data'!D28)),NA())</f>
        <v>#N/A</v>
      </c>
      <c r="AA34" s="92" t="e">
        <f ca="true">+IF(AND(ISNUMBER(OFFSET('Sanitation Data'!$E$4,0,10*ROW('Sanitation Data'!E28))),'Data Summary'!CP34="Yes"),100-OFFSET('Sanitation Data'!$E$4,0,10*ROW('Sanitation Data'!E28)),NA())</f>
        <v>#N/A</v>
      </c>
      <c r="AB34" s="92" t="e">
        <f ca="true">+IF(AND(ISNUMBER(OFFSET('Sanitation Data'!$E$6,0,10*ROW('Sanitation Data'!E28))),'Data Summary'!CQ34="Yes"),OFFSET('Sanitation Data'!$E$6,0,10*ROW('Sanitation Data'!E28)),NA())</f>
        <v>#N/A</v>
      </c>
      <c r="AC34" s="92" t="e">
        <f ca="true">+IF(AND(ISNUMBER(OFFSET('Sanitation Data'!$E$10,0,10*ROW('Sanitation Data'!E28))),'Data Summary'!CR34="Yes"),OFFSET('Sanitation Data'!$E$10,0,10*ROW('Sanitation Data'!E28)),NA())</f>
        <v>#N/A</v>
      </c>
      <c r="AD34" s="92" t="e">
        <f ca="true">+IF(AND(ISNUMBER(OFFSET('Sanitation Data'!$E$11,0,10*ROW('Sanitation Data'!E28))),'Data Summary'!CS34="Yes"),OFFSET('Sanitation Data'!$E$11,0,10*ROW('Sanitation Data'!E28)),NA())</f>
        <v>#N/A</v>
      </c>
      <c r="AE34" s="92" t="e">
        <f ca="true">+IF(AND(ISNUMBER(OFFSET('Sanitation Data'!$E$12,0,10*ROW('Sanitation Data'!E28))),'Data Summary'!CT34="Yes"),OFFSET('Sanitation Data'!$E$12,0,10*ROW('Sanitation Data'!E28)),NA())</f>
        <v>#N/A</v>
      </c>
      <c r="AF34" s="92" t="e">
        <f ca="true">+IF(AND(ISNUMBER(OFFSET('Sanitation Data'!$F$4,0,10*ROW('Sanitation Data'!F28))),'Data Summary'!CU34="Yes"),100-OFFSET('Sanitation Data'!$F$4,0,10*ROW('Sanitation Data'!F28)),NA())</f>
        <v>#N/A</v>
      </c>
      <c r="AG34" s="92" t="e">
        <f ca="true">+IF(AND(ISNUMBER(OFFSET('Sanitation Data'!$F$6,0,10*ROW('Sanitation Data'!F28))),'Data Summary'!CV34="Yes"),OFFSET('Sanitation Data'!$F$6,0,10*ROW('Sanitation Data'!F28)),NA())</f>
        <v>#N/A</v>
      </c>
      <c r="AH34" s="92" t="e">
        <f ca="true">+IF(AND(ISNUMBER(OFFSET('Sanitation Data'!$F$10,0,10*ROW('Sanitation Data'!F28))),'Data Summary'!CW34="Yes"),OFFSET('Sanitation Data'!$F$10,0,10*ROW('Sanitation Data'!F28)),NA())</f>
        <v>#N/A</v>
      </c>
      <c r="AI34" s="92" t="e">
        <f ca="true">+IF(AND(ISNUMBER(OFFSET('Sanitation Data'!$F$11,0,10*ROW('Sanitation Data'!F28))),'Data Summary'!CX34="Yes"),OFFSET('Sanitation Data'!$F$11,0,10*ROW('Sanitation Data'!F28)),NA())</f>
        <v>#N/A</v>
      </c>
      <c r="AJ34" s="92" t="e">
        <f ca="true">+IF(AND(ISNUMBER(OFFSET('Sanitation Data'!$F$12,0,10*ROW('Sanitation Data'!F28))),'Data Summary'!CY34="Yes"),OFFSET('Sanitation Data'!$F$12,0,10*ROW('Sanitation Data'!F28)),NA())</f>
        <v>#N/A</v>
      </c>
      <c r="AK34" s="92" t="e">
        <f ca="true">+IF(AND(ISNUMBER(OFFSET('Sanitation Data'!$G$4,0,10*ROW('Sanitation Data'!G28))),'Data Summary'!CZ34="Yes"),100-OFFSET('Sanitation Data'!$G$4,0,10*ROW('Sanitation Data'!G28)),NA())</f>
        <v>#N/A</v>
      </c>
      <c r="AL34" s="92" t="e">
        <f ca="true">+IF(AND(ISNUMBER(OFFSET('Sanitation Data'!$G$6,0,10*ROW('Sanitation Data'!G28))),'Data Summary'!DA34="Yes"),OFFSET('Sanitation Data'!$G$6,0,10*ROW('Sanitation Data'!G28)),NA())</f>
        <v>#N/A</v>
      </c>
      <c r="AM34" s="92" t="e">
        <f ca="true">+IF(AND(ISNUMBER(OFFSET('Sanitation Data'!$G$10,0,10*ROW('Sanitation Data'!G28))),'Data Summary'!DB34="Yes"),OFFSET('Sanitation Data'!$G$10,0,10*ROW('Sanitation Data'!G28)),NA())</f>
        <v>#N/A</v>
      </c>
      <c r="AN34" s="92" t="e">
        <f ca="true">+IF(AND(ISNUMBER(OFFSET('Sanitation Data'!$G$11,0,10*ROW('Sanitation Data'!G28))),'Data Summary'!DC34="Yes"),OFFSET('Sanitation Data'!$G$11,0,10*ROW('Sanitation Data'!G28)),NA())</f>
        <v>#N/A</v>
      </c>
      <c r="AO34" s="92" t="e">
        <f ca="true">+IF(AND(ISNUMBER(OFFSET('Sanitation Data'!$G$12,0,10*ROW('Sanitation Data'!G28))),'Data Summary'!DD34="Yes"),OFFSET('Sanitation Data'!$G$12,0,10*ROW('Sanitation Data'!G28)),NA())</f>
        <v>#N/A</v>
      </c>
      <c r="AP34" s="92" t="e">
        <f ca="true">+IF(AND(ISNUMBER(OFFSET('Sanitation Data'!$H$4,0,10*ROW('Sanitation Data'!H28))),'Data Summary'!DE34="Yes"),100-OFFSET('Sanitation Data'!$H$4,0,10*ROW('Sanitation Data'!H28)),NA())</f>
        <v>#N/A</v>
      </c>
      <c r="AQ34" s="92" t="e">
        <f ca="true">+IF(AND(ISNUMBER(OFFSET('Sanitation Data'!$H$6,0,10*ROW('Sanitation Data'!H28))),'Data Summary'!DF34="Yes"),OFFSET('Sanitation Data'!$H$6,0,10*ROW('Sanitation Data'!H28)),NA())</f>
        <v>#N/A</v>
      </c>
      <c r="AR34" s="92" t="e">
        <f ca="true">+IF(AND(ISNUMBER(OFFSET('Sanitation Data'!$H$10,0,10*ROW('Sanitation Data'!H28))),'Data Summary'!DG34="Yes"),OFFSET('Sanitation Data'!$H$10,0,10*ROW('Sanitation Data'!H28)),NA())</f>
        <v>#N/A</v>
      </c>
      <c r="AS34" s="92" t="e">
        <f ca="true">+IF(AND(ISNUMBER(OFFSET('Sanitation Data'!$H$11,0,10*ROW('Sanitation Data'!H28))),'Data Summary'!DH34="Yes"),OFFSET('Sanitation Data'!$H$11,0,10*ROW('Sanitation Data'!H28)),NA())</f>
        <v>#N/A</v>
      </c>
      <c r="AT34" s="92" t="e">
        <f ca="true">+IF(AND(ISNUMBER(OFFSET('Sanitation Data'!$H$12,0,10*ROW('Sanitation Data'!H28))),'Data Summary'!DI34="Yes"),OFFSET('Sanitation Data'!$H$12,0,10*ROW('Sanitation Data'!H28)),NA())</f>
        <v>#N/A</v>
      </c>
      <c r="AU34" s="92" t="e">
        <f ca="true">+IF(AND(ISNUMBER(OFFSET('Sanitation Data'!$I$4,0,10*ROW('Sanitation Data'!I28))),'Data Summary'!DJ34="Yes"),100-OFFSET('Sanitation Data'!$I$4,0,10*ROW('Sanitation Data'!I28)),NA())</f>
        <v>#N/A</v>
      </c>
      <c r="AV34" s="92" t="e">
        <f ca="true">+IF(AND(ISNUMBER(OFFSET('Sanitation Data'!$I$6,0,10*ROW('Sanitation Data'!I28))),'Data Summary'!DK34="Yes"),OFFSET('Sanitation Data'!$I$6,0,10*ROW('Sanitation Data'!I28)),NA())</f>
        <v>#N/A</v>
      </c>
      <c r="AW34" s="92" t="e">
        <f ca="true">+IF(AND(ISNUMBER(OFFSET('Sanitation Data'!$I$10,0,10*ROW('Sanitation Data'!I28))),'Data Summary'!DL34="Yes"),OFFSET('Sanitation Data'!$I$10,0,10*ROW('Sanitation Data'!I28)),NA())</f>
        <v>#N/A</v>
      </c>
      <c r="AX34" s="92" t="e">
        <f ca="true">+IF(AND(ISNUMBER(OFFSET('Sanitation Data'!$I$11,0,10*ROW('Sanitation Data'!I28))),'Data Summary'!DM34="Yes"),OFFSET('Sanitation Data'!$I$11,0,10*ROW('Sanitation Data'!I28)),NA())</f>
        <v>#N/A</v>
      </c>
      <c r="AY34" s="92" t="e">
        <f ca="true">+IF(AND(ISNUMBER(OFFSET('Sanitation Data'!$I$12,0,10*ROW('Sanitation Data'!I28))),'Data Summary'!DN34="Yes"),OFFSET('Sanitation Data'!$I$12,0,10*ROW('Sanitation Data'!I28)),NA())</f>
        <v>#N/A</v>
      </c>
      <c r="AZ34" s="93" t="e">
        <f ca="true">+IF(AND(ISNUMBER(OFFSET('Hygiene Data'!$D$5,0,10*ROW('Hygiene Data'!D28))),'Data Summary'!DO34="Yes"),OFFSET('Hygiene Data'!$D$5,0,10*ROW('Hygiene Data'!D28)),NA())</f>
        <v>#N/A</v>
      </c>
      <c r="BA34" s="93" t="e">
        <f ca="true">+IF(AND(ISNUMBER(OFFSET('Hygiene Data'!$D$7,0,10*ROW('Hygiene Data'!D28))),'Data Summary'!DP34="Yes"),OFFSET('Hygiene Data'!$D$7,0,10*ROW('Hygiene Data'!D28)),NA())</f>
        <v>#N/A</v>
      </c>
      <c r="BB34" s="93" t="e">
        <f ca="true">+IF(AND(ISNUMBER(OFFSET('Hygiene Data'!$D$9,0,10*ROW('Hygiene Data'!D28))),'Data Summary'!DQ34="Yes"),OFFSET('Hygiene Data'!$D$9,0,10*ROW('Hygiene Data'!D28)),NA())</f>
        <v>#N/A</v>
      </c>
      <c r="BC34" s="93" t="e">
        <f ca="true">+IF(AND(ISNUMBER(OFFSET('Hygiene Data'!$E$5,0,10*ROW('Hygiene Data'!E28))),'Data Summary'!DR34="Yes"),OFFSET('Hygiene Data'!$E$5,0,10*ROW('Hygiene Data'!E28)),NA())</f>
        <v>#N/A</v>
      </c>
      <c r="BD34" s="93" t="e">
        <f ca="true">+IF(AND(ISNUMBER(OFFSET('Hygiene Data'!$E$7,0,10*ROW('Hygiene Data'!E28))),'Data Summary'!DS34="Yes"),OFFSET('Hygiene Data'!$E$7,0,10*ROW('Hygiene Data'!E28)),NA())</f>
        <v>#N/A</v>
      </c>
      <c r="BE34" s="93" t="e">
        <f ca="true">+IF(AND(ISNUMBER(OFFSET('Hygiene Data'!$E$9,0,10*ROW('Hygiene Data'!E28))),'Data Summary'!DT34="Yes"),OFFSET('Hygiene Data'!$E$9,0,10*ROW('Hygiene Data'!E28)),NA())</f>
        <v>#N/A</v>
      </c>
      <c r="BF34" s="93" t="e">
        <f ca="true">+IF(AND(ISNUMBER(OFFSET('Hygiene Data'!$F$5,0,10*ROW('Hygiene Data'!F28))),'Data Summary'!DU34="Yes"),OFFSET('Hygiene Data'!$F$5,0,10*ROW('Hygiene Data'!F28)),NA())</f>
        <v>#N/A</v>
      </c>
      <c r="BG34" s="93" t="e">
        <f ca="true">+IF(AND(ISNUMBER(OFFSET('Hygiene Data'!$F$7,0,10*ROW('Hygiene Data'!F28))),'Data Summary'!DV34="Yes"),OFFSET('Hygiene Data'!$F$7,0,10*ROW('Hygiene Data'!F28)),NA())</f>
        <v>#N/A</v>
      </c>
      <c r="BH34" s="93" t="e">
        <f ca="true">+IF(AND(ISNUMBER(OFFSET('Hygiene Data'!$F$9,0,10*ROW('Hygiene Data'!F28))),'Data Summary'!DW34="Yes"),OFFSET('Hygiene Data'!$F$9,0,10*ROW('Hygiene Data'!F28)),NA())</f>
        <v>#N/A</v>
      </c>
      <c r="BI34" s="93" t="e">
        <f ca="true">+IF(AND(ISNUMBER(OFFSET('Hygiene Data'!$G$5,0,10*ROW('Hygiene Data'!G28))),'Data Summary'!DX34="Yes"),OFFSET('Hygiene Data'!$G$5,0,10*ROW('Hygiene Data'!G28)),NA())</f>
        <v>#N/A</v>
      </c>
      <c r="BJ34" s="93" t="e">
        <f ca="true">+IF(AND(ISNUMBER(OFFSET('Hygiene Data'!$G$7,0,10*ROW('Hygiene Data'!G28))),'Data Summary'!DY34="Yes"),OFFSET('Hygiene Data'!$G$7,0,10*ROW('Hygiene Data'!G28)),NA())</f>
        <v>#N/A</v>
      </c>
      <c r="BK34" s="93" t="e">
        <f ca="true">+IF(AND(ISNUMBER(OFFSET('Hygiene Data'!$G$9,0,10*ROW('Hygiene Data'!G28))),'Data Summary'!DZ34="Yes"),OFFSET('Hygiene Data'!$G$9,0,10*ROW('Hygiene Data'!G28)),NA())</f>
        <v>#N/A</v>
      </c>
      <c r="BL34" s="93" t="e">
        <f ca="true">+IF(AND(ISNUMBER(OFFSET('Hygiene Data'!$H$5,0,10*ROW('Hygiene Data'!H28))),'Data Summary'!EA34="Yes"),OFFSET('Hygiene Data'!$H$5,0,10*ROW('Hygiene Data'!H28)),NA())</f>
        <v>#N/A</v>
      </c>
      <c r="BM34" s="93" t="e">
        <f ca="true">+IF(AND(ISNUMBER(OFFSET('Hygiene Data'!$H$7,0,10*ROW('Hygiene Data'!H28))),'Data Summary'!EB34="Yes"),OFFSET('Hygiene Data'!$H$7,0,10*ROW('Hygiene Data'!H28)),NA())</f>
        <v>#N/A</v>
      </c>
      <c r="BN34" s="93" t="e">
        <f ca="true">+IF(AND(ISNUMBER(OFFSET('Hygiene Data'!$H$9,0,10*ROW('Hygiene Data'!H28))),'Data Summary'!EC34="Yes"),OFFSET('Hygiene Data'!$H$9,0,10*ROW('Hygiene Data'!H28)),NA())</f>
        <v>#N/A</v>
      </c>
      <c r="BO34" s="93" t="e">
        <f ca="true">+IF(AND(ISNUMBER(OFFSET('Hygiene Data'!$I$5,0,10*ROW('Hygiene Data'!I28))),'Data Summary'!ED34="Yes"),OFFSET('Hygiene Data'!$I$5,0,10*ROW('Hygiene Data'!I28)),NA())</f>
        <v>#N/A</v>
      </c>
      <c r="BP34" s="93" t="e">
        <f ca="true">+IF(AND(ISNUMBER(OFFSET('Hygiene Data'!$I$7,0,10*ROW('Hygiene Data'!I28))),'Data Summary'!EE34="Yes"),OFFSET('Hygiene Data'!$I$7,0,10*ROW('Hygiene Data'!I28)),NA())</f>
        <v>#N/A</v>
      </c>
      <c r="BQ34" s="93" t="e">
        <f ca="true">+IF(AND(ISNUMBER(OFFSET('Hygiene Data'!$I$9,0,10*ROW('Hygiene Data'!I28))),'Data Summary'!EF34="Yes"),OFFSET('Hygiene Data'!$I$9,0,10*ROW('Hygiene Data'!I28)),NA())</f>
        <v>#N/A</v>
      </c>
    </row>
    <row xmlns:x14ac="http://schemas.microsoft.com/office/spreadsheetml/2009/9/ac" r="35" x14ac:dyDescent="0.2">
      <c r="A35" s="328" t="e">
        <f ca="true">+RIGHT('Data Summary'!A35,LEN('Data Summary'!A35)-9)</f>
        <v>#VALUE!</v>
      </c>
      <c r="B35" s="35" t="str">
        <f ca="true">+IF(ISTEXT('Data Summary'!B35),'Data Summary'!B35,"")</f>
        <v/>
      </c>
      <c r="C35" s="327" t="e">
        <f ca="true">+VALUE('Data Summary'!C35)</f>
        <v>#VALUE!</v>
      </c>
      <c r="D35" s="91" t="e">
        <f ca="true">+IF(AND(ISNUMBER(OFFSET('Water Data'!$D$4,0,10*ROW('Water Data'!D29))),'Data Summary'!BS35="Yes"),100-OFFSET('Water Data'!$D$4,0,10*ROW('Water Data'!D29)),NA())</f>
        <v>#N/A</v>
      </c>
      <c r="E35" s="91" t="e">
        <f ca="true">+IF(AND(ISNUMBER(OFFSET('Water Data'!$D$6,0,10*ROW('Water Data'!D29))),'Data Summary'!BT35="Yes"),OFFSET('Water Data'!$D$6,0,10*ROW('Water Data'!D29)),NA())</f>
        <v>#N/A</v>
      </c>
      <c r="F35" s="91" t="e">
        <f ca="true">+IF(AND(ISNUMBER(OFFSET('Water Data'!$D$9,0,10*ROW('Water Data'!D29))),'Data Summary'!BU35="Yes"),OFFSET('Water Data'!$D$9,0,10*ROW('Water Data'!D29)),NA())</f>
        <v>#N/A</v>
      </c>
      <c r="G35" s="91" t="e">
        <f ca="true">+IF(AND(ISNUMBER(OFFSET('Water Data'!$E$4,0,10*ROW('Water Data'!E29))),'Data Summary'!BV35="Yes"),100-OFFSET('Water Data'!$E$4,0,10*ROW('Water Data'!E29)),NA())</f>
        <v>#N/A</v>
      </c>
      <c r="H35" s="91" t="e">
        <f ca="true">+IF(AND(ISNUMBER(OFFSET('Water Data'!$E$6,0,10*ROW('Water Data'!E29))),'Data Summary'!BW35="Yes"),OFFSET('Water Data'!$E$6,0,10*ROW('Water Data'!E29)),NA())</f>
        <v>#N/A</v>
      </c>
      <c r="I35" s="91" t="e">
        <f ca="true">+IF(AND(ISNUMBER(OFFSET('Water Data'!$E$9,0,10*ROW('Water Data'!E29))),'Data Summary'!BX35="Yes"),OFFSET('Water Data'!$E$9,0,10*ROW('Water Data'!E29)),NA())</f>
        <v>#N/A</v>
      </c>
      <c r="J35" s="91" t="e">
        <f ca="true">+IF(AND(ISNUMBER(OFFSET('Water Data'!$F$4,0,10*ROW('Water Data'!F29))),'Data Summary'!BY35="Yes"),100-OFFSET('Water Data'!$F$4,0,10*ROW('Water Data'!F29)),NA())</f>
        <v>#N/A</v>
      </c>
      <c r="K35" s="91" t="e">
        <f ca="true">+IF(AND(ISNUMBER(OFFSET('Water Data'!$F$6,0,10*ROW('Water Data'!F29))),'Data Summary'!BZ35="Yes"),OFFSET('Water Data'!$F$6,0,10*ROW('Water Data'!F29)),NA())</f>
        <v>#N/A</v>
      </c>
      <c r="L35" s="91" t="e">
        <f ca="true">+IF(AND(ISNUMBER(OFFSET('Water Data'!$F$9,0,10*ROW('Water Data'!F29))),'Data Summary'!CA35="Yes"),OFFSET('Water Data'!$F$9,0,10*ROW('Water Data'!F29)),NA())</f>
        <v>#N/A</v>
      </c>
      <c r="M35" s="91" t="e">
        <f ca="true">+IF(AND(ISNUMBER(OFFSET('Water Data'!$G$4,0,10*ROW('Water Data'!G29))),'Data Summary'!CB35="Yes"),100-OFFSET('Water Data'!$G$4,0,10*ROW('Water Data'!G29)),NA())</f>
        <v>#N/A</v>
      </c>
      <c r="N35" s="91" t="e">
        <f ca="true">+IF(AND(ISNUMBER(OFFSET('Water Data'!$G$6,0,10*ROW('Water Data'!G29))),'Data Summary'!CC35="Yes"),OFFSET('Water Data'!$G$6,0,10*ROW('Water Data'!G29)),NA())</f>
        <v>#N/A</v>
      </c>
      <c r="O35" s="91" t="e">
        <f ca="true">+IF(AND(ISNUMBER(OFFSET('Water Data'!$G$9,0,10*ROW('Water Data'!G29))),'Data Summary'!CD35="Yes"),OFFSET('Water Data'!$G$9,0,10*ROW('Water Data'!G29)),NA())</f>
        <v>#N/A</v>
      </c>
      <c r="P35" s="91" t="e">
        <f ca="true">+IF(AND(ISNUMBER(OFFSET('Water Data'!$H$4,0,10*ROW('Water Data'!H29))),'Data Summary'!CE35="Yes"),100-OFFSET('Water Data'!$H$4,0,10*ROW('Water Data'!H29)),NA())</f>
        <v>#N/A</v>
      </c>
      <c r="Q35" s="91" t="e">
        <f ca="true">+IF(AND(ISNUMBER(OFFSET('Water Data'!$H$6,0,10*ROW('Water Data'!H29))),'Data Summary'!CF35="Yes"),OFFSET('Water Data'!$H$6,0,10*ROW('Water Data'!H29)),NA())</f>
        <v>#N/A</v>
      </c>
      <c r="R35" s="91" t="e">
        <f ca="true">+IF(AND(ISNUMBER(OFFSET('Water Data'!$H$9,0,10*ROW('Water Data'!H29))),'Data Summary'!CG35="Yes"),OFFSET('Water Data'!$H$9,0,10*ROW('Water Data'!H29)),NA())</f>
        <v>#N/A</v>
      </c>
      <c r="S35" s="91" t="e">
        <f ca="true">+IF(AND(ISNUMBER(OFFSET('Water Data'!$I$4,0,10*ROW('Water Data'!I29))),'Data Summary'!CH35="Yes"),100-OFFSET('Water Data'!$I$4,0,10*ROW('Water Data'!I29)),NA())</f>
        <v>#N/A</v>
      </c>
      <c r="T35" s="91" t="e">
        <f ca="true">+IF(AND(ISNUMBER(OFFSET('Water Data'!$I$6,0,10*ROW('Water Data'!I29))),'Data Summary'!CI35="Yes"),OFFSET('Water Data'!$I$6,0,10*ROW('Water Data'!I29)),NA())</f>
        <v>#N/A</v>
      </c>
      <c r="U35" s="91" t="e">
        <f ca="true">+IF(AND(ISNUMBER(OFFSET('Water Data'!$I$9,0,10*ROW('Water Data'!I29))),'Data Summary'!CJ35="Yes"),OFFSET('Water Data'!$I$9,0,10*ROW('Water Data'!I29)),NA())</f>
        <v>#N/A</v>
      </c>
      <c r="V35" s="92" t="e">
        <f ca="true">+IF(AND(ISNUMBER(OFFSET('Sanitation Data'!$D$4,0,10*ROW('Sanitation Data'!D29))),'Data Summary'!CK35="Yes"),100-OFFSET('Sanitation Data'!$D$4,0,10*ROW('Sanitation Data'!D29)),NA())</f>
        <v>#N/A</v>
      </c>
      <c r="W35" s="92" t="e">
        <f ca="true">+IF(AND(ISNUMBER(OFFSET('Sanitation Data'!$D$6,0,10*ROW('Sanitation Data'!D29))),'Data Summary'!CL35="Yes"),OFFSET('Sanitation Data'!$D$6,0,10*ROW('Sanitation Data'!D29)),NA())</f>
        <v>#N/A</v>
      </c>
      <c r="X35" s="92" t="e">
        <f ca="true">+IF(AND(ISNUMBER(OFFSET('Sanitation Data'!$D$10,0,10*ROW('Sanitation Data'!D29))),'Data Summary'!CM35="Yes"),OFFSET('Sanitation Data'!$D$10,0,10*ROW('Sanitation Data'!D29)),NA())</f>
        <v>#N/A</v>
      </c>
      <c r="Y35" s="92" t="e">
        <f ca="true">+IF(AND(ISNUMBER(OFFSET('Sanitation Data'!$D$11,0,10*ROW('Sanitation Data'!D29))),'Data Summary'!CN35="Yes"),OFFSET('Sanitation Data'!$D$11,0,10*ROW('Sanitation Data'!D29)),NA())</f>
        <v>#N/A</v>
      </c>
      <c r="Z35" s="92" t="e">
        <f ca="true">+IF(AND(ISNUMBER(OFFSET('Sanitation Data'!$D$12,0,10*ROW('Sanitation Data'!D29))),'Data Summary'!CO35="Yes"),OFFSET('Sanitation Data'!$D$12,0,10*ROW('Sanitation Data'!D29)),NA())</f>
        <v>#N/A</v>
      </c>
      <c r="AA35" s="92" t="e">
        <f ca="true">+IF(AND(ISNUMBER(OFFSET('Sanitation Data'!$E$4,0,10*ROW('Sanitation Data'!E29))),'Data Summary'!CP35="Yes"),100-OFFSET('Sanitation Data'!$E$4,0,10*ROW('Sanitation Data'!E29)),NA())</f>
        <v>#N/A</v>
      </c>
      <c r="AB35" s="92" t="e">
        <f ca="true">+IF(AND(ISNUMBER(OFFSET('Sanitation Data'!$E$6,0,10*ROW('Sanitation Data'!E29))),'Data Summary'!CQ35="Yes"),OFFSET('Sanitation Data'!$E$6,0,10*ROW('Sanitation Data'!E29)),NA())</f>
        <v>#N/A</v>
      </c>
      <c r="AC35" s="92" t="e">
        <f ca="true">+IF(AND(ISNUMBER(OFFSET('Sanitation Data'!$E$10,0,10*ROW('Sanitation Data'!E29))),'Data Summary'!CR35="Yes"),OFFSET('Sanitation Data'!$E$10,0,10*ROW('Sanitation Data'!E29)),NA())</f>
        <v>#N/A</v>
      </c>
      <c r="AD35" s="92" t="e">
        <f ca="true">+IF(AND(ISNUMBER(OFFSET('Sanitation Data'!$E$11,0,10*ROW('Sanitation Data'!E29))),'Data Summary'!CS35="Yes"),OFFSET('Sanitation Data'!$E$11,0,10*ROW('Sanitation Data'!E29)),NA())</f>
        <v>#N/A</v>
      </c>
      <c r="AE35" s="92" t="e">
        <f ca="true">+IF(AND(ISNUMBER(OFFSET('Sanitation Data'!$E$12,0,10*ROW('Sanitation Data'!E29))),'Data Summary'!CT35="Yes"),OFFSET('Sanitation Data'!$E$12,0,10*ROW('Sanitation Data'!E29)),NA())</f>
        <v>#N/A</v>
      </c>
      <c r="AF35" s="92" t="e">
        <f ca="true">+IF(AND(ISNUMBER(OFFSET('Sanitation Data'!$F$4,0,10*ROW('Sanitation Data'!F29))),'Data Summary'!CU35="Yes"),100-OFFSET('Sanitation Data'!$F$4,0,10*ROW('Sanitation Data'!F29)),NA())</f>
        <v>#N/A</v>
      </c>
      <c r="AG35" s="92" t="e">
        <f ca="true">+IF(AND(ISNUMBER(OFFSET('Sanitation Data'!$F$6,0,10*ROW('Sanitation Data'!F29))),'Data Summary'!CV35="Yes"),OFFSET('Sanitation Data'!$F$6,0,10*ROW('Sanitation Data'!F29)),NA())</f>
        <v>#N/A</v>
      </c>
      <c r="AH35" s="92" t="e">
        <f ca="true">+IF(AND(ISNUMBER(OFFSET('Sanitation Data'!$F$10,0,10*ROW('Sanitation Data'!F29))),'Data Summary'!CW35="Yes"),OFFSET('Sanitation Data'!$F$10,0,10*ROW('Sanitation Data'!F29)),NA())</f>
        <v>#N/A</v>
      </c>
      <c r="AI35" s="92" t="e">
        <f ca="true">+IF(AND(ISNUMBER(OFFSET('Sanitation Data'!$F$11,0,10*ROW('Sanitation Data'!F29))),'Data Summary'!CX35="Yes"),OFFSET('Sanitation Data'!$F$11,0,10*ROW('Sanitation Data'!F29)),NA())</f>
        <v>#N/A</v>
      </c>
      <c r="AJ35" s="92" t="e">
        <f ca="true">+IF(AND(ISNUMBER(OFFSET('Sanitation Data'!$F$12,0,10*ROW('Sanitation Data'!F29))),'Data Summary'!CY35="Yes"),OFFSET('Sanitation Data'!$F$12,0,10*ROW('Sanitation Data'!F29)),NA())</f>
        <v>#N/A</v>
      </c>
      <c r="AK35" s="92" t="e">
        <f ca="true">+IF(AND(ISNUMBER(OFFSET('Sanitation Data'!$G$4,0,10*ROW('Sanitation Data'!G29))),'Data Summary'!CZ35="Yes"),100-OFFSET('Sanitation Data'!$G$4,0,10*ROW('Sanitation Data'!G29)),NA())</f>
        <v>#N/A</v>
      </c>
      <c r="AL35" s="92" t="e">
        <f ca="true">+IF(AND(ISNUMBER(OFFSET('Sanitation Data'!$G$6,0,10*ROW('Sanitation Data'!G29))),'Data Summary'!DA35="Yes"),OFFSET('Sanitation Data'!$G$6,0,10*ROW('Sanitation Data'!G29)),NA())</f>
        <v>#N/A</v>
      </c>
      <c r="AM35" s="92" t="e">
        <f ca="true">+IF(AND(ISNUMBER(OFFSET('Sanitation Data'!$G$10,0,10*ROW('Sanitation Data'!G29))),'Data Summary'!DB35="Yes"),OFFSET('Sanitation Data'!$G$10,0,10*ROW('Sanitation Data'!G29)),NA())</f>
        <v>#N/A</v>
      </c>
      <c r="AN35" s="92" t="e">
        <f ca="true">+IF(AND(ISNUMBER(OFFSET('Sanitation Data'!$G$11,0,10*ROW('Sanitation Data'!G29))),'Data Summary'!DC35="Yes"),OFFSET('Sanitation Data'!$G$11,0,10*ROW('Sanitation Data'!G29)),NA())</f>
        <v>#N/A</v>
      </c>
      <c r="AO35" s="92" t="e">
        <f ca="true">+IF(AND(ISNUMBER(OFFSET('Sanitation Data'!$G$12,0,10*ROW('Sanitation Data'!G29))),'Data Summary'!DD35="Yes"),OFFSET('Sanitation Data'!$G$12,0,10*ROW('Sanitation Data'!G29)),NA())</f>
        <v>#N/A</v>
      </c>
      <c r="AP35" s="92" t="e">
        <f ca="true">+IF(AND(ISNUMBER(OFFSET('Sanitation Data'!$H$4,0,10*ROW('Sanitation Data'!H29))),'Data Summary'!DE35="Yes"),100-OFFSET('Sanitation Data'!$H$4,0,10*ROW('Sanitation Data'!H29)),NA())</f>
        <v>#N/A</v>
      </c>
      <c r="AQ35" s="92" t="e">
        <f ca="true">+IF(AND(ISNUMBER(OFFSET('Sanitation Data'!$H$6,0,10*ROW('Sanitation Data'!H29))),'Data Summary'!DF35="Yes"),OFFSET('Sanitation Data'!$H$6,0,10*ROW('Sanitation Data'!H29)),NA())</f>
        <v>#N/A</v>
      </c>
      <c r="AR35" s="92" t="e">
        <f ca="true">+IF(AND(ISNUMBER(OFFSET('Sanitation Data'!$H$10,0,10*ROW('Sanitation Data'!H29))),'Data Summary'!DG35="Yes"),OFFSET('Sanitation Data'!$H$10,0,10*ROW('Sanitation Data'!H29)),NA())</f>
        <v>#N/A</v>
      </c>
      <c r="AS35" s="92" t="e">
        <f ca="true">+IF(AND(ISNUMBER(OFFSET('Sanitation Data'!$H$11,0,10*ROW('Sanitation Data'!H29))),'Data Summary'!DH35="Yes"),OFFSET('Sanitation Data'!$H$11,0,10*ROW('Sanitation Data'!H29)),NA())</f>
        <v>#N/A</v>
      </c>
      <c r="AT35" s="92" t="e">
        <f ca="true">+IF(AND(ISNUMBER(OFFSET('Sanitation Data'!$H$12,0,10*ROW('Sanitation Data'!H29))),'Data Summary'!DI35="Yes"),OFFSET('Sanitation Data'!$H$12,0,10*ROW('Sanitation Data'!H29)),NA())</f>
        <v>#N/A</v>
      </c>
      <c r="AU35" s="92" t="e">
        <f ca="true">+IF(AND(ISNUMBER(OFFSET('Sanitation Data'!$I$4,0,10*ROW('Sanitation Data'!I29))),'Data Summary'!DJ35="Yes"),100-OFFSET('Sanitation Data'!$I$4,0,10*ROW('Sanitation Data'!I29)),NA())</f>
        <v>#N/A</v>
      </c>
      <c r="AV35" s="92" t="e">
        <f ca="true">+IF(AND(ISNUMBER(OFFSET('Sanitation Data'!$I$6,0,10*ROW('Sanitation Data'!I29))),'Data Summary'!DK35="Yes"),OFFSET('Sanitation Data'!$I$6,0,10*ROW('Sanitation Data'!I29)),NA())</f>
        <v>#N/A</v>
      </c>
      <c r="AW35" s="92" t="e">
        <f ca="true">+IF(AND(ISNUMBER(OFFSET('Sanitation Data'!$I$10,0,10*ROW('Sanitation Data'!I29))),'Data Summary'!DL35="Yes"),OFFSET('Sanitation Data'!$I$10,0,10*ROW('Sanitation Data'!I29)),NA())</f>
        <v>#N/A</v>
      </c>
      <c r="AX35" s="92" t="e">
        <f ca="true">+IF(AND(ISNUMBER(OFFSET('Sanitation Data'!$I$11,0,10*ROW('Sanitation Data'!I29))),'Data Summary'!DM35="Yes"),OFFSET('Sanitation Data'!$I$11,0,10*ROW('Sanitation Data'!I29)),NA())</f>
        <v>#N/A</v>
      </c>
      <c r="AY35" s="92" t="e">
        <f ca="true">+IF(AND(ISNUMBER(OFFSET('Sanitation Data'!$I$12,0,10*ROW('Sanitation Data'!I29))),'Data Summary'!DN35="Yes"),OFFSET('Sanitation Data'!$I$12,0,10*ROW('Sanitation Data'!I29)),NA())</f>
        <v>#N/A</v>
      </c>
      <c r="AZ35" s="93" t="e">
        <f ca="true">+IF(AND(ISNUMBER(OFFSET('Hygiene Data'!$D$5,0,10*ROW('Hygiene Data'!D29))),'Data Summary'!DO35="Yes"),OFFSET('Hygiene Data'!$D$5,0,10*ROW('Hygiene Data'!D29)),NA())</f>
        <v>#N/A</v>
      </c>
      <c r="BA35" s="93" t="e">
        <f ca="true">+IF(AND(ISNUMBER(OFFSET('Hygiene Data'!$D$7,0,10*ROW('Hygiene Data'!D29))),'Data Summary'!DP35="Yes"),OFFSET('Hygiene Data'!$D$7,0,10*ROW('Hygiene Data'!D29)),NA())</f>
        <v>#N/A</v>
      </c>
      <c r="BB35" s="93" t="e">
        <f ca="true">+IF(AND(ISNUMBER(OFFSET('Hygiene Data'!$D$9,0,10*ROW('Hygiene Data'!D29))),'Data Summary'!DQ35="Yes"),OFFSET('Hygiene Data'!$D$9,0,10*ROW('Hygiene Data'!D29)),NA())</f>
        <v>#N/A</v>
      </c>
      <c r="BC35" s="93" t="e">
        <f ca="true">+IF(AND(ISNUMBER(OFFSET('Hygiene Data'!$E$5,0,10*ROW('Hygiene Data'!E29))),'Data Summary'!DR35="Yes"),OFFSET('Hygiene Data'!$E$5,0,10*ROW('Hygiene Data'!E29)),NA())</f>
        <v>#N/A</v>
      </c>
      <c r="BD35" s="93" t="e">
        <f ca="true">+IF(AND(ISNUMBER(OFFSET('Hygiene Data'!$E$7,0,10*ROW('Hygiene Data'!E29))),'Data Summary'!DS35="Yes"),OFFSET('Hygiene Data'!$E$7,0,10*ROW('Hygiene Data'!E29)),NA())</f>
        <v>#N/A</v>
      </c>
      <c r="BE35" s="93" t="e">
        <f ca="true">+IF(AND(ISNUMBER(OFFSET('Hygiene Data'!$E$9,0,10*ROW('Hygiene Data'!E29))),'Data Summary'!DT35="Yes"),OFFSET('Hygiene Data'!$E$9,0,10*ROW('Hygiene Data'!E29)),NA())</f>
        <v>#N/A</v>
      </c>
      <c r="BF35" s="93" t="e">
        <f ca="true">+IF(AND(ISNUMBER(OFFSET('Hygiene Data'!$F$5,0,10*ROW('Hygiene Data'!F29))),'Data Summary'!DU35="Yes"),OFFSET('Hygiene Data'!$F$5,0,10*ROW('Hygiene Data'!F29)),NA())</f>
        <v>#N/A</v>
      </c>
      <c r="BG35" s="93" t="e">
        <f ca="true">+IF(AND(ISNUMBER(OFFSET('Hygiene Data'!$F$7,0,10*ROW('Hygiene Data'!F29))),'Data Summary'!DV35="Yes"),OFFSET('Hygiene Data'!$F$7,0,10*ROW('Hygiene Data'!F29)),NA())</f>
        <v>#N/A</v>
      </c>
      <c r="BH35" s="93" t="e">
        <f ca="true">+IF(AND(ISNUMBER(OFFSET('Hygiene Data'!$F$9,0,10*ROW('Hygiene Data'!F29))),'Data Summary'!DW35="Yes"),OFFSET('Hygiene Data'!$F$9,0,10*ROW('Hygiene Data'!F29)),NA())</f>
        <v>#N/A</v>
      </c>
      <c r="BI35" s="93" t="e">
        <f ca="true">+IF(AND(ISNUMBER(OFFSET('Hygiene Data'!$G$5,0,10*ROW('Hygiene Data'!G29))),'Data Summary'!DX35="Yes"),OFFSET('Hygiene Data'!$G$5,0,10*ROW('Hygiene Data'!G29)),NA())</f>
        <v>#N/A</v>
      </c>
      <c r="BJ35" s="93" t="e">
        <f ca="true">+IF(AND(ISNUMBER(OFFSET('Hygiene Data'!$G$7,0,10*ROW('Hygiene Data'!G29))),'Data Summary'!DY35="Yes"),OFFSET('Hygiene Data'!$G$7,0,10*ROW('Hygiene Data'!G29)),NA())</f>
        <v>#N/A</v>
      </c>
      <c r="BK35" s="93" t="e">
        <f ca="true">+IF(AND(ISNUMBER(OFFSET('Hygiene Data'!$G$9,0,10*ROW('Hygiene Data'!G29))),'Data Summary'!DZ35="Yes"),OFFSET('Hygiene Data'!$G$9,0,10*ROW('Hygiene Data'!G29)),NA())</f>
        <v>#N/A</v>
      </c>
      <c r="BL35" s="93" t="e">
        <f ca="true">+IF(AND(ISNUMBER(OFFSET('Hygiene Data'!$H$5,0,10*ROW('Hygiene Data'!H29))),'Data Summary'!EA35="Yes"),OFFSET('Hygiene Data'!$H$5,0,10*ROW('Hygiene Data'!H29)),NA())</f>
        <v>#N/A</v>
      </c>
      <c r="BM35" s="93" t="e">
        <f ca="true">+IF(AND(ISNUMBER(OFFSET('Hygiene Data'!$H$7,0,10*ROW('Hygiene Data'!H29))),'Data Summary'!EB35="Yes"),OFFSET('Hygiene Data'!$H$7,0,10*ROW('Hygiene Data'!H29)),NA())</f>
        <v>#N/A</v>
      </c>
      <c r="BN35" s="93" t="e">
        <f ca="true">+IF(AND(ISNUMBER(OFFSET('Hygiene Data'!$H$9,0,10*ROW('Hygiene Data'!H29))),'Data Summary'!EC35="Yes"),OFFSET('Hygiene Data'!$H$9,0,10*ROW('Hygiene Data'!H29)),NA())</f>
        <v>#N/A</v>
      </c>
      <c r="BO35" s="93" t="e">
        <f ca="true">+IF(AND(ISNUMBER(OFFSET('Hygiene Data'!$I$5,0,10*ROW('Hygiene Data'!I29))),'Data Summary'!ED35="Yes"),OFFSET('Hygiene Data'!$I$5,0,10*ROW('Hygiene Data'!I29)),NA())</f>
        <v>#N/A</v>
      </c>
      <c r="BP35" s="93" t="e">
        <f ca="true">+IF(AND(ISNUMBER(OFFSET('Hygiene Data'!$I$7,0,10*ROW('Hygiene Data'!I29))),'Data Summary'!EE35="Yes"),OFFSET('Hygiene Data'!$I$7,0,10*ROW('Hygiene Data'!I29)),NA())</f>
        <v>#N/A</v>
      </c>
      <c r="BQ35" s="93" t="e">
        <f ca="true">+IF(AND(ISNUMBER(OFFSET('Hygiene Data'!$I$9,0,10*ROW('Hygiene Data'!I29))),'Data Summary'!EF35="Yes"),OFFSET('Hygiene Data'!$I$9,0,10*ROW('Hygiene Data'!I29)),NA())</f>
        <v>#N/A</v>
      </c>
    </row>
    <row xmlns:x14ac="http://schemas.microsoft.com/office/spreadsheetml/2009/9/ac" r="36" x14ac:dyDescent="0.2">
      <c r="A36" s="328" t="e">
        <f ca="true">+RIGHT('Data Summary'!A36,LEN('Data Summary'!A36)-9)</f>
        <v>#VALUE!</v>
      </c>
      <c r="B36" s="35" t="str">
        <f ca="true">+IF(ISTEXT('Data Summary'!B36),'Data Summary'!B36,"")</f>
        <v/>
      </c>
      <c r="C36" s="327" t="e">
        <f ca="true">+VALUE('Data Summary'!C36)</f>
        <v>#VALUE!</v>
      </c>
      <c r="D36" s="91" t="e">
        <f ca="true">+IF(AND(ISNUMBER(OFFSET('Water Data'!$D$4,0,10*ROW('Water Data'!D30))),'Data Summary'!BS36="Yes"),100-OFFSET('Water Data'!$D$4,0,10*ROW('Water Data'!D30)),NA())</f>
        <v>#N/A</v>
      </c>
      <c r="E36" s="91" t="e">
        <f ca="true">+IF(AND(ISNUMBER(OFFSET('Water Data'!$D$6,0,10*ROW('Water Data'!D30))),'Data Summary'!BT36="Yes"),OFFSET('Water Data'!$D$6,0,10*ROW('Water Data'!D30)),NA())</f>
        <v>#N/A</v>
      </c>
      <c r="F36" s="91" t="e">
        <f ca="true">+IF(AND(ISNUMBER(OFFSET('Water Data'!$D$9,0,10*ROW('Water Data'!D30))),'Data Summary'!BU36="Yes"),OFFSET('Water Data'!$D$9,0,10*ROW('Water Data'!D30)),NA())</f>
        <v>#N/A</v>
      </c>
      <c r="G36" s="91" t="e">
        <f ca="true">+IF(AND(ISNUMBER(OFFSET('Water Data'!$E$4,0,10*ROW('Water Data'!E30))),'Data Summary'!BV36="Yes"),100-OFFSET('Water Data'!$E$4,0,10*ROW('Water Data'!E30)),NA())</f>
        <v>#N/A</v>
      </c>
      <c r="H36" s="91" t="e">
        <f ca="true">+IF(AND(ISNUMBER(OFFSET('Water Data'!$E$6,0,10*ROW('Water Data'!E30))),'Data Summary'!BW36="Yes"),OFFSET('Water Data'!$E$6,0,10*ROW('Water Data'!E30)),NA())</f>
        <v>#N/A</v>
      </c>
      <c r="I36" s="91" t="e">
        <f ca="true">+IF(AND(ISNUMBER(OFFSET('Water Data'!$E$9,0,10*ROW('Water Data'!E30))),'Data Summary'!BX36="Yes"),OFFSET('Water Data'!$E$9,0,10*ROW('Water Data'!E30)),NA())</f>
        <v>#N/A</v>
      </c>
      <c r="J36" s="91" t="e">
        <f ca="true">+IF(AND(ISNUMBER(OFFSET('Water Data'!$F$4,0,10*ROW('Water Data'!F30))),'Data Summary'!BY36="Yes"),100-OFFSET('Water Data'!$F$4,0,10*ROW('Water Data'!F30)),NA())</f>
        <v>#N/A</v>
      </c>
      <c r="K36" s="91" t="e">
        <f ca="true">+IF(AND(ISNUMBER(OFFSET('Water Data'!$F$6,0,10*ROW('Water Data'!F30))),'Data Summary'!BZ36="Yes"),OFFSET('Water Data'!$F$6,0,10*ROW('Water Data'!F30)),NA())</f>
        <v>#N/A</v>
      </c>
      <c r="L36" s="91" t="e">
        <f ca="true">+IF(AND(ISNUMBER(OFFSET('Water Data'!$F$9,0,10*ROW('Water Data'!F30))),'Data Summary'!CA36="Yes"),OFFSET('Water Data'!$F$9,0,10*ROW('Water Data'!F30)),NA())</f>
        <v>#N/A</v>
      </c>
      <c r="M36" s="91" t="e">
        <f ca="true">+IF(AND(ISNUMBER(OFFSET('Water Data'!$G$4,0,10*ROW('Water Data'!G30))),'Data Summary'!CB36="Yes"),100-OFFSET('Water Data'!$G$4,0,10*ROW('Water Data'!G30)),NA())</f>
        <v>#N/A</v>
      </c>
      <c r="N36" s="91" t="e">
        <f ca="true">+IF(AND(ISNUMBER(OFFSET('Water Data'!$G$6,0,10*ROW('Water Data'!G30))),'Data Summary'!CC36="Yes"),OFFSET('Water Data'!$G$6,0,10*ROW('Water Data'!G30)),NA())</f>
        <v>#N/A</v>
      </c>
      <c r="O36" s="91" t="e">
        <f ca="true">+IF(AND(ISNUMBER(OFFSET('Water Data'!$G$9,0,10*ROW('Water Data'!G30))),'Data Summary'!CD36="Yes"),OFFSET('Water Data'!$G$9,0,10*ROW('Water Data'!G30)),NA())</f>
        <v>#N/A</v>
      </c>
      <c r="P36" s="91" t="e">
        <f ca="true">+IF(AND(ISNUMBER(OFFSET('Water Data'!$H$4,0,10*ROW('Water Data'!H30))),'Data Summary'!CE36="Yes"),100-OFFSET('Water Data'!$H$4,0,10*ROW('Water Data'!H30)),NA())</f>
        <v>#N/A</v>
      </c>
      <c r="Q36" s="91" t="e">
        <f ca="true">+IF(AND(ISNUMBER(OFFSET('Water Data'!$H$6,0,10*ROW('Water Data'!H30))),'Data Summary'!CF36="Yes"),OFFSET('Water Data'!$H$6,0,10*ROW('Water Data'!H30)),NA())</f>
        <v>#N/A</v>
      </c>
      <c r="R36" s="91" t="e">
        <f ca="true">+IF(AND(ISNUMBER(OFFSET('Water Data'!$H$9,0,10*ROW('Water Data'!H30))),'Data Summary'!CG36="Yes"),OFFSET('Water Data'!$H$9,0,10*ROW('Water Data'!H30)),NA())</f>
        <v>#N/A</v>
      </c>
      <c r="S36" s="91" t="e">
        <f ca="true">+IF(AND(ISNUMBER(OFFSET('Water Data'!$I$4,0,10*ROW('Water Data'!I30))),'Data Summary'!CH36="Yes"),100-OFFSET('Water Data'!$I$4,0,10*ROW('Water Data'!I30)),NA())</f>
        <v>#N/A</v>
      </c>
      <c r="T36" s="91" t="e">
        <f ca="true">+IF(AND(ISNUMBER(OFFSET('Water Data'!$I$6,0,10*ROW('Water Data'!I30))),'Data Summary'!CI36="Yes"),OFFSET('Water Data'!$I$6,0,10*ROW('Water Data'!I30)),NA())</f>
        <v>#N/A</v>
      </c>
      <c r="U36" s="91" t="e">
        <f ca="true">+IF(AND(ISNUMBER(OFFSET('Water Data'!$I$9,0,10*ROW('Water Data'!I30))),'Data Summary'!CJ36="Yes"),OFFSET('Water Data'!$I$9,0,10*ROW('Water Data'!I30)),NA())</f>
        <v>#N/A</v>
      </c>
      <c r="V36" s="92" t="e">
        <f ca="true">+IF(AND(ISNUMBER(OFFSET('Sanitation Data'!$D$4,0,10*ROW('Sanitation Data'!D30))),'Data Summary'!CK36="Yes"),100-OFFSET('Sanitation Data'!$D$4,0,10*ROW('Sanitation Data'!D30)),NA())</f>
        <v>#N/A</v>
      </c>
      <c r="W36" s="92" t="e">
        <f ca="true">+IF(AND(ISNUMBER(OFFSET('Sanitation Data'!$D$6,0,10*ROW('Sanitation Data'!D30))),'Data Summary'!CL36="Yes"),OFFSET('Sanitation Data'!$D$6,0,10*ROW('Sanitation Data'!D30)),NA())</f>
        <v>#N/A</v>
      </c>
      <c r="X36" s="92" t="e">
        <f ca="true">+IF(AND(ISNUMBER(OFFSET('Sanitation Data'!$D$10,0,10*ROW('Sanitation Data'!D30))),'Data Summary'!CM36="Yes"),OFFSET('Sanitation Data'!$D$10,0,10*ROW('Sanitation Data'!D30)),NA())</f>
        <v>#N/A</v>
      </c>
      <c r="Y36" s="92" t="e">
        <f ca="true">+IF(AND(ISNUMBER(OFFSET('Sanitation Data'!$D$11,0,10*ROW('Sanitation Data'!D30))),'Data Summary'!CN36="Yes"),OFFSET('Sanitation Data'!$D$11,0,10*ROW('Sanitation Data'!D30)),NA())</f>
        <v>#N/A</v>
      </c>
      <c r="Z36" s="92" t="e">
        <f ca="true">+IF(AND(ISNUMBER(OFFSET('Sanitation Data'!$D$12,0,10*ROW('Sanitation Data'!D30))),'Data Summary'!CO36="Yes"),OFFSET('Sanitation Data'!$D$12,0,10*ROW('Sanitation Data'!D30)),NA())</f>
        <v>#N/A</v>
      </c>
      <c r="AA36" s="92" t="e">
        <f ca="true">+IF(AND(ISNUMBER(OFFSET('Sanitation Data'!$E$4,0,10*ROW('Sanitation Data'!E30))),'Data Summary'!CP36="Yes"),100-OFFSET('Sanitation Data'!$E$4,0,10*ROW('Sanitation Data'!E30)),NA())</f>
        <v>#N/A</v>
      </c>
      <c r="AB36" s="92" t="e">
        <f ca="true">+IF(AND(ISNUMBER(OFFSET('Sanitation Data'!$E$6,0,10*ROW('Sanitation Data'!E30))),'Data Summary'!CQ36="Yes"),OFFSET('Sanitation Data'!$E$6,0,10*ROW('Sanitation Data'!E30)),NA())</f>
        <v>#N/A</v>
      </c>
      <c r="AC36" s="92" t="e">
        <f ca="true">+IF(AND(ISNUMBER(OFFSET('Sanitation Data'!$E$10,0,10*ROW('Sanitation Data'!E30))),'Data Summary'!CR36="Yes"),OFFSET('Sanitation Data'!$E$10,0,10*ROW('Sanitation Data'!E30)),NA())</f>
        <v>#N/A</v>
      </c>
      <c r="AD36" s="92" t="e">
        <f ca="true">+IF(AND(ISNUMBER(OFFSET('Sanitation Data'!$E$11,0,10*ROW('Sanitation Data'!E30))),'Data Summary'!CS36="Yes"),OFFSET('Sanitation Data'!$E$11,0,10*ROW('Sanitation Data'!E30)),NA())</f>
        <v>#N/A</v>
      </c>
      <c r="AE36" s="92" t="e">
        <f ca="true">+IF(AND(ISNUMBER(OFFSET('Sanitation Data'!$E$12,0,10*ROW('Sanitation Data'!E30))),'Data Summary'!CT36="Yes"),OFFSET('Sanitation Data'!$E$12,0,10*ROW('Sanitation Data'!E30)),NA())</f>
        <v>#N/A</v>
      </c>
      <c r="AF36" s="92" t="e">
        <f ca="true">+IF(AND(ISNUMBER(OFFSET('Sanitation Data'!$F$4,0,10*ROW('Sanitation Data'!F30))),'Data Summary'!CU36="Yes"),100-OFFSET('Sanitation Data'!$F$4,0,10*ROW('Sanitation Data'!F30)),NA())</f>
        <v>#N/A</v>
      </c>
      <c r="AG36" s="92" t="e">
        <f ca="true">+IF(AND(ISNUMBER(OFFSET('Sanitation Data'!$F$6,0,10*ROW('Sanitation Data'!F30))),'Data Summary'!CV36="Yes"),OFFSET('Sanitation Data'!$F$6,0,10*ROW('Sanitation Data'!F30)),NA())</f>
        <v>#N/A</v>
      </c>
      <c r="AH36" s="92" t="e">
        <f ca="true">+IF(AND(ISNUMBER(OFFSET('Sanitation Data'!$F$10,0,10*ROW('Sanitation Data'!F30))),'Data Summary'!CW36="Yes"),OFFSET('Sanitation Data'!$F$10,0,10*ROW('Sanitation Data'!F30)),NA())</f>
        <v>#N/A</v>
      </c>
      <c r="AI36" s="92" t="e">
        <f ca="true">+IF(AND(ISNUMBER(OFFSET('Sanitation Data'!$F$11,0,10*ROW('Sanitation Data'!F30))),'Data Summary'!CX36="Yes"),OFFSET('Sanitation Data'!$F$11,0,10*ROW('Sanitation Data'!F30)),NA())</f>
        <v>#N/A</v>
      </c>
      <c r="AJ36" s="92" t="e">
        <f ca="true">+IF(AND(ISNUMBER(OFFSET('Sanitation Data'!$F$12,0,10*ROW('Sanitation Data'!F30))),'Data Summary'!CY36="Yes"),OFFSET('Sanitation Data'!$F$12,0,10*ROW('Sanitation Data'!F30)),NA())</f>
        <v>#N/A</v>
      </c>
      <c r="AK36" s="92" t="e">
        <f ca="true">+IF(AND(ISNUMBER(OFFSET('Sanitation Data'!$G$4,0,10*ROW('Sanitation Data'!G30))),'Data Summary'!CZ36="Yes"),100-OFFSET('Sanitation Data'!$G$4,0,10*ROW('Sanitation Data'!G30)),NA())</f>
        <v>#N/A</v>
      </c>
      <c r="AL36" s="92" t="e">
        <f ca="true">+IF(AND(ISNUMBER(OFFSET('Sanitation Data'!$G$6,0,10*ROW('Sanitation Data'!G30))),'Data Summary'!DA36="Yes"),OFFSET('Sanitation Data'!$G$6,0,10*ROW('Sanitation Data'!G30)),NA())</f>
        <v>#N/A</v>
      </c>
      <c r="AM36" s="92" t="e">
        <f ca="true">+IF(AND(ISNUMBER(OFFSET('Sanitation Data'!$G$10,0,10*ROW('Sanitation Data'!G30))),'Data Summary'!DB36="Yes"),OFFSET('Sanitation Data'!$G$10,0,10*ROW('Sanitation Data'!G30)),NA())</f>
        <v>#N/A</v>
      </c>
      <c r="AN36" s="92" t="e">
        <f ca="true">+IF(AND(ISNUMBER(OFFSET('Sanitation Data'!$G$11,0,10*ROW('Sanitation Data'!G30))),'Data Summary'!DC36="Yes"),OFFSET('Sanitation Data'!$G$11,0,10*ROW('Sanitation Data'!G30)),NA())</f>
        <v>#N/A</v>
      </c>
      <c r="AO36" s="92" t="e">
        <f ca="true">+IF(AND(ISNUMBER(OFFSET('Sanitation Data'!$G$12,0,10*ROW('Sanitation Data'!G30))),'Data Summary'!DD36="Yes"),OFFSET('Sanitation Data'!$G$12,0,10*ROW('Sanitation Data'!G30)),NA())</f>
        <v>#N/A</v>
      </c>
      <c r="AP36" s="92" t="e">
        <f ca="true">+IF(AND(ISNUMBER(OFFSET('Sanitation Data'!$H$4,0,10*ROW('Sanitation Data'!H30))),'Data Summary'!DE36="Yes"),100-OFFSET('Sanitation Data'!$H$4,0,10*ROW('Sanitation Data'!H30)),NA())</f>
        <v>#N/A</v>
      </c>
      <c r="AQ36" s="92" t="e">
        <f ca="true">+IF(AND(ISNUMBER(OFFSET('Sanitation Data'!$H$6,0,10*ROW('Sanitation Data'!H30))),'Data Summary'!DF36="Yes"),OFFSET('Sanitation Data'!$H$6,0,10*ROW('Sanitation Data'!H30)),NA())</f>
        <v>#N/A</v>
      </c>
      <c r="AR36" s="92" t="e">
        <f ca="true">+IF(AND(ISNUMBER(OFFSET('Sanitation Data'!$H$10,0,10*ROW('Sanitation Data'!H30))),'Data Summary'!DG36="Yes"),OFFSET('Sanitation Data'!$H$10,0,10*ROW('Sanitation Data'!H30)),NA())</f>
        <v>#N/A</v>
      </c>
      <c r="AS36" s="92" t="e">
        <f ca="true">+IF(AND(ISNUMBER(OFFSET('Sanitation Data'!$H$11,0,10*ROW('Sanitation Data'!H30))),'Data Summary'!DH36="Yes"),OFFSET('Sanitation Data'!$H$11,0,10*ROW('Sanitation Data'!H30)),NA())</f>
        <v>#N/A</v>
      </c>
      <c r="AT36" s="92" t="e">
        <f ca="true">+IF(AND(ISNUMBER(OFFSET('Sanitation Data'!$H$12,0,10*ROW('Sanitation Data'!H30))),'Data Summary'!DI36="Yes"),OFFSET('Sanitation Data'!$H$12,0,10*ROW('Sanitation Data'!H30)),NA())</f>
        <v>#N/A</v>
      </c>
      <c r="AU36" s="92" t="e">
        <f ca="true">+IF(AND(ISNUMBER(OFFSET('Sanitation Data'!$I$4,0,10*ROW('Sanitation Data'!I30))),'Data Summary'!DJ36="Yes"),100-OFFSET('Sanitation Data'!$I$4,0,10*ROW('Sanitation Data'!I30)),NA())</f>
        <v>#N/A</v>
      </c>
      <c r="AV36" s="92" t="e">
        <f ca="true">+IF(AND(ISNUMBER(OFFSET('Sanitation Data'!$I$6,0,10*ROW('Sanitation Data'!I30))),'Data Summary'!DK36="Yes"),OFFSET('Sanitation Data'!$I$6,0,10*ROW('Sanitation Data'!I30)),NA())</f>
        <v>#N/A</v>
      </c>
      <c r="AW36" s="92" t="e">
        <f ca="true">+IF(AND(ISNUMBER(OFFSET('Sanitation Data'!$I$10,0,10*ROW('Sanitation Data'!I30))),'Data Summary'!DL36="Yes"),OFFSET('Sanitation Data'!$I$10,0,10*ROW('Sanitation Data'!I30)),NA())</f>
        <v>#N/A</v>
      </c>
      <c r="AX36" s="92" t="e">
        <f ca="true">+IF(AND(ISNUMBER(OFFSET('Sanitation Data'!$I$11,0,10*ROW('Sanitation Data'!I30))),'Data Summary'!DM36="Yes"),OFFSET('Sanitation Data'!$I$11,0,10*ROW('Sanitation Data'!I30)),NA())</f>
        <v>#N/A</v>
      </c>
      <c r="AY36" s="92" t="e">
        <f ca="true">+IF(AND(ISNUMBER(OFFSET('Sanitation Data'!$I$12,0,10*ROW('Sanitation Data'!I30))),'Data Summary'!DN36="Yes"),OFFSET('Sanitation Data'!$I$12,0,10*ROW('Sanitation Data'!I30)),NA())</f>
        <v>#N/A</v>
      </c>
      <c r="AZ36" s="93" t="e">
        <f ca="true">+IF(AND(ISNUMBER(OFFSET('Hygiene Data'!$D$5,0,10*ROW('Hygiene Data'!D30))),'Data Summary'!DO36="Yes"),OFFSET('Hygiene Data'!$D$5,0,10*ROW('Hygiene Data'!D30)),NA())</f>
        <v>#N/A</v>
      </c>
      <c r="BA36" s="93" t="e">
        <f ca="true">+IF(AND(ISNUMBER(OFFSET('Hygiene Data'!$D$7,0,10*ROW('Hygiene Data'!D30))),'Data Summary'!DP36="Yes"),OFFSET('Hygiene Data'!$D$7,0,10*ROW('Hygiene Data'!D30)),NA())</f>
        <v>#N/A</v>
      </c>
      <c r="BB36" s="93" t="e">
        <f ca="true">+IF(AND(ISNUMBER(OFFSET('Hygiene Data'!$D$9,0,10*ROW('Hygiene Data'!D30))),'Data Summary'!DQ36="Yes"),OFFSET('Hygiene Data'!$D$9,0,10*ROW('Hygiene Data'!D30)),NA())</f>
        <v>#N/A</v>
      </c>
      <c r="BC36" s="93" t="e">
        <f ca="true">+IF(AND(ISNUMBER(OFFSET('Hygiene Data'!$E$5,0,10*ROW('Hygiene Data'!E30))),'Data Summary'!DR36="Yes"),OFFSET('Hygiene Data'!$E$5,0,10*ROW('Hygiene Data'!E30)),NA())</f>
        <v>#N/A</v>
      </c>
      <c r="BD36" s="93" t="e">
        <f ca="true">+IF(AND(ISNUMBER(OFFSET('Hygiene Data'!$E$7,0,10*ROW('Hygiene Data'!E30))),'Data Summary'!DS36="Yes"),OFFSET('Hygiene Data'!$E$7,0,10*ROW('Hygiene Data'!E30)),NA())</f>
        <v>#N/A</v>
      </c>
      <c r="BE36" s="93" t="e">
        <f ca="true">+IF(AND(ISNUMBER(OFFSET('Hygiene Data'!$E$9,0,10*ROW('Hygiene Data'!E30))),'Data Summary'!DT36="Yes"),OFFSET('Hygiene Data'!$E$9,0,10*ROW('Hygiene Data'!E30)),NA())</f>
        <v>#N/A</v>
      </c>
      <c r="BF36" s="93" t="e">
        <f ca="true">+IF(AND(ISNUMBER(OFFSET('Hygiene Data'!$F$5,0,10*ROW('Hygiene Data'!F30))),'Data Summary'!DU36="Yes"),OFFSET('Hygiene Data'!$F$5,0,10*ROW('Hygiene Data'!F30)),NA())</f>
        <v>#N/A</v>
      </c>
      <c r="BG36" s="93" t="e">
        <f ca="true">+IF(AND(ISNUMBER(OFFSET('Hygiene Data'!$F$7,0,10*ROW('Hygiene Data'!F30))),'Data Summary'!DV36="Yes"),OFFSET('Hygiene Data'!$F$7,0,10*ROW('Hygiene Data'!F30)),NA())</f>
        <v>#N/A</v>
      </c>
      <c r="BH36" s="93" t="e">
        <f ca="true">+IF(AND(ISNUMBER(OFFSET('Hygiene Data'!$F$9,0,10*ROW('Hygiene Data'!F30))),'Data Summary'!DW36="Yes"),OFFSET('Hygiene Data'!$F$9,0,10*ROW('Hygiene Data'!F30)),NA())</f>
        <v>#N/A</v>
      </c>
      <c r="BI36" s="93" t="e">
        <f ca="true">+IF(AND(ISNUMBER(OFFSET('Hygiene Data'!$G$5,0,10*ROW('Hygiene Data'!G30))),'Data Summary'!DX36="Yes"),OFFSET('Hygiene Data'!$G$5,0,10*ROW('Hygiene Data'!G30)),NA())</f>
        <v>#N/A</v>
      </c>
      <c r="BJ36" s="93" t="e">
        <f ca="true">+IF(AND(ISNUMBER(OFFSET('Hygiene Data'!$G$7,0,10*ROW('Hygiene Data'!G30))),'Data Summary'!DY36="Yes"),OFFSET('Hygiene Data'!$G$7,0,10*ROW('Hygiene Data'!G30)),NA())</f>
        <v>#N/A</v>
      </c>
      <c r="BK36" s="93" t="e">
        <f ca="true">+IF(AND(ISNUMBER(OFFSET('Hygiene Data'!$G$9,0,10*ROW('Hygiene Data'!G30))),'Data Summary'!DZ36="Yes"),OFFSET('Hygiene Data'!$G$9,0,10*ROW('Hygiene Data'!G30)),NA())</f>
        <v>#N/A</v>
      </c>
      <c r="BL36" s="93" t="e">
        <f ca="true">+IF(AND(ISNUMBER(OFFSET('Hygiene Data'!$H$5,0,10*ROW('Hygiene Data'!H30))),'Data Summary'!EA36="Yes"),OFFSET('Hygiene Data'!$H$5,0,10*ROW('Hygiene Data'!H30)),NA())</f>
        <v>#N/A</v>
      </c>
      <c r="BM36" s="93" t="e">
        <f ca="true">+IF(AND(ISNUMBER(OFFSET('Hygiene Data'!$H$7,0,10*ROW('Hygiene Data'!H30))),'Data Summary'!EB36="Yes"),OFFSET('Hygiene Data'!$H$7,0,10*ROW('Hygiene Data'!H30)),NA())</f>
        <v>#N/A</v>
      </c>
      <c r="BN36" s="93" t="e">
        <f ca="true">+IF(AND(ISNUMBER(OFFSET('Hygiene Data'!$H$9,0,10*ROW('Hygiene Data'!H30))),'Data Summary'!EC36="Yes"),OFFSET('Hygiene Data'!$H$9,0,10*ROW('Hygiene Data'!H30)),NA())</f>
        <v>#N/A</v>
      </c>
      <c r="BO36" s="93" t="e">
        <f ca="true">+IF(AND(ISNUMBER(OFFSET('Hygiene Data'!$I$5,0,10*ROW('Hygiene Data'!I30))),'Data Summary'!ED36="Yes"),OFFSET('Hygiene Data'!$I$5,0,10*ROW('Hygiene Data'!I30)),NA())</f>
        <v>#N/A</v>
      </c>
      <c r="BP36" s="93" t="e">
        <f ca="true">+IF(AND(ISNUMBER(OFFSET('Hygiene Data'!$I$7,0,10*ROW('Hygiene Data'!I30))),'Data Summary'!EE36="Yes"),OFFSET('Hygiene Data'!$I$7,0,10*ROW('Hygiene Data'!I30)),NA())</f>
        <v>#N/A</v>
      </c>
      <c r="BQ36" s="93" t="e">
        <f ca="true">+IF(AND(ISNUMBER(OFFSET('Hygiene Data'!$I$9,0,10*ROW('Hygiene Data'!I30))),'Data Summary'!EF36="Yes"),OFFSET('Hygiene Data'!$I$9,0,10*ROW('Hygiene Data'!I30)),NA())</f>
        <v>#N/A</v>
      </c>
    </row>
    <row xmlns:x14ac="http://schemas.microsoft.com/office/spreadsheetml/2009/9/ac" r="37" x14ac:dyDescent="0.2">
      <c r="A37" s="328" t="e">
        <f ca="true">+RIGHT('Data Summary'!A37,LEN('Data Summary'!A37)-9)</f>
        <v>#VALUE!</v>
      </c>
      <c r="B37" s="35" t="str">
        <f ca="true">+IF(ISTEXT('Data Summary'!B37),'Data Summary'!B37,"")</f>
        <v/>
      </c>
      <c r="C37" s="327" t="e">
        <f ca="true">+VALUE('Data Summary'!C37)</f>
        <v>#VALUE!</v>
      </c>
      <c r="D37" s="91" t="e">
        <f ca="true">+IF(AND(ISNUMBER(OFFSET('Water Data'!$D$4,0,10*ROW('Water Data'!D31))),'Data Summary'!BS37="Yes"),100-OFFSET('Water Data'!$D$4,0,10*ROW('Water Data'!D31)),NA())</f>
        <v>#N/A</v>
      </c>
      <c r="E37" s="91" t="e">
        <f ca="true">+IF(AND(ISNUMBER(OFFSET('Water Data'!$D$6,0,10*ROW('Water Data'!D31))),'Data Summary'!BT37="Yes"),OFFSET('Water Data'!$D$6,0,10*ROW('Water Data'!D31)),NA())</f>
        <v>#N/A</v>
      </c>
      <c r="F37" s="91" t="e">
        <f ca="true">+IF(AND(ISNUMBER(OFFSET('Water Data'!$D$9,0,10*ROW('Water Data'!D31))),'Data Summary'!BU37="Yes"),OFFSET('Water Data'!$D$9,0,10*ROW('Water Data'!D31)),NA())</f>
        <v>#N/A</v>
      </c>
      <c r="G37" s="91" t="e">
        <f ca="true">+IF(AND(ISNUMBER(OFFSET('Water Data'!$E$4,0,10*ROW('Water Data'!E31))),'Data Summary'!BV37="Yes"),100-OFFSET('Water Data'!$E$4,0,10*ROW('Water Data'!E31)),NA())</f>
        <v>#N/A</v>
      </c>
      <c r="H37" s="91" t="e">
        <f ca="true">+IF(AND(ISNUMBER(OFFSET('Water Data'!$E$6,0,10*ROW('Water Data'!E31))),'Data Summary'!BW37="Yes"),OFFSET('Water Data'!$E$6,0,10*ROW('Water Data'!E31)),NA())</f>
        <v>#N/A</v>
      </c>
      <c r="I37" s="91" t="e">
        <f ca="true">+IF(AND(ISNUMBER(OFFSET('Water Data'!$E$9,0,10*ROW('Water Data'!E31))),'Data Summary'!BX37="Yes"),OFFSET('Water Data'!$E$9,0,10*ROW('Water Data'!E31)),NA())</f>
        <v>#N/A</v>
      </c>
      <c r="J37" s="91" t="e">
        <f ca="true">+IF(AND(ISNUMBER(OFFSET('Water Data'!$F$4,0,10*ROW('Water Data'!F31))),'Data Summary'!BY37="Yes"),100-OFFSET('Water Data'!$F$4,0,10*ROW('Water Data'!F31)),NA())</f>
        <v>#N/A</v>
      </c>
      <c r="K37" s="91" t="e">
        <f ca="true">+IF(AND(ISNUMBER(OFFSET('Water Data'!$F$6,0,10*ROW('Water Data'!F31))),'Data Summary'!BZ37="Yes"),OFFSET('Water Data'!$F$6,0,10*ROW('Water Data'!F31)),NA())</f>
        <v>#N/A</v>
      </c>
      <c r="L37" s="91" t="e">
        <f ca="true">+IF(AND(ISNUMBER(OFFSET('Water Data'!$F$9,0,10*ROW('Water Data'!F31))),'Data Summary'!CA37="Yes"),OFFSET('Water Data'!$F$9,0,10*ROW('Water Data'!F31)),NA())</f>
        <v>#N/A</v>
      </c>
      <c r="M37" s="91" t="e">
        <f ca="true">+IF(AND(ISNUMBER(OFFSET('Water Data'!$G$4,0,10*ROW('Water Data'!G31))),'Data Summary'!CB37="Yes"),100-OFFSET('Water Data'!$G$4,0,10*ROW('Water Data'!G31)),NA())</f>
        <v>#N/A</v>
      </c>
      <c r="N37" s="91" t="e">
        <f ca="true">+IF(AND(ISNUMBER(OFFSET('Water Data'!$G$6,0,10*ROW('Water Data'!G31))),'Data Summary'!CC37="Yes"),OFFSET('Water Data'!$G$6,0,10*ROW('Water Data'!G31)),NA())</f>
        <v>#N/A</v>
      </c>
      <c r="O37" s="91" t="e">
        <f ca="true">+IF(AND(ISNUMBER(OFFSET('Water Data'!$G$9,0,10*ROW('Water Data'!G31))),'Data Summary'!CD37="Yes"),OFFSET('Water Data'!$G$9,0,10*ROW('Water Data'!G31)),NA())</f>
        <v>#N/A</v>
      </c>
      <c r="P37" s="91" t="e">
        <f ca="true">+IF(AND(ISNUMBER(OFFSET('Water Data'!$H$4,0,10*ROW('Water Data'!H31))),'Data Summary'!CE37="Yes"),100-OFFSET('Water Data'!$H$4,0,10*ROW('Water Data'!H31)),NA())</f>
        <v>#N/A</v>
      </c>
      <c r="Q37" s="91" t="e">
        <f ca="true">+IF(AND(ISNUMBER(OFFSET('Water Data'!$H$6,0,10*ROW('Water Data'!H31))),'Data Summary'!CF37="Yes"),OFFSET('Water Data'!$H$6,0,10*ROW('Water Data'!H31)),NA())</f>
        <v>#N/A</v>
      </c>
      <c r="R37" s="91" t="e">
        <f ca="true">+IF(AND(ISNUMBER(OFFSET('Water Data'!$H$9,0,10*ROW('Water Data'!H31))),'Data Summary'!CG37="Yes"),OFFSET('Water Data'!$H$9,0,10*ROW('Water Data'!H31)),NA())</f>
        <v>#N/A</v>
      </c>
      <c r="S37" s="91" t="e">
        <f ca="true">+IF(AND(ISNUMBER(OFFSET('Water Data'!$I$4,0,10*ROW('Water Data'!I31))),'Data Summary'!CH37="Yes"),100-OFFSET('Water Data'!$I$4,0,10*ROW('Water Data'!I31)),NA())</f>
        <v>#N/A</v>
      </c>
      <c r="T37" s="91" t="e">
        <f ca="true">+IF(AND(ISNUMBER(OFFSET('Water Data'!$I$6,0,10*ROW('Water Data'!I31))),'Data Summary'!CI37="Yes"),OFFSET('Water Data'!$I$6,0,10*ROW('Water Data'!I31)),NA())</f>
        <v>#N/A</v>
      </c>
      <c r="U37" s="91" t="e">
        <f ca="true">+IF(AND(ISNUMBER(OFFSET('Water Data'!$I$9,0,10*ROW('Water Data'!I31))),'Data Summary'!CJ37="Yes"),OFFSET('Water Data'!$I$9,0,10*ROW('Water Data'!I31)),NA())</f>
        <v>#N/A</v>
      </c>
      <c r="V37" s="92" t="e">
        <f ca="true">+IF(AND(ISNUMBER(OFFSET('Sanitation Data'!$D$4,0,10*ROW('Sanitation Data'!D31))),'Data Summary'!CK37="Yes"),100-OFFSET('Sanitation Data'!$D$4,0,10*ROW('Sanitation Data'!D31)),NA())</f>
        <v>#N/A</v>
      </c>
      <c r="W37" s="92" t="e">
        <f ca="true">+IF(AND(ISNUMBER(OFFSET('Sanitation Data'!$D$6,0,10*ROW('Sanitation Data'!D31))),'Data Summary'!CL37="Yes"),OFFSET('Sanitation Data'!$D$6,0,10*ROW('Sanitation Data'!D31)),NA())</f>
        <v>#N/A</v>
      </c>
      <c r="X37" s="92" t="e">
        <f ca="true">+IF(AND(ISNUMBER(OFFSET('Sanitation Data'!$D$10,0,10*ROW('Sanitation Data'!D31))),'Data Summary'!CM37="Yes"),OFFSET('Sanitation Data'!$D$10,0,10*ROW('Sanitation Data'!D31)),NA())</f>
        <v>#N/A</v>
      </c>
      <c r="Y37" s="92" t="e">
        <f ca="true">+IF(AND(ISNUMBER(OFFSET('Sanitation Data'!$D$11,0,10*ROW('Sanitation Data'!D31))),'Data Summary'!CN37="Yes"),OFFSET('Sanitation Data'!$D$11,0,10*ROW('Sanitation Data'!D31)),NA())</f>
        <v>#N/A</v>
      </c>
      <c r="Z37" s="92" t="e">
        <f ca="true">+IF(AND(ISNUMBER(OFFSET('Sanitation Data'!$D$12,0,10*ROW('Sanitation Data'!D31))),'Data Summary'!CO37="Yes"),OFFSET('Sanitation Data'!$D$12,0,10*ROW('Sanitation Data'!D31)),NA())</f>
        <v>#N/A</v>
      </c>
      <c r="AA37" s="92" t="e">
        <f ca="true">+IF(AND(ISNUMBER(OFFSET('Sanitation Data'!$E$4,0,10*ROW('Sanitation Data'!E31))),'Data Summary'!CP37="Yes"),100-OFFSET('Sanitation Data'!$E$4,0,10*ROW('Sanitation Data'!E31)),NA())</f>
        <v>#N/A</v>
      </c>
      <c r="AB37" s="92" t="e">
        <f ca="true">+IF(AND(ISNUMBER(OFFSET('Sanitation Data'!$E$6,0,10*ROW('Sanitation Data'!E31))),'Data Summary'!CQ37="Yes"),OFFSET('Sanitation Data'!$E$6,0,10*ROW('Sanitation Data'!E31)),NA())</f>
        <v>#N/A</v>
      </c>
      <c r="AC37" s="92" t="e">
        <f ca="true">+IF(AND(ISNUMBER(OFFSET('Sanitation Data'!$E$10,0,10*ROW('Sanitation Data'!E31))),'Data Summary'!CR37="Yes"),OFFSET('Sanitation Data'!$E$10,0,10*ROW('Sanitation Data'!E31)),NA())</f>
        <v>#N/A</v>
      </c>
      <c r="AD37" s="92" t="e">
        <f ca="true">+IF(AND(ISNUMBER(OFFSET('Sanitation Data'!$E$11,0,10*ROW('Sanitation Data'!E31))),'Data Summary'!CS37="Yes"),OFFSET('Sanitation Data'!$E$11,0,10*ROW('Sanitation Data'!E31)),NA())</f>
        <v>#N/A</v>
      </c>
      <c r="AE37" s="92" t="e">
        <f ca="true">+IF(AND(ISNUMBER(OFFSET('Sanitation Data'!$E$12,0,10*ROW('Sanitation Data'!E31))),'Data Summary'!CT37="Yes"),OFFSET('Sanitation Data'!$E$12,0,10*ROW('Sanitation Data'!E31)),NA())</f>
        <v>#N/A</v>
      </c>
      <c r="AF37" s="92" t="e">
        <f ca="true">+IF(AND(ISNUMBER(OFFSET('Sanitation Data'!$F$4,0,10*ROW('Sanitation Data'!F31))),'Data Summary'!CU37="Yes"),100-OFFSET('Sanitation Data'!$F$4,0,10*ROW('Sanitation Data'!F31)),NA())</f>
        <v>#N/A</v>
      </c>
      <c r="AG37" s="92" t="e">
        <f ca="true">+IF(AND(ISNUMBER(OFFSET('Sanitation Data'!$F$6,0,10*ROW('Sanitation Data'!F31))),'Data Summary'!CV37="Yes"),OFFSET('Sanitation Data'!$F$6,0,10*ROW('Sanitation Data'!F31)),NA())</f>
        <v>#N/A</v>
      </c>
      <c r="AH37" s="92" t="e">
        <f ca="true">+IF(AND(ISNUMBER(OFFSET('Sanitation Data'!$F$10,0,10*ROW('Sanitation Data'!F31))),'Data Summary'!CW37="Yes"),OFFSET('Sanitation Data'!$F$10,0,10*ROW('Sanitation Data'!F31)),NA())</f>
        <v>#N/A</v>
      </c>
      <c r="AI37" s="92" t="e">
        <f ca="true">+IF(AND(ISNUMBER(OFFSET('Sanitation Data'!$F$11,0,10*ROW('Sanitation Data'!F31))),'Data Summary'!CX37="Yes"),OFFSET('Sanitation Data'!$F$11,0,10*ROW('Sanitation Data'!F31)),NA())</f>
        <v>#N/A</v>
      </c>
      <c r="AJ37" s="92" t="e">
        <f ca="true">+IF(AND(ISNUMBER(OFFSET('Sanitation Data'!$F$12,0,10*ROW('Sanitation Data'!F31))),'Data Summary'!CY37="Yes"),OFFSET('Sanitation Data'!$F$12,0,10*ROW('Sanitation Data'!F31)),NA())</f>
        <v>#N/A</v>
      </c>
      <c r="AK37" s="92" t="e">
        <f ca="true">+IF(AND(ISNUMBER(OFFSET('Sanitation Data'!$G$4,0,10*ROW('Sanitation Data'!G31))),'Data Summary'!CZ37="Yes"),100-OFFSET('Sanitation Data'!$G$4,0,10*ROW('Sanitation Data'!G31)),NA())</f>
        <v>#N/A</v>
      </c>
      <c r="AL37" s="92" t="e">
        <f ca="true">+IF(AND(ISNUMBER(OFFSET('Sanitation Data'!$G$6,0,10*ROW('Sanitation Data'!G31))),'Data Summary'!DA37="Yes"),OFFSET('Sanitation Data'!$G$6,0,10*ROW('Sanitation Data'!G31)),NA())</f>
        <v>#N/A</v>
      </c>
      <c r="AM37" s="92" t="e">
        <f ca="true">+IF(AND(ISNUMBER(OFFSET('Sanitation Data'!$G$10,0,10*ROW('Sanitation Data'!G31))),'Data Summary'!DB37="Yes"),OFFSET('Sanitation Data'!$G$10,0,10*ROW('Sanitation Data'!G31)),NA())</f>
        <v>#N/A</v>
      </c>
      <c r="AN37" s="92" t="e">
        <f ca="true">+IF(AND(ISNUMBER(OFFSET('Sanitation Data'!$G$11,0,10*ROW('Sanitation Data'!G31))),'Data Summary'!DC37="Yes"),OFFSET('Sanitation Data'!$G$11,0,10*ROW('Sanitation Data'!G31)),NA())</f>
        <v>#N/A</v>
      </c>
      <c r="AO37" s="92" t="e">
        <f ca="true">+IF(AND(ISNUMBER(OFFSET('Sanitation Data'!$G$12,0,10*ROW('Sanitation Data'!G31))),'Data Summary'!DD37="Yes"),OFFSET('Sanitation Data'!$G$12,0,10*ROW('Sanitation Data'!G31)),NA())</f>
        <v>#N/A</v>
      </c>
      <c r="AP37" s="92" t="e">
        <f ca="true">+IF(AND(ISNUMBER(OFFSET('Sanitation Data'!$H$4,0,10*ROW('Sanitation Data'!H31))),'Data Summary'!DE37="Yes"),100-OFFSET('Sanitation Data'!$H$4,0,10*ROW('Sanitation Data'!H31)),NA())</f>
        <v>#N/A</v>
      </c>
      <c r="AQ37" s="92" t="e">
        <f ca="true">+IF(AND(ISNUMBER(OFFSET('Sanitation Data'!$H$6,0,10*ROW('Sanitation Data'!H31))),'Data Summary'!DF37="Yes"),OFFSET('Sanitation Data'!$H$6,0,10*ROW('Sanitation Data'!H31)),NA())</f>
        <v>#N/A</v>
      </c>
      <c r="AR37" s="92" t="e">
        <f ca="true">+IF(AND(ISNUMBER(OFFSET('Sanitation Data'!$H$10,0,10*ROW('Sanitation Data'!H31))),'Data Summary'!DG37="Yes"),OFFSET('Sanitation Data'!$H$10,0,10*ROW('Sanitation Data'!H31)),NA())</f>
        <v>#N/A</v>
      </c>
      <c r="AS37" s="92" t="e">
        <f ca="true">+IF(AND(ISNUMBER(OFFSET('Sanitation Data'!$H$11,0,10*ROW('Sanitation Data'!H31))),'Data Summary'!DH37="Yes"),OFFSET('Sanitation Data'!$H$11,0,10*ROW('Sanitation Data'!H31)),NA())</f>
        <v>#N/A</v>
      </c>
      <c r="AT37" s="92" t="e">
        <f ca="true">+IF(AND(ISNUMBER(OFFSET('Sanitation Data'!$H$12,0,10*ROW('Sanitation Data'!H31))),'Data Summary'!DI37="Yes"),OFFSET('Sanitation Data'!$H$12,0,10*ROW('Sanitation Data'!H31)),NA())</f>
        <v>#N/A</v>
      </c>
      <c r="AU37" s="92" t="e">
        <f ca="true">+IF(AND(ISNUMBER(OFFSET('Sanitation Data'!$I$4,0,10*ROW('Sanitation Data'!I31))),'Data Summary'!DJ37="Yes"),100-OFFSET('Sanitation Data'!$I$4,0,10*ROW('Sanitation Data'!I31)),NA())</f>
        <v>#N/A</v>
      </c>
      <c r="AV37" s="92" t="e">
        <f ca="true">+IF(AND(ISNUMBER(OFFSET('Sanitation Data'!$I$6,0,10*ROW('Sanitation Data'!I31))),'Data Summary'!DK37="Yes"),OFFSET('Sanitation Data'!$I$6,0,10*ROW('Sanitation Data'!I31)),NA())</f>
        <v>#N/A</v>
      </c>
      <c r="AW37" s="92" t="e">
        <f ca="true">+IF(AND(ISNUMBER(OFFSET('Sanitation Data'!$I$10,0,10*ROW('Sanitation Data'!I31))),'Data Summary'!DL37="Yes"),OFFSET('Sanitation Data'!$I$10,0,10*ROW('Sanitation Data'!I31)),NA())</f>
        <v>#N/A</v>
      </c>
      <c r="AX37" s="92" t="e">
        <f ca="true">+IF(AND(ISNUMBER(OFFSET('Sanitation Data'!$I$11,0,10*ROW('Sanitation Data'!I31))),'Data Summary'!DM37="Yes"),OFFSET('Sanitation Data'!$I$11,0,10*ROW('Sanitation Data'!I31)),NA())</f>
        <v>#N/A</v>
      </c>
      <c r="AY37" s="92" t="e">
        <f ca="true">+IF(AND(ISNUMBER(OFFSET('Sanitation Data'!$I$12,0,10*ROW('Sanitation Data'!I31))),'Data Summary'!DN37="Yes"),OFFSET('Sanitation Data'!$I$12,0,10*ROW('Sanitation Data'!I31)),NA())</f>
        <v>#N/A</v>
      </c>
      <c r="AZ37" s="93" t="e">
        <f ca="true">+IF(AND(ISNUMBER(OFFSET('Hygiene Data'!$D$5,0,10*ROW('Hygiene Data'!D31))),'Data Summary'!DO37="Yes"),OFFSET('Hygiene Data'!$D$5,0,10*ROW('Hygiene Data'!D31)),NA())</f>
        <v>#N/A</v>
      </c>
      <c r="BA37" s="93" t="e">
        <f ca="true">+IF(AND(ISNUMBER(OFFSET('Hygiene Data'!$D$7,0,10*ROW('Hygiene Data'!D31))),'Data Summary'!DP37="Yes"),OFFSET('Hygiene Data'!$D$7,0,10*ROW('Hygiene Data'!D31)),NA())</f>
        <v>#N/A</v>
      </c>
      <c r="BB37" s="93" t="e">
        <f ca="true">+IF(AND(ISNUMBER(OFFSET('Hygiene Data'!$D$9,0,10*ROW('Hygiene Data'!D31))),'Data Summary'!DQ37="Yes"),OFFSET('Hygiene Data'!$D$9,0,10*ROW('Hygiene Data'!D31)),NA())</f>
        <v>#N/A</v>
      </c>
      <c r="BC37" s="93" t="e">
        <f ca="true">+IF(AND(ISNUMBER(OFFSET('Hygiene Data'!$E$5,0,10*ROW('Hygiene Data'!E31))),'Data Summary'!DR37="Yes"),OFFSET('Hygiene Data'!$E$5,0,10*ROW('Hygiene Data'!E31)),NA())</f>
        <v>#N/A</v>
      </c>
      <c r="BD37" s="93" t="e">
        <f ca="true">+IF(AND(ISNUMBER(OFFSET('Hygiene Data'!$E$7,0,10*ROW('Hygiene Data'!E31))),'Data Summary'!DS37="Yes"),OFFSET('Hygiene Data'!$E$7,0,10*ROW('Hygiene Data'!E31)),NA())</f>
        <v>#N/A</v>
      </c>
      <c r="BE37" s="93" t="e">
        <f ca="true">+IF(AND(ISNUMBER(OFFSET('Hygiene Data'!$E$9,0,10*ROW('Hygiene Data'!E31))),'Data Summary'!DT37="Yes"),OFFSET('Hygiene Data'!$E$9,0,10*ROW('Hygiene Data'!E31)),NA())</f>
        <v>#N/A</v>
      </c>
      <c r="BF37" s="93" t="e">
        <f ca="true">+IF(AND(ISNUMBER(OFFSET('Hygiene Data'!$F$5,0,10*ROW('Hygiene Data'!F31))),'Data Summary'!DU37="Yes"),OFFSET('Hygiene Data'!$F$5,0,10*ROW('Hygiene Data'!F31)),NA())</f>
        <v>#N/A</v>
      </c>
      <c r="BG37" s="93" t="e">
        <f ca="true">+IF(AND(ISNUMBER(OFFSET('Hygiene Data'!$F$7,0,10*ROW('Hygiene Data'!F31))),'Data Summary'!DV37="Yes"),OFFSET('Hygiene Data'!$F$7,0,10*ROW('Hygiene Data'!F31)),NA())</f>
        <v>#N/A</v>
      </c>
      <c r="BH37" s="93" t="e">
        <f ca="true">+IF(AND(ISNUMBER(OFFSET('Hygiene Data'!$F$9,0,10*ROW('Hygiene Data'!F31))),'Data Summary'!DW37="Yes"),OFFSET('Hygiene Data'!$F$9,0,10*ROW('Hygiene Data'!F31)),NA())</f>
        <v>#N/A</v>
      </c>
      <c r="BI37" s="93" t="e">
        <f ca="true">+IF(AND(ISNUMBER(OFFSET('Hygiene Data'!$G$5,0,10*ROW('Hygiene Data'!G31))),'Data Summary'!DX37="Yes"),OFFSET('Hygiene Data'!$G$5,0,10*ROW('Hygiene Data'!G31)),NA())</f>
        <v>#N/A</v>
      </c>
      <c r="BJ37" s="93" t="e">
        <f ca="true">+IF(AND(ISNUMBER(OFFSET('Hygiene Data'!$G$7,0,10*ROW('Hygiene Data'!G31))),'Data Summary'!DY37="Yes"),OFFSET('Hygiene Data'!$G$7,0,10*ROW('Hygiene Data'!G31)),NA())</f>
        <v>#N/A</v>
      </c>
      <c r="BK37" s="93" t="e">
        <f ca="true">+IF(AND(ISNUMBER(OFFSET('Hygiene Data'!$G$9,0,10*ROW('Hygiene Data'!G31))),'Data Summary'!DZ37="Yes"),OFFSET('Hygiene Data'!$G$9,0,10*ROW('Hygiene Data'!G31)),NA())</f>
        <v>#N/A</v>
      </c>
      <c r="BL37" s="93" t="e">
        <f ca="true">+IF(AND(ISNUMBER(OFFSET('Hygiene Data'!$H$5,0,10*ROW('Hygiene Data'!H31))),'Data Summary'!EA37="Yes"),OFFSET('Hygiene Data'!$H$5,0,10*ROW('Hygiene Data'!H31)),NA())</f>
        <v>#N/A</v>
      </c>
      <c r="BM37" s="93" t="e">
        <f ca="true">+IF(AND(ISNUMBER(OFFSET('Hygiene Data'!$H$7,0,10*ROW('Hygiene Data'!H31))),'Data Summary'!EB37="Yes"),OFFSET('Hygiene Data'!$H$7,0,10*ROW('Hygiene Data'!H31)),NA())</f>
        <v>#N/A</v>
      </c>
      <c r="BN37" s="93" t="e">
        <f ca="true">+IF(AND(ISNUMBER(OFFSET('Hygiene Data'!$H$9,0,10*ROW('Hygiene Data'!H31))),'Data Summary'!EC37="Yes"),OFFSET('Hygiene Data'!$H$9,0,10*ROW('Hygiene Data'!H31)),NA())</f>
        <v>#N/A</v>
      </c>
      <c r="BO37" s="93" t="e">
        <f ca="true">+IF(AND(ISNUMBER(OFFSET('Hygiene Data'!$I$5,0,10*ROW('Hygiene Data'!I31))),'Data Summary'!ED37="Yes"),OFFSET('Hygiene Data'!$I$5,0,10*ROW('Hygiene Data'!I31)),NA())</f>
        <v>#N/A</v>
      </c>
      <c r="BP37" s="93" t="e">
        <f ca="true">+IF(AND(ISNUMBER(OFFSET('Hygiene Data'!$I$7,0,10*ROW('Hygiene Data'!I31))),'Data Summary'!EE37="Yes"),OFFSET('Hygiene Data'!$I$7,0,10*ROW('Hygiene Data'!I31)),NA())</f>
        <v>#N/A</v>
      </c>
      <c r="BQ37" s="93" t="e">
        <f ca="true">+IF(AND(ISNUMBER(OFFSET('Hygiene Data'!$I$9,0,10*ROW('Hygiene Data'!I31))),'Data Summary'!EF37="Yes"),OFFSET('Hygiene Data'!$I$9,0,10*ROW('Hygiene Data'!I31)),NA())</f>
        <v>#N/A</v>
      </c>
    </row>
    <row xmlns:x14ac="http://schemas.microsoft.com/office/spreadsheetml/2009/9/ac" r="38" x14ac:dyDescent="0.2">
      <c r="A38" s="328" t="e">
        <f ca="true">+RIGHT('Data Summary'!A38,LEN('Data Summary'!A38)-9)</f>
        <v>#VALUE!</v>
      </c>
      <c r="B38" s="35" t="str">
        <f ca="true">+IF(ISTEXT('Data Summary'!B38),'Data Summary'!B38,"")</f>
        <v/>
      </c>
      <c r="C38" s="327" t="e">
        <f ca="true">+VALUE('Data Summary'!C38)</f>
        <v>#VALUE!</v>
      </c>
      <c r="D38" s="91" t="e">
        <f ca="true">+IF(AND(ISNUMBER(OFFSET('Water Data'!$D$4,0,10*ROW('Water Data'!D32))),'Data Summary'!BS38="Yes"),100-OFFSET('Water Data'!$D$4,0,10*ROW('Water Data'!D32)),NA())</f>
        <v>#N/A</v>
      </c>
      <c r="E38" s="91" t="e">
        <f ca="true">+IF(AND(ISNUMBER(OFFSET('Water Data'!$D$6,0,10*ROW('Water Data'!D32))),'Data Summary'!BT38="Yes"),OFFSET('Water Data'!$D$6,0,10*ROW('Water Data'!D32)),NA())</f>
        <v>#N/A</v>
      </c>
      <c r="F38" s="91" t="e">
        <f ca="true">+IF(AND(ISNUMBER(OFFSET('Water Data'!$D$9,0,10*ROW('Water Data'!D32))),'Data Summary'!BU38="Yes"),OFFSET('Water Data'!$D$9,0,10*ROW('Water Data'!D32)),NA())</f>
        <v>#N/A</v>
      </c>
      <c r="G38" s="91" t="e">
        <f ca="true">+IF(AND(ISNUMBER(OFFSET('Water Data'!$E$4,0,10*ROW('Water Data'!E32))),'Data Summary'!BV38="Yes"),100-OFFSET('Water Data'!$E$4,0,10*ROW('Water Data'!E32)),NA())</f>
        <v>#N/A</v>
      </c>
      <c r="H38" s="91" t="e">
        <f ca="true">+IF(AND(ISNUMBER(OFFSET('Water Data'!$E$6,0,10*ROW('Water Data'!E32))),'Data Summary'!BW38="Yes"),OFFSET('Water Data'!$E$6,0,10*ROW('Water Data'!E32)),NA())</f>
        <v>#N/A</v>
      </c>
      <c r="I38" s="91" t="e">
        <f ca="true">+IF(AND(ISNUMBER(OFFSET('Water Data'!$E$9,0,10*ROW('Water Data'!E32))),'Data Summary'!BX38="Yes"),OFFSET('Water Data'!$E$9,0,10*ROW('Water Data'!E32)),NA())</f>
        <v>#N/A</v>
      </c>
      <c r="J38" s="91" t="e">
        <f ca="true">+IF(AND(ISNUMBER(OFFSET('Water Data'!$F$4,0,10*ROW('Water Data'!F32))),'Data Summary'!BY38="Yes"),100-OFFSET('Water Data'!$F$4,0,10*ROW('Water Data'!F32)),NA())</f>
        <v>#N/A</v>
      </c>
      <c r="K38" s="91" t="e">
        <f ca="true">+IF(AND(ISNUMBER(OFFSET('Water Data'!$F$6,0,10*ROW('Water Data'!F32))),'Data Summary'!BZ38="Yes"),OFFSET('Water Data'!$F$6,0,10*ROW('Water Data'!F32)),NA())</f>
        <v>#N/A</v>
      </c>
      <c r="L38" s="91" t="e">
        <f ca="true">+IF(AND(ISNUMBER(OFFSET('Water Data'!$F$9,0,10*ROW('Water Data'!F32))),'Data Summary'!CA38="Yes"),OFFSET('Water Data'!$F$9,0,10*ROW('Water Data'!F32)),NA())</f>
        <v>#N/A</v>
      </c>
      <c r="M38" s="91" t="e">
        <f ca="true">+IF(AND(ISNUMBER(OFFSET('Water Data'!$G$4,0,10*ROW('Water Data'!G32))),'Data Summary'!CB38="Yes"),100-OFFSET('Water Data'!$G$4,0,10*ROW('Water Data'!G32)),NA())</f>
        <v>#N/A</v>
      </c>
      <c r="N38" s="91" t="e">
        <f ca="true">+IF(AND(ISNUMBER(OFFSET('Water Data'!$G$6,0,10*ROW('Water Data'!G32))),'Data Summary'!CC38="Yes"),OFFSET('Water Data'!$G$6,0,10*ROW('Water Data'!G32)),NA())</f>
        <v>#N/A</v>
      </c>
      <c r="O38" s="91" t="e">
        <f ca="true">+IF(AND(ISNUMBER(OFFSET('Water Data'!$G$9,0,10*ROW('Water Data'!G32))),'Data Summary'!CD38="Yes"),OFFSET('Water Data'!$G$9,0,10*ROW('Water Data'!G32)),NA())</f>
        <v>#N/A</v>
      </c>
      <c r="P38" s="91" t="e">
        <f ca="true">+IF(AND(ISNUMBER(OFFSET('Water Data'!$H$4,0,10*ROW('Water Data'!H32))),'Data Summary'!CE38="Yes"),100-OFFSET('Water Data'!$H$4,0,10*ROW('Water Data'!H32)),NA())</f>
        <v>#N/A</v>
      </c>
      <c r="Q38" s="91" t="e">
        <f ca="true">+IF(AND(ISNUMBER(OFFSET('Water Data'!$H$6,0,10*ROW('Water Data'!H32))),'Data Summary'!CF38="Yes"),OFFSET('Water Data'!$H$6,0,10*ROW('Water Data'!H32)),NA())</f>
        <v>#N/A</v>
      </c>
      <c r="R38" s="91" t="e">
        <f ca="true">+IF(AND(ISNUMBER(OFFSET('Water Data'!$H$9,0,10*ROW('Water Data'!H32))),'Data Summary'!CG38="Yes"),OFFSET('Water Data'!$H$9,0,10*ROW('Water Data'!H32)),NA())</f>
        <v>#N/A</v>
      </c>
      <c r="S38" s="91" t="e">
        <f ca="true">+IF(AND(ISNUMBER(OFFSET('Water Data'!$I$4,0,10*ROW('Water Data'!I32))),'Data Summary'!CH38="Yes"),100-OFFSET('Water Data'!$I$4,0,10*ROW('Water Data'!I32)),NA())</f>
        <v>#N/A</v>
      </c>
      <c r="T38" s="91" t="e">
        <f ca="true">+IF(AND(ISNUMBER(OFFSET('Water Data'!$I$6,0,10*ROW('Water Data'!I32))),'Data Summary'!CI38="Yes"),OFFSET('Water Data'!$I$6,0,10*ROW('Water Data'!I32)),NA())</f>
        <v>#N/A</v>
      </c>
      <c r="U38" s="91" t="e">
        <f ca="true">+IF(AND(ISNUMBER(OFFSET('Water Data'!$I$9,0,10*ROW('Water Data'!I32))),'Data Summary'!CJ38="Yes"),OFFSET('Water Data'!$I$9,0,10*ROW('Water Data'!I32)),NA())</f>
        <v>#N/A</v>
      </c>
      <c r="V38" s="92" t="e">
        <f ca="true">+IF(AND(ISNUMBER(OFFSET('Sanitation Data'!$D$4,0,10*ROW('Sanitation Data'!D32))),'Data Summary'!CK38="Yes"),100-OFFSET('Sanitation Data'!$D$4,0,10*ROW('Sanitation Data'!D32)),NA())</f>
        <v>#N/A</v>
      </c>
      <c r="W38" s="92" t="e">
        <f ca="true">+IF(AND(ISNUMBER(OFFSET('Sanitation Data'!$D$6,0,10*ROW('Sanitation Data'!D32))),'Data Summary'!CL38="Yes"),OFFSET('Sanitation Data'!$D$6,0,10*ROW('Sanitation Data'!D32)),NA())</f>
        <v>#N/A</v>
      </c>
      <c r="X38" s="92" t="e">
        <f ca="true">+IF(AND(ISNUMBER(OFFSET('Sanitation Data'!$D$10,0,10*ROW('Sanitation Data'!D32))),'Data Summary'!CM38="Yes"),OFFSET('Sanitation Data'!$D$10,0,10*ROW('Sanitation Data'!D32)),NA())</f>
        <v>#N/A</v>
      </c>
      <c r="Y38" s="92" t="e">
        <f ca="true">+IF(AND(ISNUMBER(OFFSET('Sanitation Data'!$D$11,0,10*ROW('Sanitation Data'!D32))),'Data Summary'!CN38="Yes"),OFFSET('Sanitation Data'!$D$11,0,10*ROW('Sanitation Data'!D32)),NA())</f>
        <v>#N/A</v>
      </c>
      <c r="Z38" s="92" t="e">
        <f ca="true">+IF(AND(ISNUMBER(OFFSET('Sanitation Data'!$D$12,0,10*ROW('Sanitation Data'!D32))),'Data Summary'!CO38="Yes"),OFFSET('Sanitation Data'!$D$12,0,10*ROW('Sanitation Data'!D32)),NA())</f>
        <v>#N/A</v>
      </c>
      <c r="AA38" s="92" t="e">
        <f ca="true">+IF(AND(ISNUMBER(OFFSET('Sanitation Data'!$E$4,0,10*ROW('Sanitation Data'!E32))),'Data Summary'!CP38="Yes"),100-OFFSET('Sanitation Data'!$E$4,0,10*ROW('Sanitation Data'!E32)),NA())</f>
        <v>#N/A</v>
      </c>
      <c r="AB38" s="92" t="e">
        <f ca="true">+IF(AND(ISNUMBER(OFFSET('Sanitation Data'!$E$6,0,10*ROW('Sanitation Data'!E32))),'Data Summary'!CQ38="Yes"),OFFSET('Sanitation Data'!$E$6,0,10*ROW('Sanitation Data'!E32)),NA())</f>
        <v>#N/A</v>
      </c>
      <c r="AC38" s="92" t="e">
        <f ca="true">+IF(AND(ISNUMBER(OFFSET('Sanitation Data'!$E$10,0,10*ROW('Sanitation Data'!E32))),'Data Summary'!CR38="Yes"),OFFSET('Sanitation Data'!$E$10,0,10*ROW('Sanitation Data'!E32)),NA())</f>
        <v>#N/A</v>
      </c>
      <c r="AD38" s="92" t="e">
        <f ca="true">+IF(AND(ISNUMBER(OFFSET('Sanitation Data'!$E$11,0,10*ROW('Sanitation Data'!E32))),'Data Summary'!CS38="Yes"),OFFSET('Sanitation Data'!$E$11,0,10*ROW('Sanitation Data'!E32)),NA())</f>
        <v>#N/A</v>
      </c>
      <c r="AE38" s="92" t="e">
        <f ca="true">+IF(AND(ISNUMBER(OFFSET('Sanitation Data'!$E$12,0,10*ROW('Sanitation Data'!E32))),'Data Summary'!CT38="Yes"),OFFSET('Sanitation Data'!$E$12,0,10*ROW('Sanitation Data'!E32)),NA())</f>
        <v>#N/A</v>
      </c>
      <c r="AF38" s="92" t="e">
        <f ca="true">+IF(AND(ISNUMBER(OFFSET('Sanitation Data'!$F$4,0,10*ROW('Sanitation Data'!F32))),'Data Summary'!CU38="Yes"),100-OFFSET('Sanitation Data'!$F$4,0,10*ROW('Sanitation Data'!F32)),NA())</f>
        <v>#N/A</v>
      </c>
      <c r="AG38" s="92" t="e">
        <f ca="true">+IF(AND(ISNUMBER(OFFSET('Sanitation Data'!$F$6,0,10*ROW('Sanitation Data'!F32))),'Data Summary'!CV38="Yes"),OFFSET('Sanitation Data'!$F$6,0,10*ROW('Sanitation Data'!F32)),NA())</f>
        <v>#N/A</v>
      </c>
      <c r="AH38" s="92" t="e">
        <f ca="true">+IF(AND(ISNUMBER(OFFSET('Sanitation Data'!$F$10,0,10*ROW('Sanitation Data'!F32))),'Data Summary'!CW38="Yes"),OFFSET('Sanitation Data'!$F$10,0,10*ROW('Sanitation Data'!F32)),NA())</f>
        <v>#N/A</v>
      </c>
      <c r="AI38" s="92" t="e">
        <f ca="true">+IF(AND(ISNUMBER(OFFSET('Sanitation Data'!$F$11,0,10*ROW('Sanitation Data'!F32))),'Data Summary'!CX38="Yes"),OFFSET('Sanitation Data'!$F$11,0,10*ROW('Sanitation Data'!F32)),NA())</f>
        <v>#N/A</v>
      </c>
      <c r="AJ38" s="92" t="e">
        <f ca="true">+IF(AND(ISNUMBER(OFFSET('Sanitation Data'!$F$12,0,10*ROW('Sanitation Data'!F32))),'Data Summary'!CY38="Yes"),OFFSET('Sanitation Data'!$F$12,0,10*ROW('Sanitation Data'!F32)),NA())</f>
        <v>#N/A</v>
      </c>
      <c r="AK38" s="92" t="e">
        <f ca="true">+IF(AND(ISNUMBER(OFFSET('Sanitation Data'!$G$4,0,10*ROW('Sanitation Data'!G32))),'Data Summary'!CZ38="Yes"),100-OFFSET('Sanitation Data'!$G$4,0,10*ROW('Sanitation Data'!G32)),NA())</f>
        <v>#N/A</v>
      </c>
      <c r="AL38" s="92" t="e">
        <f ca="true">+IF(AND(ISNUMBER(OFFSET('Sanitation Data'!$G$6,0,10*ROW('Sanitation Data'!G32))),'Data Summary'!DA38="Yes"),OFFSET('Sanitation Data'!$G$6,0,10*ROW('Sanitation Data'!G32)),NA())</f>
        <v>#N/A</v>
      </c>
      <c r="AM38" s="92" t="e">
        <f ca="true">+IF(AND(ISNUMBER(OFFSET('Sanitation Data'!$G$10,0,10*ROW('Sanitation Data'!G32))),'Data Summary'!DB38="Yes"),OFFSET('Sanitation Data'!$G$10,0,10*ROW('Sanitation Data'!G32)),NA())</f>
        <v>#N/A</v>
      </c>
      <c r="AN38" s="92" t="e">
        <f ca="true">+IF(AND(ISNUMBER(OFFSET('Sanitation Data'!$G$11,0,10*ROW('Sanitation Data'!G32))),'Data Summary'!DC38="Yes"),OFFSET('Sanitation Data'!$G$11,0,10*ROW('Sanitation Data'!G32)),NA())</f>
        <v>#N/A</v>
      </c>
      <c r="AO38" s="92" t="e">
        <f ca="true">+IF(AND(ISNUMBER(OFFSET('Sanitation Data'!$G$12,0,10*ROW('Sanitation Data'!G32))),'Data Summary'!DD38="Yes"),OFFSET('Sanitation Data'!$G$12,0,10*ROW('Sanitation Data'!G32)),NA())</f>
        <v>#N/A</v>
      </c>
      <c r="AP38" s="92" t="e">
        <f ca="true">+IF(AND(ISNUMBER(OFFSET('Sanitation Data'!$H$4,0,10*ROW('Sanitation Data'!H32))),'Data Summary'!DE38="Yes"),100-OFFSET('Sanitation Data'!$H$4,0,10*ROW('Sanitation Data'!H32)),NA())</f>
        <v>#N/A</v>
      </c>
      <c r="AQ38" s="92" t="e">
        <f ca="true">+IF(AND(ISNUMBER(OFFSET('Sanitation Data'!$H$6,0,10*ROW('Sanitation Data'!H32))),'Data Summary'!DF38="Yes"),OFFSET('Sanitation Data'!$H$6,0,10*ROW('Sanitation Data'!H32)),NA())</f>
        <v>#N/A</v>
      </c>
      <c r="AR38" s="92" t="e">
        <f ca="true">+IF(AND(ISNUMBER(OFFSET('Sanitation Data'!$H$10,0,10*ROW('Sanitation Data'!H32))),'Data Summary'!DG38="Yes"),OFFSET('Sanitation Data'!$H$10,0,10*ROW('Sanitation Data'!H32)),NA())</f>
        <v>#N/A</v>
      </c>
      <c r="AS38" s="92" t="e">
        <f ca="true">+IF(AND(ISNUMBER(OFFSET('Sanitation Data'!$H$11,0,10*ROW('Sanitation Data'!H32))),'Data Summary'!DH38="Yes"),OFFSET('Sanitation Data'!$H$11,0,10*ROW('Sanitation Data'!H32)),NA())</f>
        <v>#N/A</v>
      </c>
      <c r="AT38" s="92" t="e">
        <f ca="true">+IF(AND(ISNUMBER(OFFSET('Sanitation Data'!$H$12,0,10*ROW('Sanitation Data'!H32))),'Data Summary'!DI38="Yes"),OFFSET('Sanitation Data'!$H$12,0,10*ROW('Sanitation Data'!H32)),NA())</f>
        <v>#N/A</v>
      </c>
      <c r="AU38" s="92" t="e">
        <f ca="true">+IF(AND(ISNUMBER(OFFSET('Sanitation Data'!$I$4,0,10*ROW('Sanitation Data'!I32))),'Data Summary'!DJ38="Yes"),100-OFFSET('Sanitation Data'!$I$4,0,10*ROW('Sanitation Data'!I32)),NA())</f>
        <v>#N/A</v>
      </c>
      <c r="AV38" s="92" t="e">
        <f ca="true">+IF(AND(ISNUMBER(OFFSET('Sanitation Data'!$I$6,0,10*ROW('Sanitation Data'!I32))),'Data Summary'!DK38="Yes"),OFFSET('Sanitation Data'!$I$6,0,10*ROW('Sanitation Data'!I32)),NA())</f>
        <v>#N/A</v>
      </c>
      <c r="AW38" s="92" t="e">
        <f ca="true">+IF(AND(ISNUMBER(OFFSET('Sanitation Data'!$I$10,0,10*ROW('Sanitation Data'!I32))),'Data Summary'!DL38="Yes"),OFFSET('Sanitation Data'!$I$10,0,10*ROW('Sanitation Data'!I32)),NA())</f>
        <v>#N/A</v>
      </c>
      <c r="AX38" s="92" t="e">
        <f ca="true">+IF(AND(ISNUMBER(OFFSET('Sanitation Data'!$I$11,0,10*ROW('Sanitation Data'!I32))),'Data Summary'!DM38="Yes"),OFFSET('Sanitation Data'!$I$11,0,10*ROW('Sanitation Data'!I32)),NA())</f>
        <v>#N/A</v>
      </c>
      <c r="AY38" s="92" t="e">
        <f ca="true">+IF(AND(ISNUMBER(OFFSET('Sanitation Data'!$I$12,0,10*ROW('Sanitation Data'!I32))),'Data Summary'!DN38="Yes"),OFFSET('Sanitation Data'!$I$12,0,10*ROW('Sanitation Data'!I32)),NA())</f>
        <v>#N/A</v>
      </c>
      <c r="AZ38" s="93" t="e">
        <f ca="true">+IF(AND(ISNUMBER(OFFSET('Hygiene Data'!$D$5,0,10*ROW('Hygiene Data'!D32))),'Data Summary'!DO38="Yes"),OFFSET('Hygiene Data'!$D$5,0,10*ROW('Hygiene Data'!D32)),NA())</f>
        <v>#N/A</v>
      </c>
      <c r="BA38" s="93" t="e">
        <f ca="true">+IF(AND(ISNUMBER(OFFSET('Hygiene Data'!$D$7,0,10*ROW('Hygiene Data'!D32))),'Data Summary'!DP38="Yes"),OFFSET('Hygiene Data'!$D$7,0,10*ROW('Hygiene Data'!D32)),NA())</f>
        <v>#N/A</v>
      </c>
      <c r="BB38" s="93" t="e">
        <f ca="true">+IF(AND(ISNUMBER(OFFSET('Hygiene Data'!$D$9,0,10*ROW('Hygiene Data'!D32))),'Data Summary'!DQ38="Yes"),OFFSET('Hygiene Data'!$D$9,0,10*ROW('Hygiene Data'!D32)),NA())</f>
        <v>#N/A</v>
      </c>
      <c r="BC38" s="93" t="e">
        <f ca="true">+IF(AND(ISNUMBER(OFFSET('Hygiene Data'!$E$5,0,10*ROW('Hygiene Data'!E32))),'Data Summary'!DR38="Yes"),OFFSET('Hygiene Data'!$E$5,0,10*ROW('Hygiene Data'!E32)),NA())</f>
        <v>#N/A</v>
      </c>
      <c r="BD38" s="93" t="e">
        <f ca="true">+IF(AND(ISNUMBER(OFFSET('Hygiene Data'!$E$7,0,10*ROW('Hygiene Data'!E32))),'Data Summary'!DS38="Yes"),OFFSET('Hygiene Data'!$E$7,0,10*ROW('Hygiene Data'!E32)),NA())</f>
        <v>#N/A</v>
      </c>
      <c r="BE38" s="93" t="e">
        <f ca="true">+IF(AND(ISNUMBER(OFFSET('Hygiene Data'!$E$9,0,10*ROW('Hygiene Data'!E32))),'Data Summary'!DT38="Yes"),OFFSET('Hygiene Data'!$E$9,0,10*ROW('Hygiene Data'!E32)),NA())</f>
        <v>#N/A</v>
      </c>
      <c r="BF38" s="93" t="e">
        <f ca="true">+IF(AND(ISNUMBER(OFFSET('Hygiene Data'!$F$5,0,10*ROW('Hygiene Data'!F32))),'Data Summary'!DU38="Yes"),OFFSET('Hygiene Data'!$F$5,0,10*ROW('Hygiene Data'!F32)),NA())</f>
        <v>#N/A</v>
      </c>
      <c r="BG38" s="93" t="e">
        <f ca="true">+IF(AND(ISNUMBER(OFFSET('Hygiene Data'!$F$7,0,10*ROW('Hygiene Data'!F32))),'Data Summary'!DV38="Yes"),OFFSET('Hygiene Data'!$F$7,0,10*ROW('Hygiene Data'!F32)),NA())</f>
        <v>#N/A</v>
      </c>
      <c r="BH38" s="93" t="e">
        <f ca="true">+IF(AND(ISNUMBER(OFFSET('Hygiene Data'!$F$9,0,10*ROW('Hygiene Data'!F32))),'Data Summary'!DW38="Yes"),OFFSET('Hygiene Data'!$F$9,0,10*ROW('Hygiene Data'!F32)),NA())</f>
        <v>#N/A</v>
      </c>
      <c r="BI38" s="93" t="e">
        <f ca="true">+IF(AND(ISNUMBER(OFFSET('Hygiene Data'!$G$5,0,10*ROW('Hygiene Data'!G32))),'Data Summary'!DX38="Yes"),OFFSET('Hygiene Data'!$G$5,0,10*ROW('Hygiene Data'!G32)),NA())</f>
        <v>#N/A</v>
      </c>
      <c r="BJ38" s="93" t="e">
        <f ca="true">+IF(AND(ISNUMBER(OFFSET('Hygiene Data'!$G$7,0,10*ROW('Hygiene Data'!G32))),'Data Summary'!DY38="Yes"),OFFSET('Hygiene Data'!$G$7,0,10*ROW('Hygiene Data'!G32)),NA())</f>
        <v>#N/A</v>
      </c>
      <c r="BK38" s="93" t="e">
        <f ca="true">+IF(AND(ISNUMBER(OFFSET('Hygiene Data'!$G$9,0,10*ROW('Hygiene Data'!G32))),'Data Summary'!DZ38="Yes"),OFFSET('Hygiene Data'!$G$9,0,10*ROW('Hygiene Data'!G32)),NA())</f>
        <v>#N/A</v>
      </c>
      <c r="BL38" s="93" t="e">
        <f ca="true">+IF(AND(ISNUMBER(OFFSET('Hygiene Data'!$H$5,0,10*ROW('Hygiene Data'!H32))),'Data Summary'!EA38="Yes"),OFFSET('Hygiene Data'!$H$5,0,10*ROW('Hygiene Data'!H32)),NA())</f>
        <v>#N/A</v>
      </c>
      <c r="BM38" s="93" t="e">
        <f ca="true">+IF(AND(ISNUMBER(OFFSET('Hygiene Data'!$H$7,0,10*ROW('Hygiene Data'!H32))),'Data Summary'!EB38="Yes"),OFFSET('Hygiene Data'!$H$7,0,10*ROW('Hygiene Data'!H32)),NA())</f>
        <v>#N/A</v>
      </c>
      <c r="BN38" s="93" t="e">
        <f ca="true">+IF(AND(ISNUMBER(OFFSET('Hygiene Data'!$H$9,0,10*ROW('Hygiene Data'!H32))),'Data Summary'!EC38="Yes"),OFFSET('Hygiene Data'!$H$9,0,10*ROW('Hygiene Data'!H32)),NA())</f>
        <v>#N/A</v>
      </c>
      <c r="BO38" s="93" t="e">
        <f ca="true">+IF(AND(ISNUMBER(OFFSET('Hygiene Data'!$I$5,0,10*ROW('Hygiene Data'!I32))),'Data Summary'!ED38="Yes"),OFFSET('Hygiene Data'!$I$5,0,10*ROW('Hygiene Data'!I32)),NA())</f>
        <v>#N/A</v>
      </c>
      <c r="BP38" s="93" t="e">
        <f ca="true">+IF(AND(ISNUMBER(OFFSET('Hygiene Data'!$I$7,0,10*ROW('Hygiene Data'!I32))),'Data Summary'!EE38="Yes"),OFFSET('Hygiene Data'!$I$7,0,10*ROW('Hygiene Data'!I32)),NA())</f>
        <v>#N/A</v>
      </c>
      <c r="BQ38" s="93" t="e">
        <f ca="true">+IF(AND(ISNUMBER(OFFSET('Hygiene Data'!$I$9,0,10*ROW('Hygiene Data'!I32))),'Data Summary'!EF38="Yes"),OFFSET('Hygiene Data'!$I$9,0,10*ROW('Hygiene Data'!I32)),NA())</f>
        <v>#N/A</v>
      </c>
    </row>
    <row xmlns:x14ac="http://schemas.microsoft.com/office/spreadsheetml/2009/9/ac" r="39" x14ac:dyDescent="0.2">
      <c r="A39" s="328" t="e">
        <f ca="true">+RIGHT('Data Summary'!A39,LEN('Data Summary'!A39)-9)</f>
        <v>#VALUE!</v>
      </c>
      <c r="B39" s="35" t="str">
        <f ca="true">+IF(ISTEXT('Data Summary'!B39),'Data Summary'!B39,"")</f>
        <v/>
      </c>
      <c r="C39" s="327" t="e">
        <f ca="true">+VALUE('Data Summary'!C39)</f>
        <v>#VALUE!</v>
      </c>
      <c r="D39" s="91" t="e">
        <f ca="true">+IF(AND(ISNUMBER(OFFSET('Water Data'!$D$4,0,10*ROW('Water Data'!D33))),'Data Summary'!BS39="Yes"),100-OFFSET('Water Data'!$D$4,0,10*ROW('Water Data'!D33)),NA())</f>
        <v>#N/A</v>
      </c>
      <c r="E39" s="91" t="e">
        <f ca="true">+IF(AND(ISNUMBER(OFFSET('Water Data'!$D$6,0,10*ROW('Water Data'!D33))),'Data Summary'!BT39="Yes"),OFFSET('Water Data'!$D$6,0,10*ROW('Water Data'!D33)),NA())</f>
        <v>#N/A</v>
      </c>
      <c r="F39" s="91" t="e">
        <f ca="true">+IF(AND(ISNUMBER(OFFSET('Water Data'!$D$9,0,10*ROW('Water Data'!D33))),'Data Summary'!BU39="Yes"),OFFSET('Water Data'!$D$9,0,10*ROW('Water Data'!D33)),NA())</f>
        <v>#N/A</v>
      </c>
      <c r="G39" s="91" t="e">
        <f ca="true">+IF(AND(ISNUMBER(OFFSET('Water Data'!$E$4,0,10*ROW('Water Data'!E33))),'Data Summary'!BV39="Yes"),100-OFFSET('Water Data'!$E$4,0,10*ROW('Water Data'!E33)),NA())</f>
        <v>#N/A</v>
      </c>
      <c r="H39" s="91" t="e">
        <f ca="true">+IF(AND(ISNUMBER(OFFSET('Water Data'!$E$6,0,10*ROW('Water Data'!E33))),'Data Summary'!BW39="Yes"),OFFSET('Water Data'!$E$6,0,10*ROW('Water Data'!E33)),NA())</f>
        <v>#N/A</v>
      </c>
      <c r="I39" s="91" t="e">
        <f ca="true">+IF(AND(ISNUMBER(OFFSET('Water Data'!$E$9,0,10*ROW('Water Data'!E33))),'Data Summary'!BX39="Yes"),OFFSET('Water Data'!$E$9,0,10*ROW('Water Data'!E33)),NA())</f>
        <v>#N/A</v>
      </c>
      <c r="J39" s="91" t="e">
        <f ca="true">+IF(AND(ISNUMBER(OFFSET('Water Data'!$F$4,0,10*ROW('Water Data'!F33))),'Data Summary'!BY39="Yes"),100-OFFSET('Water Data'!$F$4,0,10*ROW('Water Data'!F33)),NA())</f>
        <v>#N/A</v>
      </c>
      <c r="K39" s="91" t="e">
        <f ca="true">+IF(AND(ISNUMBER(OFFSET('Water Data'!$F$6,0,10*ROW('Water Data'!F33))),'Data Summary'!BZ39="Yes"),OFFSET('Water Data'!$F$6,0,10*ROW('Water Data'!F33)),NA())</f>
        <v>#N/A</v>
      </c>
      <c r="L39" s="91" t="e">
        <f ca="true">+IF(AND(ISNUMBER(OFFSET('Water Data'!$F$9,0,10*ROW('Water Data'!F33))),'Data Summary'!CA39="Yes"),OFFSET('Water Data'!$F$9,0,10*ROW('Water Data'!F33)),NA())</f>
        <v>#N/A</v>
      </c>
      <c r="M39" s="91" t="e">
        <f ca="true">+IF(AND(ISNUMBER(OFFSET('Water Data'!$G$4,0,10*ROW('Water Data'!G33))),'Data Summary'!CB39="Yes"),100-OFFSET('Water Data'!$G$4,0,10*ROW('Water Data'!G33)),NA())</f>
        <v>#N/A</v>
      </c>
      <c r="N39" s="91" t="e">
        <f ca="true">+IF(AND(ISNUMBER(OFFSET('Water Data'!$G$6,0,10*ROW('Water Data'!G33))),'Data Summary'!CC39="Yes"),OFFSET('Water Data'!$G$6,0,10*ROW('Water Data'!G33)),NA())</f>
        <v>#N/A</v>
      </c>
      <c r="O39" s="91" t="e">
        <f ca="true">+IF(AND(ISNUMBER(OFFSET('Water Data'!$G$9,0,10*ROW('Water Data'!G33))),'Data Summary'!CD39="Yes"),OFFSET('Water Data'!$G$9,0,10*ROW('Water Data'!G33)),NA())</f>
        <v>#N/A</v>
      </c>
      <c r="P39" s="91" t="e">
        <f ca="true">+IF(AND(ISNUMBER(OFFSET('Water Data'!$H$4,0,10*ROW('Water Data'!H33))),'Data Summary'!CE39="Yes"),100-OFFSET('Water Data'!$H$4,0,10*ROW('Water Data'!H33)),NA())</f>
        <v>#N/A</v>
      </c>
      <c r="Q39" s="91" t="e">
        <f ca="true">+IF(AND(ISNUMBER(OFFSET('Water Data'!$H$6,0,10*ROW('Water Data'!H33))),'Data Summary'!CF39="Yes"),OFFSET('Water Data'!$H$6,0,10*ROW('Water Data'!H33)),NA())</f>
        <v>#N/A</v>
      </c>
      <c r="R39" s="91" t="e">
        <f ca="true">+IF(AND(ISNUMBER(OFFSET('Water Data'!$H$9,0,10*ROW('Water Data'!H33))),'Data Summary'!CG39="Yes"),OFFSET('Water Data'!$H$9,0,10*ROW('Water Data'!H33)),NA())</f>
        <v>#N/A</v>
      </c>
      <c r="S39" s="91" t="e">
        <f ca="true">+IF(AND(ISNUMBER(OFFSET('Water Data'!$I$4,0,10*ROW('Water Data'!I33))),'Data Summary'!CH39="Yes"),100-OFFSET('Water Data'!$I$4,0,10*ROW('Water Data'!I33)),NA())</f>
        <v>#N/A</v>
      </c>
      <c r="T39" s="91" t="e">
        <f ca="true">+IF(AND(ISNUMBER(OFFSET('Water Data'!$I$6,0,10*ROW('Water Data'!I33))),'Data Summary'!CI39="Yes"),OFFSET('Water Data'!$I$6,0,10*ROW('Water Data'!I33)),NA())</f>
        <v>#N/A</v>
      </c>
      <c r="U39" s="91" t="e">
        <f ca="true">+IF(AND(ISNUMBER(OFFSET('Water Data'!$I$9,0,10*ROW('Water Data'!I33))),'Data Summary'!CJ39="Yes"),OFFSET('Water Data'!$I$9,0,10*ROW('Water Data'!I33)),NA())</f>
        <v>#N/A</v>
      </c>
      <c r="V39" s="92" t="e">
        <f ca="true">+IF(AND(ISNUMBER(OFFSET('Sanitation Data'!$D$4,0,10*ROW('Sanitation Data'!D33))),'Data Summary'!CK39="Yes"),100-OFFSET('Sanitation Data'!$D$4,0,10*ROW('Sanitation Data'!D33)),NA())</f>
        <v>#N/A</v>
      </c>
      <c r="W39" s="92" t="e">
        <f ca="true">+IF(AND(ISNUMBER(OFFSET('Sanitation Data'!$D$6,0,10*ROW('Sanitation Data'!D33))),'Data Summary'!CL39="Yes"),OFFSET('Sanitation Data'!$D$6,0,10*ROW('Sanitation Data'!D33)),NA())</f>
        <v>#N/A</v>
      </c>
      <c r="X39" s="92" t="e">
        <f ca="true">+IF(AND(ISNUMBER(OFFSET('Sanitation Data'!$D$10,0,10*ROW('Sanitation Data'!D33))),'Data Summary'!CM39="Yes"),OFFSET('Sanitation Data'!$D$10,0,10*ROW('Sanitation Data'!D33)),NA())</f>
        <v>#N/A</v>
      </c>
      <c r="Y39" s="92" t="e">
        <f ca="true">+IF(AND(ISNUMBER(OFFSET('Sanitation Data'!$D$11,0,10*ROW('Sanitation Data'!D33))),'Data Summary'!CN39="Yes"),OFFSET('Sanitation Data'!$D$11,0,10*ROW('Sanitation Data'!D33)),NA())</f>
        <v>#N/A</v>
      </c>
      <c r="Z39" s="92" t="e">
        <f ca="true">+IF(AND(ISNUMBER(OFFSET('Sanitation Data'!$D$12,0,10*ROW('Sanitation Data'!D33))),'Data Summary'!CO39="Yes"),OFFSET('Sanitation Data'!$D$12,0,10*ROW('Sanitation Data'!D33)),NA())</f>
        <v>#N/A</v>
      </c>
      <c r="AA39" s="92" t="e">
        <f ca="true">+IF(AND(ISNUMBER(OFFSET('Sanitation Data'!$E$4,0,10*ROW('Sanitation Data'!E33))),'Data Summary'!CP39="Yes"),100-OFFSET('Sanitation Data'!$E$4,0,10*ROW('Sanitation Data'!E33)),NA())</f>
        <v>#N/A</v>
      </c>
      <c r="AB39" s="92" t="e">
        <f ca="true">+IF(AND(ISNUMBER(OFFSET('Sanitation Data'!$E$6,0,10*ROW('Sanitation Data'!E33))),'Data Summary'!CQ39="Yes"),OFFSET('Sanitation Data'!$E$6,0,10*ROW('Sanitation Data'!E33)),NA())</f>
        <v>#N/A</v>
      </c>
      <c r="AC39" s="92" t="e">
        <f ca="true">+IF(AND(ISNUMBER(OFFSET('Sanitation Data'!$E$10,0,10*ROW('Sanitation Data'!E33))),'Data Summary'!CR39="Yes"),OFFSET('Sanitation Data'!$E$10,0,10*ROW('Sanitation Data'!E33)),NA())</f>
        <v>#N/A</v>
      </c>
      <c r="AD39" s="92" t="e">
        <f ca="true">+IF(AND(ISNUMBER(OFFSET('Sanitation Data'!$E$11,0,10*ROW('Sanitation Data'!E33))),'Data Summary'!CS39="Yes"),OFFSET('Sanitation Data'!$E$11,0,10*ROW('Sanitation Data'!E33)),NA())</f>
        <v>#N/A</v>
      </c>
      <c r="AE39" s="92" t="e">
        <f ca="true">+IF(AND(ISNUMBER(OFFSET('Sanitation Data'!$E$12,0,10*ROW('Sanitation Data'!E33))),'Data Summary'!CT39="Yes"),OFFSET('Sanitation Data'!$E$12,0,10*ROW('Sanitation Data'!E33)),NA())</f>
        <v>#N/A</v>
      </c>
      <c r="AF39" s="92" t="e">
        <f ca="true">+IF(AND(ISNUMBER(OFFSET('Sanitation Data'!$F$4,0,10*ROW('Sanitation Data'!F33))),'Data Summary'!CU39="Yes"),100-OFFSET('Sanitation Data'!$F$4,0,10*ROW('Sanitation Data'!F33)),NA())</f>
        <v>#N/A</v>
      </c>
      <c r="AG39" s="92" t="e">
        <f ca="true">+IF(AND(ISNUMBER(OFFSET('Sanitation Data'!$F$6,0,10*ROW('Sanitation Data'!F33))),'Data Summary'!CV39="Yes"),OFFSET('Sanitation Data'!$F$6,0,10*ROW('Sanitation Data'!F33)),NA())</f>
        <v>#N/A</v>
      </c>
      <c r="AH39" s="92" t="e">
        <f ca="true">+IF(AND(ISNUMBER(OFFSET('Sanitation Data'!$F$10,0,10*ROW('Sanitation Data'!F33))),'Data Summary'!CW39="Yes"),OFFSET('Sanitation Data'!$F$10,0,10*ROW('Sanitation Data'!F33)),NA())</f>
        <v>#N/A</v>
      </c>
      <c r="AI39" s="92" t="e">
        <f ca="true">+IF(AND(ISNUMBER(OFFSET('Sanitation Data'!$F$11,0,10*ROW('Sanitation Data'!F33))),'Data Summary'!CX39="Yes"),OFFSET('Sanitation Data'!$F$11,0,10*ROW('Sanitation Data'!F33)),NA())</f>
        <v>#N/A</v>
      </c>
      <c r="AJ39" s="92" t="e">
        <f ca="true">+IF(AND(ISNUMBER(OFFSET('Sanitation Data'!$F$12,0,10*ROW('Sanitation Data'!F33))),'Data Summary'!CY39="Yes"),OFFSET('Sanitation Data'!$F$12,0,10*ROW('Sanitation Data'!F33)),NA())</f>
        <v>#N/A</v>
      </c>
      <c r="AK39" s="92" t="e">
        <f ca="true">+IF(AND(ISNUMBER(OFFSET('Sanitation Data'!$G$4,0,10*ROW('Sanitation Data'!G33))),'Data Summary'!CZ39="Yes"),100-OFFSET('Sanitation Data'!$G$4,0,10*ROW('Sanitation Data'!G33)),NA())</f>
        <v>#N/A</v>
      </c>
      <c r="AL39" s="92" t="e">
        <f ca="true">+IF(AND(ISNUMBER(OFFSET('Sanitation Data'!$G$6,0,10*ROW('Sanitation Data'!G33))),'Data Summary'!DA39="Yes"),OFFSET('Sanitation Data'!$G$6,0,10*ROW('Sanitation Data'!G33)),NA())</f>
        <v>#N/A</v>
      </c>
      <c r="AM39" s="92" t="e">
        <f ca="true">+IF(AND(ISNUMBER(OFFSET('Sanitation Data'!$G$10,0,10*ROW('Sanitation Data'!G33))),'Data Summary'!DB39="Yes"),OFFSET('Sanitation Data'!$G$10,0,10*ROW('Sanitation Data'!G33)),NA())</f>
        <v>#N/A</v>
      </c>
      <c r="AN39" s="92" t="e">
        <f ca="true">+IF(AND(ISNUMBER(OFFSET('Sanitation Data'!$G$11,0,10*ROW('Sanitation Data'!G33))),'Data Summary'!DC39="Yes"),OFFSET('Sanitation Data'!$G$11,0,10*ROW('Sanitation Data'!G33)),NA())</f>
        <v>#N/A</v>
      </c>
      <c r="AO39" s="92" t="e">
        <f ca="true">+IF(AND(ISNUMBER(OFFSET('Sanitation Data'!$G$12,0,10*ROW('Sanitation Data'!G33))),'Data Summary'!DD39="Yes"),OFFSET('Sanitation Data'!$G$12,0,10*ROW('Sanitation Data'!G33)),NA())</f>
        <v>#N/A</v>
      </c>
      <c r="AP39" s="92" t="e">
        <f ca="true">+IF(AND(ISNUMBER(OFFSET('Sanitation Data'!$H$4,0,10*ROW('Sanitation Data'!H33))),'Data Summary'!DE39="Yes"),100-OFFSET('Sanitation Data'!$H$4,0,10*ROW('Sanitation Data'!H33)),NA())</f>
        <v>#N/A</v>
      </c>
      <c r="AQ39" s="92" t="e">
        <f ca="true">+IF(AND(ISNUMBER(OFFSET('Sanitation Data'!$H$6,0,10*ROW('Sanitation Data'!H33))),'Data Summary'!DF39="Yes"),OFFSET('Sanitation Data'!$H$6,0,10*ROW('Sanitation Data'!H33)),NA())</f>
        <v>#N/A</v>
      </c>
      <c r="AR39" s="92" t="e">
        <f ca="true">+IF(AND(ISNUMBER(OFFSET('Sanitation Data'!$H$10,0,10*ROW('Sanitation Data'!H33))),'Data Summary'!DG39="Yes"),OFFSET('Sanitation Data'!$H$10,0,10*ROW('Sanitation Data'!H33)),NA())</f>
        <v>#N/A</v>
      </c>
      <c r="AS39" s="92" t="e">
        <f ca="true">+IF(AND(ISNUMBER(OFFSET('Sanitation Data'!$H$11,0,10*ROW('Sanitation Data'!H33))),'Data Summary'!DH39="Yes"),OFFSET('Sanitation Data'!$H$11,0,10*ROW('Sanitation Data'!H33)),NA())</f>
        <v>#N/A</v>
      </c>
      <c r="AT39" s="92" t="e">
        <f ca="true">+IF(AND(ISNUMBER(OFFSET('Sanitation Data'!$H$12,0,10*ROW('Sanitation Data'!H33))),'Data Summary'!DI39="Yes"),OFFSET('Sanitation Data'!$H$12,0,10*ROW('Sanitation Data'!H33)),NA())</f>
        <v>#N/A</v>
      </c>
      <c r="AU39" s="92" t="e">
        <f ca="true">+IF(AND(ISNUMBER(OFFSET('Sanitation Data'!$I$4,0,10*ROW('Sanitation Data'!I33))),'Data Summary'!DJ39="Yes"),100-OFFSET('Sanitation Data'!$I$4,0,10*ROW('Sanitation Data'!I33)),NA())</f>
        <v>#N/A</v>
      </c>
      <c r="AV39" s="92" t="e">
        <f ca="true">+IF(AND(ISNUMBER(OFFSET('Sanitation Data'!$I$6,0,10*ROW('Sanitation Data'!I33))),'Data Summary'!DK39="Yes"),OFFSET('Sanitation Data'!$I$6,0,10*ROW('Sanitation Data'!I33)),NA())</f>
        <v>#N/A</v>
      </c>
      <c r="AW39" s="92" t="e">
        <f ca="true">+IF(AND(ISNUMBER(OFFSET('Sanitation Data'!$I$10,0,10*ROW('Sanitation Data'!I33))),'Data Summary'!DL39="Yes"),OFFSET('Sanitation Data'!$I$10,0,10*ROW('Sanitation Data'!I33)),NA())</f>
        <v>#N/A</v>
      </c>
      <c r="AX39" s="92" t="e">
        <f ca="true">+IF(AND(ISNUMBER(OFFSET('Sanitation Data'!$I$11,0,10*ROW('Sanitation Data'!I33))),'Data Summary'!DM39="Yes"),OFFSET('Sanitation Data'!$I$11,0,10*ROW('Sanitation Data'!I33)),NA())</f>
        <v>#N/A</v>
      </c>
      <c r="AY39" s="92" t="e">
        <f ca="true">+IF(AND(ISNUMBER(OFFSET('Sanitation Data'!$I$12,0,10*ROW('Sanitation Data'!I33))),'Data Summary'!DN39="Yes"),OFFSET('Sanitation Data'!$I$12,0,10*ROW('Sanitation Data'!I33)),NA())</f>
        <v>#N/A</v>
      </c>
      <c r="AZ39" s="93" t="e">
        <f ca="true">+IF(AND(ISNUMBER(OFFSET('Hygiene Data'!$D$5,0,10*ROW('Hygiene Data'!D33))),'Data Summary'!DO39="Yes"),OFFSET('Hygiene Data'!$D$5,0,10*ROW('Hygiene Data'!D33)),NA())</f>
        <v>#N/A</v>
      </c>
      <c r="BA39" s="93" t="e">
        <f ca="true">+IF(AND(ISNUMBER(OFFSET('Hygiene Data'!$D$7,0,10*ROW('Hygiene Data'!D33))),'Data Summary'!DP39="Yes"),OFFSET('Hygiene Data'!$D$7,0,10*ROW('Hygiene Data'!D33)),NA())</f>
        <v>#N/A</v>
      </c>
      <c r="BB39" s="93" t="e">
        <f ca="true">+IF(AND(ISNUMBER(OFFSET('Hygiene Data'!$D$9,0,10*ROW('Hygiene Data'!D33))),'Data Summary'!DQ39="Yes"),OFFSET('Hygiene Data'!$D$9,0,10*ROW('Hygiene Data'!D33)),NA())</f>
        <v>#N/A</v>
      </c>
      <c r="BC39" s="93" t="e">
        <f ca="true">+IF(AND(ISNUMBER(OFFSET('Hygiene Data'!$E$5,0,10*ROW('Hygiene Data'!E33))),'Data Summary'!DR39="Yes"),OFFSET('Hygiene Data'!$E$5,0,10*ROW('Hygiene Data'!E33)),NA())</f>
        <v>#N/A</v>
      </c>
      <c r="BD39" s="93" t="e">
        <f ca="true">+IF(AND(ISNUMBER(OFFSET('Hygiene Data'!$E$7,0,10*ROW('Hygiene Data'!E33))),'Data Summary'!DS39="Yes"),OFFSET('Hygiene Data'!$E$7,0,10*ROW('Hygiene Data'!E33)),NA())</f>
        <v>#N/A</v>
      </c>
      <c r="BE39" s="93" t="e">
        <f ca="true">+IF(AND(ISNUMBER(OFFSET('Hygiene Data'!$E$9,0,10*ROW('Hygiene Data'!E33))),'Data Summary'!DT39="Yes"),OFFSET('Hygiene Data'!$E$9,0,10*ROW('Hygiene Data'!E33)),NA())</f>
        <v>#N/A</v>
      </c>
      <c r="BF39" s="93" t="e">
        <f ca="true">+IF(AND(ISNUMBER(OFFSET('Hygiene Data'!$F$5,0,10*ROW('Hygiene Data'!F33))),'Data Summary'!DU39="Yes"),OFFSET('Hygiene Data'!$F$5,0,10*ROW('Hygiene Data'!F33)),NA())</f>
        <v>#N/A</v>
      </c>
      <c r="BG39" s="93" t="e">
        <f ca="true">+IF(AND(ISNUMBER(OFFSET('Hygiene Data'!$F$7,0,10*ROW('Hygiene Data'!F33))),'Data Summary'!DV39="Yes"),OFFSET('Hygiene Data'!$F$7,0,10*ROW('Hygiene Data'!F33)),NA())</f>
        <v>#N/A</v>
      </c>
      <c r="BH39" s="93" t="e">
        <f ca="true">+IF(AND(ISNUMBER(OFFSET('Hygiene Data'!$F$9,0,10*ROW('Hygiene Data'!F33))),'Data Summary'!DW39="Yes"),OFFSET('Hygiene Data'!$F$9,0,10*ROW('Hygiene Data'!F33)),NA())</f>
        <v>#N/A</v>
      </c>
      <c r="BI39" s="93" t="e">
        <f ca="true">+IF(AND(ISNUMBER(OFFSET('Hygiene Data'!$G$5,0,10*ROW('Hygiene Data'!G33))),'Data Summary'!DX39="Yes"),OFFSET('Hygiene Data'!$G$5,0,10*ROW('Hygiene Data'!G33)),NA())</f>
        <v>#N/A</v>
      </c>
      <c r="BJ39" s="93" t="e">
        <f ca="true">+IF(AND(ISNUMBER(OFFSET('Hygiene Data'!$G$7,0,10*ROW('Hygiene Data'!G33))),'Data Summary'!DY39="Yes"),OFFSET('Hygiene Data'!$G$7,0,10*ROW('Hygiene Data'!G33)),NA())</f>
        <v>#N/A</v>
      </c>
      <c r="BK39" s="93" t="e">
        <f ca="true">+IF(AND(ISNUMBER(OFFSET('Hygiene Data'!$G$9,0,10*ROW('Hygiene Data'!G33))),'Data Summary'!DZ39="Yes"),OFFSET('Hygiene Data'!$G$9,0,10*ROW('Hygiene Data'!G33)),NA())</f>
        <v>#N/A</v>
      </c>
      <c r="BL39" s="93" t="e">
        <f ca="true">+IF(AND(ISNUMBER(OFFSET('Hygiene Data'!$H$5,0,10*ROW('Hygiene Data'!H33))),'Data Summary'!EA39="Yes"),OFFSET('Hygiene Data'!$H$5,0,10*ROW('Hygiene Data'!H33)),NA())</f>
        <v>#N/A</v>
      </c>
      <c r="BM39" s="93" t="e">
        <f ca="true">+IF(AND(ISNUMBER(OFFSET('Hygiene Data'!$H$7,0,10*ROW('Hygiene Data'!H33))),'Data Summary'!EB39="Yes"),OFFSET('Hygiene Data'!$H$7,0,10*ROW('Hygiene Data'!H33)),NA())</f>
        <v>#N/A</v>
      </c>
      <c r="BN39" s="93" t="e">
        <f ca="true">+IF(AND(ISNUMBER(OFFSET('Hygiene Data'!$H$9,0,10*ROW('Hygiene Data'!H33))),'Data Summary'!EC39="Yes"),OFFSET('Hygiene Data'!$H$9,0,10*ROW('Hygiene Data'!H33)),NA())</f>
        <v>#N/A</v>
      </c>
      <c r="BO39" s="93" t="e">
        <f ca="true">+IF(AND(ISNUMBER(OFFSET('Hygiene Data'!$I$5,0,10*ROW('Hygiene Data'!I33))),'Data Summary'!ED39="Yes"),OFFSET('Hygiene Data'!$I$5,0,10*ROW('Hygiene Data'!I33)),NA())</f>
        <v>#N/A</v>
      </c>
      <c r="BP39" s="93" t="e">
        <f ca="true">+IF(AND(ISNUMBER(OFFSET('Hygiene Data'!$I$7,0,10*ROW('Hygiene Data'!I33))),'Data Summary'!EE39="Yes"),OFFSET('Hygiene Data'!$I$7,0,10*ROW('Hygiene Data'!I33)),NA())</f>
        <v>#N/A</v>
      </c>
      <c r="BQ39" s="93" t="e">
        <f ca="true">+IF(AND(ISNUMBER(OFFSET('Hygiene Data'!$I$9,0,10*ROW('Hygiene Data'!I33))),'Data Summary'!EF39="Yes"),OFFSET('Hygiene Data'!$I$9,0,10*ROW('Hygiene Data'!I33)),NA())</f>
        <v>#N/A</v>
      </c>
    </row>
    <row xmlns:x14ac="http://schemas.microsoft.com/office/spreadsheetml/2009/9/ac" r="40" x14ac:dyDescent="0.2">
      <c r="A40" s="328" t="e">
        <f ca="true">+RIGHT('Data Summary'!A40,LEN('Data Summary'!A40)-9)</f>
        <v>#VALUE!</v>
      </c>
      <c r="B40" s="35" t="str">
        <f ca="true">+IF(ISTEXT('Data Summary'!B40),'Data Summary'!B40,"")</f>
        <v/>
      </c>
      <c r="C40" s="327" t="e">
        <f ca="true">+VALUE('Data Summary'!C40)</f>
        <v>#VALUE!</v>
      </c>
      <c r="D40" s="91" t="e">
        <f ca="true">+IF(AND(ISNUMBER(OFFSET('Water Data'!$D$4,0,10*ROW('Water Data'!D34))),'Data Summary'!BS40="Yes"),100-OFFSET('Water Data'!$D$4,0,10*ROW('Water Data'!D34)),NA())</f>
        <v>#N/A</v>
      </c>
      <c r="E40" s="91" t="e">
        <f ca="true">+IF(AND(ISNUMBER(OFFSET('Water Data'!$D$6,0,10*ROW('Water Data'!D34))),'Data Summary'!BT40="Yes"),OFFSET('Water Data'!$D$6,0,10*ROW('Water Data'!D34)),NA())</f>
        <v>#N/A</v>
      </c>
      <c r="F40" s="91" t="e">
        <f ca="true">+IF(AND(ISNUMBER(OFFSET('Water Data'!$D$9,0,10*ROW('Water Data'!D34))),'Data Summary'!BU40="Yes"),OFFSET('Water Data'!$D$9,0,10*ROW('Water Data'!D34)),NA())</f>
        <v>#N/A</v>
      </c>
      <c r="G40" s="91" t="e">
        <f ca="true">+IF(AND(ISNUMBER(OFFSET('Water Data'!$E$4,0,10*ROW('Water Data'!E34))),'Data Summary'!BV40="Yes"),100-OFFSET('Water Data'!$E$4,0,10*ROW('Water Data'!E34)),NA())</f>
        <v>#N/A</v>
      </c>
      <c r="H40" s="91" t="e">
        <f ca="true">+IF(AND(ISNUMBER(OFFSET('Water Data'!$E$6,0,10*ROW('Water Data'!E34))),'Data Summary'!BW40="Yes"),OFFSET('Water Data'!$E$6,0,10*ROW('Water Data'!E34)),NA())</f>
        <v>#N/A</v>
      </c>
      <c r="I40" s="91" t="e">
        <f ca="true">+IF(AND(ISNUMBER(OFFSET('Water Data'!$E$9,0,10*ROW('Water Data'!E34))),'Data Summary'!BX40="Yes"),OFFSET('Water Data'!$E$9,0,10*ROW('Water Data'!E34)),NA())</f>
        <v>#N/A</v>
      </c>
      <c r="J40" s="91" t="e">
        <f ca="true">+IF(AND(ISNUMBER(OFFSET('Water Data'!$F$4,0,10*ROW('Water Data'!F34))),'Data Summary'!BY40="Yes"),100-OFFSET('Water Data'!$F$4,0,10*ROW('Water Data'!F34)),NA())</f>
        <v>#N/A</v>
      </c>
      <c r="K40" s="91" t="e">
        <f ca="true">+IF(AND(ISNUMBER(OFFSET('Water Data'!$F$6,0,10*ROW('Water Data'!F34))),'Data Summary'!BZ40="Yes"),OFFSET('Water Data'!$F$6,0,10*ROW('Water Data'!F34)),NA())</f>
        <v>#N/A</v>
      </c>
      <c r="L40" s="91" t="e">
        <f ca="true">+IF(AND(ISNUMBER(OFFSET('Water Data'!$F$9,0,10*ROW('Water Data'!F34))),'Data Summary'!CA40="Yes"),OFFSET('Water Data'!$F$9,0,10*ROW('Water Data'!F34)),NA())</f>
        <v>#N/A</v>
      </c>
      <c r="M40" s="91" t="e">
        <f ca="true">+IF(AND(ISNUMBER(OFFSET('Water Data'!$G$4,0,10*ROW('Water Data'!G34))),'Data Summary'!CB40="Yes"),100-OFFSET('Water Data'!$G$4,0,10*ROW('Water Data'!G34)),NA())</f>
        <v>#N/A</v>
      </c>
      <c r="N40" s="91" t="e">
        <f ca="true">+IF(AND(ISNUMBER(OFFSET('Water Data'!$G$6,0,10*ROW('Water Data'!G34))),'Data Summary'!CC40="Yes"),OFFSET('Water Data'!$G$6,0,10*ROW('Water Data'!G34)),NA())</f>
        <v>#N/A</v>
      </c>
      <c r="O40" s="91" t="e">
        <f ca="true">+IF(AND(ISNUMBER(OFFSET('Water Data'!$G$9,0,10*ROW('Water Data'!G34))),'Data Summary'!CD40="Yes"),OFFSET('Water Data'!$G$9,0,10*ROW('Water Data'!G34)),NA())</f>
        <v>#N/A</v>
      </c>
      <c r="P40" s="91" t="e">
        <f ca="true">+IF(AND(ISNUMBER(OFFSET('Water Data'!$H$4,0,10*ROW('Water Data'!H34))),'Data Summary'!CE40="Yes"),100-OFFSET('Water Data'!$H$4,0,10*ROW('Water Data'!H34)),NA())</f>
        <v>#N/A</v>
      </c>
      <c r="Q40" s="91" t="e">
        <f ca="true">+IF(AND(ISNUMBER(OFFSET('Water Data'!$H$6,0,10*ROW('Water Data'!H34))),'Data Summary'!CF40="Yes"),OFFSET('Water Data'!$H$6,0,10*ROW('Water Data'!H34)),NA())</f>
        <v>#N/A</v>
      </c>
      <c r="R40" s="91" t="e">
        <f ca="true">+IF(AND(ISNUMBER(OFFSET('Water Data'!$H$9,0,10*ROW('Water Data'!H34))),'Data Summary'!CG40="Yes"),OFFSET('Water Data'!$H$9,0,10*ROW('Water Data'!H34)),NA())</f>
        <v>#N/A</v>
      </c>
      <c r="S40" s="91" t="e">
        <f ca="true">+IF(AND(ISNUMBER(OFFSET('Water Data'!$I$4,0,10*ROW('Water Data'!I34))),'Data Summary'!CH40="Yes"),100-OFFSET('Water Data'!$I$4,0,10*ROW('Water Data'!I34)),NA())</f>
        <v>#N/A</v>
      </c>
      <c r="T40" s="91" t="e">
        <f ca="true">+IF(AND(ISNUMBER(OFFSET('Water Data'!$I$6,0,10*ROW('Water Data'!I34))),'Data Summary'!CI40="Yes"),OFFSET('Water Data'!$I$6,0,10*ROW('Water Data'!I34)),NA())</f>
        <v>#N/A</v>
      </c>
      <c r="U40" s="91" t="e">
        <f ca="true">+IF(AND(ISNUMBER(OFFSET('Water Data'!$I$9,0,10*ROW('Water Data'!I34))),'Data Summary'!CJ40="Yes"),OFFSET('Water Data'!$I$9,0,10*ROW('Water Data'!I34)),NA())</f>
        <v>#N/A</v>
      </c>
      <c r="V40" s="92" t="e">
        <f ca="true">+IF(AND(ISNUMBER(OFFSET('Sanitation Data'!$D$4,0,10*ROW('Sanitation Data'!D34))),'Data Summary'!CK40="Yes"),100-OFFSET('Sanitation Data'!$D$4,0,10*ROW('Sanitation Data'!D34)),NA())</f>
        <v>#N/A</v>
      </c>
      <c r="W40" s="92" t="e">
        <f ca="true">+IF(AND(ISNUMBER(OFFSET('Sanitation Data'!$D$6,0,10*ROW('Sanitation Data'!D34))),'Data Summary'!CL40="Yes"),OFFSET('Sanitation Data'!$D$6,0,10*ROW('Sanitation Data'!D34)),NA())</f>
        <v>#N/A</v>
      </c>
      <c r="X40" s="92" t="e">
        <f ca="true">+IF(AND(ISNUMBER(OFFSET('Sanitation Data'!$D$10,0,10*ROW('Sanitation Data'!D34))),'Data Summary'!CM40="Yes"),OFFSET('Sanitation Data'!$D$10,0,10*ROW('Sanitation Data'!D34)),NA())</f>
        <v>#N/A</v>
      </c>
      <c r="Y40" s="92" t="e">
        <f ca="true">+IF(AND(ISNUMBER(OFFSET('Sanitation Data'!$D$11,0,10*ROW('Sanitation Data'!D34))),'Data Summary'!CN40="Yes"),OFFSET('Sanitation Data'!$D$11,0,10*ROW('Sanitation Data'!D34)),NA())</f>
        <v>#N/A</v>
      </c>
      <c r="Z40" s="92" t="e">
        <f ca="true">+IF(AND(ISNUMBER(OFFSET('Sanitation Data'!$D$12,0,10*ROW('Sanitation Data'!D34))),'Data Summary'!CO40="Yes"),OFFSET('Sanitation Data'!$D$12,0,10*ROW('Sanitation Data'!D34)),NA())</f>
        <v>#N/A</v>
      </c>
      <c r="AA40" s="92" t="e">
        <f ca="true">+IF(AND(ISNUMBER(OFFSET('Sanitation Data'!$E$4,0,10*ROW('Sanitation Data'!E34))),'Data Summary'!CP40="Yes"),100-OFFSET('Sanitation Data'!$E$4,0,10*ROW('Sanitation Data'!E34)),NA())</f>
        <v>#N/A</v>
      </c>
      <c r="AB40" s="92" t="e">
        <f ca="true">+IF(AND(ISNUMBER(OFFSET('Sanitation Data'!$E$6,0,10*ROW('Sanitation Data'!E34))),'Data Summary'!CQ40="Yes"),OFFSET('Sanitation Data'!$E$6,0,10*ROW('Sanitation Data'!E34)),NA())</f>
        <v>#N/A</v>
      </c>
      <c r="AC40" s="92" t="e">
        <f ca="true">+IF(AND(ISNUMBER(OFFSET('Sanitation Data'!$E$10,0,10*ROW('Sanitation Data'!E34))),'Data Summary'!CR40="Yes"),OFFSET('Sanitation Data'!$E$10,0,10*ROW('Sanitation Data'!E34)),NA())</f>
        <v>#N/A</v>
      </c>
      <c r="AD40" s="92" t="e">
        <f ca="true">+IF(AND(ISNUMBER(OFFSET('Sanitation Data'!$E$11,0,10*ROW('Sanitation Data'!E34))),'Data Summary'!CS40="Yes"),OFFSET('Sanitation Data'!$E$11,0,10*ROW('Sanitation Data'!E34)),NA())</f>
        <v>#N/A</v>
      </c>
      <c r="AE40" s="92" t="e">
        <f ca="true">+IF(AND(ISNUMBER(OFFSET('Sanitation Data'!$E$12,0,10*ROW('Sanitation Data'!E34))),'Data Summary'!CT40="Yes"),OFFSET('Sanitation Data'!$E$12,0,10*ROW('Sanitation Data'!E34)),NA())</f>
        <v>#N/A</v>
      </c>
      <c r="AF40" s="92" t="e">
        <f ca="true">+IF(AND(ISNUMBER(OFFSET('Sanitation Data'!$F$4,0,10*ROW('Sanitation Data'!F34))),'Data Summary'!CU40="Yes"),100-OFFSET('Sanitation Data'!$F$4,0,10*ROW('Sanitation Data'!F34)),NA())</f>
        <v>#N/A</v>
      </c>
      <c r="AG40" s="92" t="e">
        <f ca="true">+IF(AND(ISNUMBER(OFFSET('Sanitation Data'!$F$6,0,10*ROW('Sanitation Data'!F34))),'Data Summary'!CV40="Yes"),OFFSET('Sanitation Data'!$F$6,0,10*ROW('Sanitation Data'!F34)),NA())</f>
        <v>#N/A</v>
      </c>
      <c r="AH40" s="92" t="e">
        <f ca="true">+IF(AND(ISNUMBER(OFFSET('Sanitation Data'!$F$10,0,10*ROW('Sanitation Data'!F34))),'Data Summary'!CW40="Yes"),OFFSET('Sanitation Data'!$F$10,0,10*ROW('Sanitation Data'!F34)),NA())</f>
        <v>#N/A</v>
      </c>
      <c r="AI40" s="92" t="e">
        <f ca="true">+IF(AND(ISNUMBER(OFFSET('Sanitation Data'!$F$11,0,10*ROW('Sanitation Data'!F34))),'Data Summary'!CX40="Yes"),OFFSET('Sanitation Data'!$F$11,0,10*ROW('Sanitation Data'!F34)),NA())</f>
        <v>#N/A</v>
      </c>
      <c r="AJ40" s="92" t="e">
        <f ca="true">+IF(AND(ISNUMBER(OFFSET('Sanitation Data'!$F$12,0,10*ROW('Sanitation Data'!F34))),'Data Summary'!CY40="Yes"),OFFSET('Sanitation Data'!$F$12,0,10*ROW('Sanitation Data'!F34)),NA())</f>
        <v>#N/A</v>
      </c>
      <c r="AK40" s="92" t="e">
        <f ca="true">+IF(AND(ISNUMBER(OFFSET('Sanitation Data'!$G$4,0,10*ROW('Sanitation Data'!G34))),'Data Summary'!CZ40="Yes"),100-OFFSET('Sanitation Data'!$G$4,0,10*ROW('Sanitation Data'!G34)),NA())</f>
        <v>#N/A</v>
      </c>
      <c r="AL40" s="92" t="e">
        <f ca="true">+IF(AND(ISNUMBER(OFFSET('Sanitation Data'!$G$6,0,10*ROW('Sanitation Data'!G34))),'Data Summary'!DA40="Yes"),OFFSET('Sanitation Data'!$G$6,0,10*ROW('Sanitation Data'!G34)),NA())</f>
        <v>#N/A</v>
      </c>
      <c r="AM40" s="92" t="e">
        <f ca="true">+IF(AND(ISNUMBER(OFFSET('Sanitation Data'!$G$10,0,10*ROW('Sanitation Data'!G34))),'Data Summary'!DB40="Yes"),OFFSET('Sanitation Data'!$G$10,0,10*ROW('Sanitation Data'!G34)),NA())</f>
        <v>#N/A</v>
      </c>
      <c r="AN40" s="92" t="e">
        <f ca="true">+IF(AND(ISNUMBER(OFFSET('Sanitation Data'!$G$11,0,10*ROW('Sanitation Data'!G34))),'Data Summary'!DC40="Yes"),OFFSET('Sanitation Data'!$G$11,0,10*ROW('Sanitation Data'!G34)),NA())</f>
        <v>#N/A</v>
      </c>
      <c r="AO40" s="92" t="e">
        <f ca="true">+IF(AND(ISNUMBER(OFFSET('Sanitation Data'!$G$12,0,10*ROW('Sanitation Data'!G34))),'Data Summary'!DD40="Yes"),OFFSET('Sanitation Data'!$G$12,0,10*ROW('Sanitation Data'!G34)),NA())</f>
        <v>#N/A</v>
      </c>
      <c r="AP40" s="92" t="e">
        <f ca="true">+IF(AND(ISNUMBER(OFFSET('Sanitation Data'!$H$4,0,10*ROW('Sanitation Data'!H34))),'Data Summary'!DE40="Yes"),100-OFFSET('Sanitation Data'!$H$4,0,10*ROW('Sanitation Data'!H34)),NA())</f>
        <v>#N/A</v>
      </c>
      <c r="AQ40" s="92" t="e">
        <f ca="true">+IF(AND(ISNUMBER(OFFSET('Sanitation Data'!$H$6,0,10*ROW('Sanitation Data'!H34))),'Data Summary'!DF40="Yes"),OFFSET('Sanitation Data'!$H$6,0,10*ROW('Sanitation Data'!H34)),NA())</f>
        <v>#N/A</v>
      </c>
      <c r="AR40" s="92" t="e">
        <f ca="true">+IF(AND(ISNUMBER(OFFSET('Sanitation Data'!$H$10,0,10*ROW('Sanitation Data'!H34))),'Data Summary'!DG40="Yes"),OFFSET('Sanitation Data'!$H$10,0,10*ROW('Sanitation Data'!H34)),NA())</f>
        <v>#N/A</v>
      </c>
      <c r="AS40" s="92" t="e">
        <f ca="true">+IF(AND(ISNUMBER(OFFSET('Sanitation Data'!$H$11,0,10*ROW('Sanitation Data'!H34))),'Data Summary'!DH40="Yes"),OFFSET('Sanitation Data'!$H$11,0,10*ROW('Sanitation Data'!H34)),NA())</f>
        <v>#N/A</v>
      </c>
      <c r="AT40" s="92" t="e">
        <f ca="true">+IF(AND(ISNUMBER(OFFSET('Sanitation Data'!$H$12,0,10*ROW('Sanitation Data'!H34))),'Data Summary'!DI40="Yes"),OFFSET('Sanitation Data'!$H$12,0,10*ROW('Sanitation Data'!H34)),NA())</f>
        <v>#N/A</v>
      </c>
      <c r="AU40" s="92" t="e">
        <f ca="true">+IF(AND(ISNUMBER(OFFSET('Sanitation Data'!$I$4,0,10*ROW('Sanitation Data'!I34))),'Data Summary'!DJ40="Yes"),100-OFFSET('Sanitation Data'!$I$4,0,10*ROW('Sanitation Data'!I34)),NA())</f>
        <v>#N/A</v>
      </c>
      <c r="AV40" s="92" t="e">
        <f ca="true">+IF(AND(ISNUMBER(OFFSET('Sanitation Data'!$I$6,0,10*ROW('Sanitation Data'!I34))),'Data Summary'!DK40="Yes"),OFFSET('Sanitation Data'!$I$6,0,10*ROW('Sanitation Data'!I34)),NA())</f>
        <v>#N/A</v>
      </c>
      <c r="AW40" s="92" t="e">
        <f ca="true">+IF(AND(ISNUMBER(OFFSET('Sanitation Data'!$I$10,0,10*ROW('Sanitation Data'!I34))),'Data Summary'!DL40="Yes"),OFFSET('Sanitation Data'!$I$10,0,10*ROW('Sanitation Data'!I34)),NA())</f>
        <v>#N/A</v>
      </c>
      <c r="AX40" s="92" t="e">
        <f ca="true">+IF(AND(ISNUMBER(OFFSET('Sanitation Data'!$I$11,0,10*ROW('Sanitation Data'!I34))),'Data Summary'!DM40="Yes"),OFFSET('Sanitation Data'!$I$11,0,10*ROW('Sanitation Data'!I34)),NA())</f>
        <v>#N/A</v>
      </c>
      <c r="AY40" s="92" t="e">
        <f ca="true">+IF(AND(ISNUMBER(OFFSET('Sanitation Data'!$I$12,0,10*ROW('Sanitation Data'!I34))),'Data Summary'!DN40="Yes"),OFFSET('Sanitation Data'!$I$12,0,10*ROW('Sanitation Data'!I34)),NA())</f>
        <v>#N/A</v>
      </c>
      <c r="AZ40" s="93" t="e">
        <f ca="true">+IF(AND(ISNUMBER(OFFSET('Hygiene Data'!$D$5,0,10*ROW('Hygiene Data'!D34))),'Data Summary'!DO40="Yes"),OFFSET('Hygiene Data'!$D$5,0,10*ROW('Hygiene Data'!D34)),NA())</f>
        <v>#N/A</v>
      </c>
      <c r="BA40" s="93" t="e">
        <f ca="true">+IF(AND(ISNUMBER(OFFSET('Hygiene Data'!$D$7,0,10*ROW('Hygiene Data'!D34))),'Data Summary'!DP40="Yes"),OFFSET('Hygiene Data'!$D$7,0,10*ROW('Hygiene Data'!D34)),NA())</f>
        <v>#N/A</v>
      </c>
      <c r="BB40" s="93" t="e">
        <f ca="true">+IF(AND(ISNUMBER(OFFSET('Hygiene Data'!$D$9,0,10*ROW('Hygiene Data'!D34))),'Data Summary'!DQ40="Yes"),OFFSET('Hygiene Data'!$D$9,0,10*ROW('Hygiene Data'!D34)),NA())</f>
        <v>#N/A</v>
      </c>
      <c r="BC40" s="93" t="e">
        <f ca="true">+IF(AND(ISNUMBER(OFFSET('Hygiene Data'!$E$5,0,10*ROW('Hygiene Data'!E34))),'Data Summary'!DR40="Yes"),OFFSET('Hygiene Data'!$E$5,0,10*ROW('Hygiene Data'!E34)),NA())</f>
        <v>#N/A</v>
      </c>
      <c r="BD40" s="93" t="e">
        <f ca="true">+IF(AND(ISNUMBER(OFFSET('Hygiene Data'!$E$7,0,10*ROW('Hygiene Data'!E34))),'Data Summary'!DS40="Yes"),OFFSET('Hygiene Data'!$E$7,0,10*ROW('Hygiene Data'!E34)),NA())</f>
        <v>#N/A</v>
      </c>
      <c r="BE40" s="93" t="e">
        <f ca="true">+IF(AND(ISNUMBER(OFFSET('Hygiene Data'!$E$9,0,10*ROW('Hygiene Data'!E34))),'Data Summary'!DT40="Yes"),OFFSET('Hygiene Data'!$E$9,0,10*ROW('Hygiene Data'!E34)),NA())</f>
        <v>#N/A</v>
      </c>
      <c r="BF40" s="93" t="e">
        <f ca="true">+IF(AND(ISNUMBER(OFFSET('Hygiene Data'!$F$5,0,10*ROW('Hygiene Data'!F34))),'Data Summary'!DU40="Yes"),OFFSET('Hygiene Data'!$F$5,0,10*ROW('Hygiene Data'!F34)),NA())</f>
        <v>#N/A</v>
      </c>
      <c r="BG40" s="93" t="e">
        <f ca="true">+IF(AND(ISNUMBER(OFFSET('Hygiene Data'!$F$7,0,10*ROW('Hygiene Data'!F34))),'Data Summary'!DV40="Yes"),OFFSET('Hygiene Data'!$F$7,0,10*ROW('Hygiene Data'!F34)),NA())</f>
        <v>#N/A</v>
      </c>
      <c r="BH40" s="93" t="e">
        <f ca="true">+IF(AND(ISNUMBER(OFFSET('Hygiene Data'!$F$9,0,10*ROW('Hygiene Data'!F34))),'Data Summary'!DW40="Yes"),OFFSET('Hygiene Data'!$F$9,0,10*ROW('Hygiene Data'!F34)),NA())</f>
        <v>#N/A</v>
      </c>
      <c r="BI40" s="93" t="e">
        <f ca="true">+IF(AND(ISNUMBER(OFFSET('Hygiene Data'!$G$5,0,10*ROW('Hygiene Data'!G34))),'Data Summary'!DX40="Yes"),OFFSET('Hygiene Data'!$G$5,0,10*ROW('Hygiene Data'!G34)),NA())</f>
        <v>#N/A</v>
      </c>
      <c r="BJ40" s="93" t="e">
        <f ca="true">+IF(AND(ISNUMBER(OFFSET('Hygiene Data'!$G$7,0,10*ROW('Hygiene Data'!G34))),'Data Summary'!DY40="Yes"),OFFSET('Hygiene Data'!$G$7,0,10*ROW('Hygiene Data'!G34)),NA())</f>
        <v>#N/A</v>
      </c>
      <c r="BK40" s="93" t="e">
        <f ca="true">+IF(AND(ISNUMBER(OFFSET('Hygiene Data'!$G$9,0,10*ROW('Hygiene Data'!G34))),'Data Summary'!DZ40="Yes"),OFFSET('Hygiene Data'!$G$9,0,10*ROW('Hygiene Data'!G34)),NA())</f>
        <v>#N/A</v>
      </c>
      <c r="BL40" s="93" t="e">
        <f ca="true">+IF(AND(ISNUMBER(OFFSET('Hygiene Data'!$H$5,0,10*ROW('Hygiene Data'!H34))),'Data Summary'!EA40="Yes"),OFFSET('Hygiene Data'!$H$5,0,10*ROW('Hygiene Data'!H34)),NA())</f>
        <v>#N/A</v>
      </c>
      <c r="BM40" s="93" t="e">
        <f ca="true">+IF(AND(ISNUMBER(OFFSET('Hygiene Data'!$H$7,0,10*ROW('Hygiene Data'!H34))),'Data Summary'!EB40="Yes"),OFFSET('Hygiene Data'!$H$7,0,10*ROW('Hygiene Data'!H34)),NA())</f>
        <v>#N/A</v>
      </c>
      <c r="BN40" s="93" t="e">
        <f ca="true">+IF(AND(ISNUMBER(OFFSET('Hygiene Data'!$H$9,0,10*ROW('Hygiene Data'!H34))),'Data Summary'!EC40="Yes"),OFFSET('Hygiene Data'!$H$9,0,10*ROW('Hygiene Data'!H34)),NA())</f>
        <v>#N/A</v>
      </c>
      <c r="BO40" s="93" t="e">
        <f ca="true">+IF(AND(ISNUMBER(OFFSET('Hygiene Data'!$I$5,0,10*ROW('Hygiene Data'!I34))),'Data Summary'!ED40="Yes"),OFFSET('Hygiene Data'!$I$5,0,10*ROW('Hygiene Data'!I34)),NA())</f>
        <v>#N/A</v>
      </c>
      <c r="BP40" s="93" t="e">
        <f ca="true">+IF(AND(ISNUMBER(OFFSET('Hygiene Data'!$I$7,0,10*ROW('Hygiene Data'!I34))),'Data Summary'!EE40="Yes"),OFFSET('Hygiene Data'!$I$7,0,10*ROW('Hygiene Data'!I34)),NA())</f>
        <v>#N/A</v>
      </c>
      <c r="BQ40" s="93" t="e">
        <f ca="true">+IF(AND(ISNUMBER(OFFSET('Hygiene Data'!$I$9,0,10*ROW('Hygiene Data'!I34))),'Data Summary'!EF40="Yes"),OFFSET('Hygiene Data'!$I$9,0,10*ROW('Hygiene Data'!I34)),NA())</f>
        <v>#N/A</v>
      </c>
    </row>
    <row xmlns:x14ac="http://schemas.microsoft.com/office/spreadsheetml/2009/9/ac" r="41" x14ac:dyDescent="0.2">
      <c r="A41" s="328" t="e">
        <f ca="true">+RIGHT('Data Summary'!A41,LEN('Data Summary'!A41)-9)</f>
        <v>#VALUE!</v>
      </c>
      <c r="B41" s="35" t="str">
        <f ca="true">+IF(ISTEXT('Data Summary'!B41),'Data Summary'!B41,"")</f>
        <v/>
      </c>
      <c r="C41" s="327" t="e">
        <f ca="true">+VALUE('Data Summary'!C41)</f>
        <v>#VALUE!</v>
      </c>
      <c r="D41" s="91" t="e">
        <f ca="true">+IF(AND(ISNUMBER(OFFSET('Water Data'!$D$4,0,10*ROW('Water Data'!D35))),'Data Summary'!BS41="Yes"),100-OFFSET('Water Data'!$D$4,0,10*ROW('Water Data'!D35)),NA())</f>
        <v>#N/A</v>
      </c>
      <c r="E41" s="91" t="e">
        <f ca="true">+IF(AND(ISNUMBER(OFFSET('Water Data'!$D$6,0,10*ROW('Water Data'!D35))),'Data Summary'!BT41="Yes"),OFFSET('Water Data'!$D$6,0,10*ROW('Water Data'!D35)),NA())</f>
        <v>#N/A</v>
      </c>
      <c r="F41" s="91" t="e">
        <f ca="true">+IF(AND(ISNUMBER(OFFSET('Water Data'!$D$9,0,10*ROW('Water Data'!D35))),'Data Summary'!BU41="Yes"),OFFSET('Water Data'!$D$9,0,10*ROW('Water Data'!D35)),NA())</f>
        <v>#N/A</v>
      </c>
      <c r="G41" s="91" t="e">
        <f ca="true">+IF(AND(ISNUMBER(OFFSET('Water Data'!$E$4,0,10*ROW('Water Data'!E35))),'Data Summary'!BV41="Yes"),100-OFFSET('Water Data'!$E$4,0,10*ROW('Water Data'!E35)),NA())</f>
        <v>#N/A</v>
      </c>
      <c r="H41" s="91" t="e">
        <f ca="true">+IF(AND(ISNUMBER(OFFSET('Water Data'!$E$6,0,10*ROW('Water Data'!E35))),'Data Summary'!BW41="Yes"),OFFSET('Water Data'!$E$6,0,10*ROW('Water Data'!E35)),NA())</f>
        <v>#N/A</v>
      </c>
      <c r="I41" s="91" t="e">
        <f ca="true">+IF(AND(ISNUMBER(OFFSET('Water Data'!$E$9,0,10*ROW('Water Data'!E35))),'Data Summary'!BX41="Yes"),OFFSET('Water Data'!$E$9,0,10*ROW('Water Data'!E35)),NA())</f>
        <v>#N/A</v>
      </c>
      <c r="J41" s="91" t="e">
        <f ca="true">+IF(AND(ISNUMBER(OFFSET('Water Data'!$F$4,0,10*ROW('Water Data'!F35))),'Data Summary'!BY41="Yes"),100-OFFSET('Water Data'!$F$4,0,10*ROW('Water Data'!F35)),NA())</f>
        <v>#N/A</v>
      </c>
      <c r="K41" s="91" t="e">
        <f ca="true">+IF(AND(ISNUMBER(OFFSET('Water Data'!$F$6,0,10*ROW('Water Data'!F35))),'Data Summary'!BZ41="Yes"),OFFSET('Water Data'!$F$6,0,10*ROW('Water Data'!F35)),NA())</f>
        <v>#N/A</v>
      </c>
      <c r="L41" s="91" t="e">
        <f ca="true">+IF(AND(ISNUMBER(OFFSET('Water Data'!$F$9,0,10*ROW('Water Data'!F35))),'Data Summary'!CA41="Yes"),OFFSET('Water Data'!$F$9,0,10*ROW('Water Data'!F35)),NA())</f>
        <v>#N/A</v>
      </c>
      <c r="M41" s="91" t="e">
        <f ca="true">+IF(AND(ISNUMBER(OFFSET('Water Data'!$G$4,0,10*ROW('Water Data'!G35))),'Data Summary'!CB41="Yes"),100-OFFSET('Water Data'!$G$4,0,10*ROW('Water Data'!G35)),NA())</f>
        <v>#N/A</v>
      </c>
      <c r="N41" s="91" t="e">
        <f ca="true">+IF(AND(ISNUMBER(OFFSET('Water Data'!$G$6,0,10*ROW('Water Data'!G35))),'Data Summary'!CC41="Yes"),OFFSET('Water Data'!$G$6,0,10*ROW('Water Data'!G35)),NA())</f>
        <v>#N/A</v>
      </c>
      <c r="O41" s="91" t="e">
        <f ca="true">+IF(AND(ISNUMBER(OFFSET('Water Data'!$G$9,0,10*ROW('Water Data'!G35))),'Data Summary'!CD41="Yes"),OFFSET('Water Data'!$G$9,0,10*ROW('Water Data'!G35)),NA())</f>
        <v>#N/A</v>
      </c>
      <c r="P41" s="91" t="e">
        <f ca="true">+IF(AND(ISNUMBER(OFFSET('Water Data'!$H$4,0,10*ROW('Water Data'!H35))),'Data Summary'!CE41="Yes"),100-OFFSET('Water Data'!$H$4,0,10*ROW('Water Data'!H35)),NA())</f>
        <v>#N/A</v>
      </c>
      <c r="Q41" s="91" t="e">
        <f ca="true">+IF(AND(ISNUMBER(OFFSET('Water Data'!$H$6,0,10*ROW('Water Data'!H35))),'Data Summary'!CF41="Yes"),OFFSET('Water Data'!$H$6,0,10*ROW('Water Data'!H35)),NA())</f>
        <v>#N/A</v>
      </c>
      <c r="R41" s="91" t="e">
        <f ca="true">+IF(AND(ISNUMBER(OFFSET('Water Data'!$H$9,0,10*ROW('Water Data'!H35))),'Data Summary'!CG41="Yes"),OFFSET('Water Data'!$H$9,0,10*ROW('Water Data'!H35)),NA())</f>
        <v>#N/A</v>
      </c>
      <c r="S41" s="91" t="e">
        <f ca="true">+IF(AND(ISNUMBER(OFFSET('Water Data'!$I$4,0,10*ROW('Water Data'!I35))),'Data Summary'!CH41="Yes"),100-OFFSET('Water Data'!$I$4,0,10*ROW('Water Data'!I35)),NA())</f>
        <v>#N/A</v>
      </c>
      <c r="T41" s="91" t="e">
        <f ca="true">+IF(AND(ISNUMBER(OFFSET('Water Data'!$I$6,0,10*ROW('Water Data'!I35))),'Data Summary'!CI41="Yes"),OFFSET('Water Data'!$I$6,0,10*ROW('Water Data'!I35)),NA())</f>
        <v>#N/A</v>
      </c>
      <c r="U41" s="91" t="e">
        <f ca="true">+IF(AND(ISNUMBER(OFFSET('Water Data'!$I$9,0,10*ROW('Water Data'!I35))),'Data Summary'!CJ41="Yes"),OFFSET('Water Data'!$I$9,0,10*ROW('Water Data'!I35)),NA())</f>
        <v>#N/A</v>
      </c>
      <c r="V41" s="92" t="e">
        <f ca="true">+IF(AND(ISNUMBER(OFFSET('Sanitation Data'!$D$4,0,10*ROW('Sanitation Data'!D35))),'Data Summary'!CK41="Yes"),100-OFFSET('Sanitation Data'!$D$4,0,10*ROW('Sanitation Data'!D35)),NA())</f>
        <v>#N/A</v>
      </c>
      <c r="W41" s="92" t="e">
        <f ca="true">+IF(AND(ISNUMBER(OFFSET('Sanitation Data'!$D$6,0,10*ROW('Sanitation Data'!D35))),'Data Summary'!CL41="Yes"),OFFSET('Sanitation Data'!$D$6,0,10*ROW('Sanitation Data'!D35)),NA())</f>
        <v>#N/A</v>
      </c>
      <c r="X41" s="92" t="e">
        <f ca="true">+IF(AND(ISNUMBER(OFFSET('Sanitation Data'!$D$10,0,10*ROW('Sanitation Data'!D35))),'Data Summary'!CM41="Yes"),OFFSET('Sanitation Data'!$D$10,0,10*ROW('Sanitation Data'!D35)),NA())</f>
        <v>#N/A</v>
      </c>
      <c r="Y41" s="92" t="e">
        <f ca="true">+IF(AND(ISNUMBER(OFFSET('Sanitation Data'!$D$11,0,10*ROW('Sanitation Data'!D35))),'Data Summary'!CN41="Yes"),OFFSET('Sanitation Data'!$D$11,0,10*ROW('Sanitation Data'!D35)),NA())</f>
        <v>#N/A</v>
      </c>
      <c r="Z41" s="92" t="e">
        <f ca="true">+IF(AND(ISNUMBER(OFFSET('Sanitation Data'!$D$12,0,10*ROW('Sanitation Data'!D35))),'Data Summary'!CO41="Yes"),OFFSET('Sanitation Data'!$D$12,0,10*ROW('Sanitation Data'!D35)),NA())</f>
        <v>#N/A</v>
      </c>
      <c r="AA41" s="92" t="e">
        <f ca="true">+IF(AND(ISNUMBER(OFFSET('Sanitation Data'!$E$4,0,10*ROW('Sanitation Data'!E35))),'Data Summary'!CP41="Yes"),100-OFFSET('Sanitation Data'!$E$4,0,10*ROW('Sanitation Data'!E35)),NA())</f>
        <v>#N/A</v>
      </c>
      <c r="AB41" s="92" t="e">
        <f ca="true">+IF(AND(ISNUMBER(OFFSET('Sanitation Data'!$E$6,0,10*ROW('Sanitation Data'!E35))),'Data Summary'!CQ41="Yes"),OFFSET('Sanitation Data'!$E$6,0,10*ROW('Sanitation Data'!E35)),NA())</f>
        <v>#N/A</v>
      </c>
      <c r="AC41" s="92" t="e">
        <f ca="true">+IF(AND(ISNUMBER(OFFSET('Sanitation Data'!$E$10,0,10*ROW('Sanitation Data'!E35))),'Data Summary'!CR41="Yes"),OFFSET('Sanitation Data'!$E$10,0,10*ROW('Sanitation Data'!E35)),NA())</f>
        <v>#N/A</v>
      </c>
      <c r="AD41" s="92" t="e">
        <f ca="true">+IF(AND(ISNUMBER(OFFSET('Sanitation Data'!$E$11,0,10*ROW('Sanitation Data'!E35))),'Data Summary'!CS41="Yes"),OFFSET('Sanitation Data'!$E$11,0,10*ROW('Sanitation Data'!E35)),NA())</f>
        <v>#N/A</v>
      </c>
      <c r="AE41" s="92" t="e">
        <f ca="true">+IF(AND(ISNUMBER(OFFSET('Sanitation Data'!$E$12,0,10*ROW('Sanitation Data'!E35))),'Data Summary'!CT41="Yes"),OFFSET('Sanitation Data'!$E$12,0,10*ROW('Sanitation Data'!E35)),NA())</f>
        <v>#N/A</v>
      </c>
      <c r="AF41" s="92" t="e">
        <f ca="true">+IF(AND(ISNUMBER(OFFSET('Sanitation Data'!$F$4,0,10*ROW('Sanitation Data'!F35))),'Data Summary'!CU41="Yes"),100-OFFSET('Sanitation Data'!$F$4,0,10*ROW('Sanitation Data'!F35)),NA())</f>
        <v>#N/A</v>
      </c>
      <c r="AG41" s="92" t="e">
        <f ca="true">+IF(AND(ISNUMBER(OFFSET('Sanitation Data'!$F$6,0,10*ROW('Sanitation Data'!F35))),'Data Summary'!CV41="Yes"),OFFSET('Sanitation Data'!$F$6,0,10*ROW('Sanitation Data'!F35)),NA())</f>
        <v>#N/A</v>
      </c>
      <c r="AH41" s="92" t="e">
        <f ca="true">+IF(AND(ISNUMBER(OFFSET('Sanitation Data'!$F$10,0,10*ROW('Sanitation Data'!F35))),'Data Summary'!CW41="Yes"),OFFSET('Sanitation Data'!$F$10,0,10*ROW('Sanitation Data'!F35)),NA())</f>
        <v>#N/A</v>
      </c>
      <c r="AI41" s="92" t="e">
        <f ca="true">+IF(AND(ISNUMBER(OFFSET('Sanitation Data'!$F$11,0,10*ROW('Sanitation Data'!F35))),'Data Summary'!CX41="Yes"),OFFSET('Sanitation Data'!$F$11,0,10*ROW('Sanitation Data'!F35)),NA())</f>
        <v>#N/A</v>
      </c>
      <c r="AJ41" s="92" t="e">
        <f ca="true">+IF(AND(ISNUMBER(OFFSET('Sanitation Data'!$F$12,0,10*ROW('Sanitation Data'!F35))),'Data Summary'!CY41="Yes"),OFFSET('Sanitation Data'!$F$12,0,10*ROW('Sanitation Data'!F35)),NA())</f>
        <v>#N/A</v>
      </c>
      <c r="AK41" s="92" t="e">
        <f ca="true">+IF(AND(ISNUMBER(OFFSET('Sanitation Data'!$G$4,0,10*ROW('Sanitation Data'!G35))),'Data Summary'!CZ41="Yes"),100-OFFSET('Sanitation Data'!$G$4,0,10*ROW('Sanitation Data'!G35)),NA())</f>
        <v>#N/A</v>
      </c>
      <c r="AL41" s="92" t="e">
        <f ca="true">+IF(AND(ISNUMBER(OFFSET('Sanitation Data'!$G$6,0,10*ROW('Sanitation Data'!G35))),'Data Summary'!DA41="Yes"),OFFSET('Sanitation Data'!$G$6,0,10*ROW('Sanitation Data'!G35)),NA())</f>
        <v>#N/A</v>
      </c>
      <c r="AM41" s="92" t="e">
        <f ca="true">+IF(AND(ISNUMBER(OFFSET('Sanitation Data'!$G$10,0,10*ROW('Sanitation Data'!G35))),'Data Summary'!DB41="Yes"),OFFSET('Sanitation Data'!$G$10,0,10*ROW('Sanitation Data'!G35)),NA())</f>
        <v>#N/A</v>
      </c>
      <c r="AN41" s="92" t="e">
        <f ca="true">+IF(AND(ISNUMBER(OFFSET('Sanitation Data'!$G$11,0,10*ROW('Sanitation Data'!G35))),'Data Summary'!DC41="Yes"),OFFSET('Sanitation Data'!$G$11,0,10*ROW('Sanitation Data'!G35)),NA())</f>
        <v>#N/A</v>
      </c>
      <c r="AO41" s="92" t="e">
        <f ca="true">+IF(AND(ISNUMBER(OFFSET('Sanitation Data'!$G$12,0,10*ROW('Sanitation Data'!G35))),'Data Summary'!DD41="Yes"),OFFSET('Sanitation Data'!$G$12,0,10*ROW('Sanitation Data'!G35)),NA())</f>
        <v>#N/A</v>
      </c>
      <c r="AP41" s="92" t="e">
        <f ca="true">+IF(AND(ISNUMBER(OFFSET('Sanitation Data'!$H$4,0,10*ROW('Sanitation Data'!H35))),'Data Summary'!DE41="Yes"),100-OFFSET('Sanitation Data'!$H$4,0,10*ROW('Sanitation Data'!H35)),NA())</f>
        <v>#N/A</v>
      </c>
      <c r="AQ41" s="92" t="e">
        <f ca="true">+IF(AND(ISNUMBER(OFFSET('Sanitation Data'!$H$6,0,10*ROW('Sanitation Data'!H35))),'Data Summary'!DF41="Yes"),OFFSET('Sanitation Data'!$H$6,0,10*ROW('Sanitation Data'!H35)),NA())</f>
        <v>#N/A</v>
      </c>
      <c r="AR41" s="92" t="e">
        <f ca="true">+IF(AND(ISNUMBER(OFFSET('Sanitation Data'!$H$10,0,10*ROW('Sanitation Data'!H35))),'Data Summary'!DG41="Yes"),OFFSET('Sanitation Data'!$H$10,0,10*ROW('Sanitation Data'!H35)),NA())</f>
        <v>#N/A</v>
      </c>
      <c r="AS41" s="92" t="e">
        <f ca="true">+IF(AND(ISNUMBER(OFFSET('Sanitation Data'!$H$11,0,10*ROW('Sanitation Data'!H35))),'Data Summary'!DH41="Yes"),OFFSET('Sanitation Data'!$H$11,0,10*ROW('Sanitation Data'!H35)),NA())</f>
        <v>#N/A</v>
      </c>
      <c r="AT41" s="92" t="e">
        <f ca="true">+IF(AND(ISNUMBER(OFFSET('Sanitation Data'!$H$12,0,10*ROW('Sanitation Data'!H35))),'Data Summary'!DI41="Yes"),OFFSET('Sanitation Data'!$H$12,0,10*ROW('Sanitation Data'!H35)),NA())</f>
        <v>#N/A</v>
      </c>
      <c r="AU41" s="92" t="e">
        <f ca="true">+IF(AND(ISNUMBER(OFFSET('Sanitation Data'!$I$4,0,10*ROW('Sanitation Data'!I35))),'Data Summary'!DJ41="Yes"),100-OFFSET('Sanitation Data'!$I$4,0,10*ROW('Sanitation Data'!I35)),NA())</f>
        <v>#N/A</v>
      </c>
      <c r="AV41" s="92" t="e">
        <f ca="true">+IF(AND(ISNUMBER(OFFSET('Sanitation Data'!$I$6,0,10*ROW('Sanitation Data'!I35))),'Data Summary'!DK41="Yes"),OFFSET('Sanitation Data'!$I$6,0,10*ROW('Sanitation Data'!I35)),NA())</f>
        <v>#N/A</v>
      </c>
      <c r="AW41" s="92" t="e">
        <f ca="true">+IF(AND(ISNUMBER(OFFSET('Sanitation Data'!$I$10,0,10*ROW('Sanitation Data'!I35))),'Data Summary'!DL41="Yes"),OFFSET('Sanitation Data'!$I$10,0,10*ROW('Sanitation Data'!I35)),NA())</f>
        <v>#N/A</v>
      </c>
      <c r="AX41" s="92" t="e">
        <f ca="true">+IF(AND(ISNUMBER(OFFSET('Sanitation Data'!$I$11,0,10*ROW('Sanitation Data'!I35))),'Data Summary'!DM41="Yes"),OFFSET('Sanitation Data'!$I$11,0,10*ROW('Sanitation Data'!I35)),NA())</f>
        <v>#N/A</v>
      </c>
      <c r="AY41" s="92" t="e">
        <f ca="true">+IF(AND(ISNUMBER(OFFSET('Sanitation Data'!$I$12,0,10*ROW('Sanitation Data'!I35))),'Data Summary'!DN41="Yes"),OFFSET('Sanitation Data'!$I$12,0,10*ROW('Sanitation Data'!I35)),NA())</f>
        <v>#N/A</v>
      </c>
      <c r="AZ41" s="93" t="e">
        <f ca="true">+IF(AND(ISNUMBER(OFFSET('Hygiene Data'!$D$5,0,10*ROW('Hygiene Data'!D35))),'Data Summary'!DO41="Yes"),OFFSET('Hygiene Data'!$D$5,0,10*ROW('Hygiene Data'!D35)),NA())</f>
        <v>#N/A</v>
      </c>
      <c r="BA41" s="93" t="e">
        <f ca="true">+IF(AND(ISNUMBER(OFFSET('Hygiene Data'!$D$7,0,10*ROW('Hygiene Data'!D35))),'Data Summary'!DP41="Yes"),OFFSET('Hygiene Data'!$D$7,0,10*ROW('Hygiene Data'!D35)),NA())</f>
        <v>#N/A</v>
      </c>
      <c r="BB41" s="93" t="e">
        <f ca="true">+IF(AND(ISNUMBER(OFFSET('Hygiene Data'!$D$9,0,10*ROW('Hygiene Data'!D35))),'Data Summary'!DQ41="Yes"),OFFSET('Hygiene Data'!$D$9,0,10*ROW('Hygiene Data'!D35)),NA())</f>
        <v>#N/A</v>
      </c>
      <c r="BC41" s="93" t="e">
        <f ca="true">+IF(AND(ISNUMBER(OFFSET('Hygiene Data'!$E$5,0,10*ROW('Hygiene Data'!E35))),'Data Summary'!DR41="Yes"),OFFSET('Hygiene Data'!$E$5,0,10*ROW('Hygiene Data'!E35)),NA())</f>
        <v>#N/A</v>
      </c>
      <c r="BD41" s="93" t="e">
        <f ca="true">+IF(AND(ISNUMBER(OFFSET('Hygiene Data'!$E$7,0,10*ROW('Hygiene Data'!E35))),'Data Summary'!DS41="Yes"),OFFSET('Hygiene Data'!$E$7,0,10*ROW('Hygiene Data'!E35)),NA())</f>
        <v>#N/A</v>
      </c>
      <c r="BE41" s="93" t="e">
        <f ca="true">+IF(AND(ISNUMBER(OFFSET('Hygiene Data'!$E$9,0,10*ROW('Hygiene Data'!E35))),'Data Summary'!DT41="Yes"),OFFSET('Hygiene Data'!$E$9,0,10*ROW('Hygiene Data'!E35)),NA())</f>
        <v>#N/A</v>
      </c>
      <c r="BF41" s="93" t="e">
        <f ca="true">+IF(AND(ISNUMBER(OFFSET('Hygiene Data'!$F$5,0,10*ROW('Hygiene Data'!F35))),'Data Summary'!DU41="Yes"),OFFSET('Hygiene Data'!$F$5,0,10*ROW('Hygiene Data'!F35)),NA())</f>
        <v>#N/A</v>
      </c>
      <c r="BG41" s="93" t="e">
        <f ca="true">+IF(AND(ISNUMBER(OFFSET('Hygiene Data'!$F$7,0,10*ROW('Hygiene Data'!F35))),'Data Summary'!DV41="Yes"),OFFSET('Hygiene Data'!$F$7,0,10*ROW('Hygiene Data'!F35)),NA())</f>
        <v>#N/A</v>
      </c>
      <c r="BH41" s="93" t="e">
        <f ca="true">+IF(AND(ISNUMBER(OFFSET('Hygiene Data'!$F$9,0,10*ROW('Hygiene Data'!F35))),'Data Summary'!DW41="Yes"),OFFSET('Hygiene Data'!$F$9,0,10*ROW('Hygiene Data'!F35)),NA())</f>
        <v>#N/A</v>
      </c>
      <c r="BI41" s="93" t="e">
        <f ca="true">+IF(AND(ISNUMBER(OFFSET('Hygiene Data'!$G$5,0,10*ROW('Hygiene Data'!G35))),'Data Summary'!DX41="Yes"),OFFSET('Hygiene Data'!$G$5,0,10*ROW('Hygiene Data'!G35)),NA())</f>
        <v>#N/A</v>
      </c>
      <c r="BJ41" s="93" t="e">
        <f ca="true">+IF(AND(ISNUMBER(OFFSET('Hygiene Data'!$G$7,0,10*ROW('Hygiene Data'!G35))),'Data Summary'!DY41="Yes"),OFFSET('Hygiene Data'!$G$7,0,10*ROW('Hygiene Data'!G35)),NA())</f>
        <v>#N/A</v>
      </c>
      <c r="BK41" s="93" t="e">
        <f ca="true">+IF(AND(ISNUMBER(OFFSET('Hygiene Data'!$G$9,0,10*ROW('Hygiene Data'!G35))),'Data Summary'!DZ41="Yes"),OFFSET('Hygiene Data'!$G$9,0,10*ROW('Hygiene Data'!G35)),NA())</f>
        <v>#N/A</v>
      </c>
      <c r="BL41" s="93" t="e">
        <f ca="true">+IF(AND(ISNUMBER(OFFSET('Hygiene Data'!$H$5,0,10*ROW('Hygiene Data'!H35))),'Data Summary'!EA41="Yes"),OFFSET('Hygiene Data'!$H$5,0,10*ROW('Hygiene Data'!H35)),NA())</f>
        <v>#N/A</v>
      </c>
      <c r="BM41" s="93" t="e">
        <f ca="true">+IF(AND(ISNUMBER(OFFSET('Hygiene Data'!$H$7,0,10*ROW('Hygiene Data'!H35))),'Data Summary'!EB41="Yes"),OFFSET('Hygiene Data'!$H$7,0,10*ROW('Hygiene Data'!H35)),NA())</f>
        <v>#N/A</v>
      </c>
      <c r="BN41" s="93" t="e">
        <f ca="true">+IF(AND(ISNUMBER(OFFSET('Hygiene Data'!$H$9,0,10*ROW('Hygiene Data'!H35))),'Data Summary'!EC41="Yes"),OFFSET('Hygiene Data'!$H$9,0,10*ROW('Hygiene Data'!H35)),NA())</f>
        <v>#N/A</v>
      </c>
      <c r="BO41" s="93" t="e">
        <f ca="true">+IF(AND(ISNUMBER(OFFSET('Hygiene Data'!$I$5,0,10*ROW('Hygiene Data'!I35))),'Data Summary'!ED41="Yes"),OFFSET('Hygiene Data'!$I$5,0,10*ROW('Hygiene Data'!I35)),NA())</f>
        <v>#N/A</v>
      </c>
      <c r="BP41" s="93" t="e">
        <f ca="true">+IF(AND(ISNUMBER(OFFSET('Hygiene Data'!$I$7,0,10*ROW('Hygiene Data'!I35))),'Data Summary'!EE41="Yes"),OFFSET('Hygiene Data'!$I$7,0,10*ROW('Hygiene Data'!I35)),NA())</f>
        <v>#N/A</v>
      </c>
      <c r="BQ41" s="93" t="e">
        <f ca="true">+IF(AND(ISNUMBER(OFFSET('Hygiene Data'!$I$9,0,10*ROW('Hygiene Data'!I35))),'Data Summary'!EF41="Yes"),OFFSET('Hygiene Data'!$I$9,0,10*ROW('Hygiene Data'!I35)),NA())</f>
        <v>#N/A</v>
      </c>
    </row>
    <row xmlns:x14ac="http://schemas.microsoft.com/office/spreadsheetml/2009/9/ac" r="42" x14ac:dyDescent="0.2">
      <c r="A42" s="328" t="e">
        <f ca="true">+RIGHT('Data Summary'!A42,LEN('Data Summary'!A42)-9)</f>
        <v>#VALUE!</v>
      </c>
      <c r="B42" s="35" t="str">
        <f ca="true">+IF(ISTEXT('Data Summary'!B42),'Data Summary'!B42,"")</f>
        <v/>
      </c>
      <c r="C42" s="327" t="e">
        <f ca="true">+VALUE('Data Summary'!C42)</f>
        <v>#VALUE!</v>
      </c>
      <c r="D42" s="91" t="e">
        <f ca="true">+IF(AND(ISNUMBER(OFFSET('Water Data'!$D$4,0,10*ROW('Water Data'!D36))),'Data Summary'!BS42="Yes"),100-OFFSET('Water Data'!$D$4,0,10*ROW('Water Data'!D36)),NA())</f>
        <v>#N/A</v>
      </c>
      <c r="E42" s="91" t="e">
        <f ca="true">+IF(AND(ISNUMBER(OFFSET('Water Data'!$D$6,0,10*ROW('Water Data'!D36))),'Data Summary'!BT42="Yes"),OFFSET('Water Data'!$D$6,0,10*ROW('Water Data'!D36)),NA())</f>
        <v>#N/A</v>
      </c>
      <c r="F42" s="91" t="e">
        <f ca="true">+IF(AND(ISNUMBER(OFFSET('Water Data'!$D$9,0,10*ROW('Water Data'!D36))),'Data Summary'!BU42="Yes"),OFFSET('Water Data'!$D$9,0,10*ROW('Water Data'!D36)),NA())</f>
        <v>#N/A</v>
      </c>
      <c r="G42" s="91" t="e">
        <f ca="true">+IF(AND(ISNUMBER(OFFSET('Water Data'!$E$4,0,10*ROW('Water Data'!E36))),'Data Summary'!BV42="Yes"),100-OFFSET('Water Data'!$E$4,0,10*ROW('Water Data'!E36)),NA())</f>
        <v>#N/A</v>
      </c>
      <c r="H42" s="91" t="e">
        <f ca="true">+IF(AND(ISNUMBER(OFFSET('Water Data'!$E$6,0,10*ROW('Water Data'!E36))),'Data Summary'!BW42="Yes"),OFFSET('Water Data'!$E$6,0,10*ROW('Water Data'!E36)),NA())</f>
        <v>#N/A</v>
      </c>
      <c r="I42" s="91" t="e">
        <f ca="true">+IF(AND(ISNUMBER(OFFSET('Water Data'!$E$9,0,10*ROW('Water Data'!E36))),'Data Summary'!BX42="Yes"),OFFSET('Water Data'!$E$9,0,10*ROW('Water Data'!E36)),NA())</f>
        <v>#N/A</v>
      </c>
      <c r="J42" s="91" t="e">
        <f ca="true">+IF(AND(ISNUMBER(OFFSET('Water Data'!$F$4,0,10*ROW('Water Data'!F36))),'Data Summary'!BY42="Yes"),100-OFFSET('Water Data'!$F$4,0,10*ROW('Water Data'!F36)),NA())</f>
        <v>#N/A</v>
      </c>
      <c r="K42" s="91" t="e">
        <f ca="true">+IF(AND(ISNUMBER(OFFSET('Water Data'!$F$6,0,10*ROW('Water Data'!F36))),'Data Summary'!BZ42="Yes"),OFFSET('Water Data'!$F$6,0,10*ROW('Water Data'!F36)),NA())</f>
        <v>#N/A</v>
      </c>
      <c r="L42" s="91" t="e">
        <f ca="true">+IF(AND(ISNUMBER(OFFSET('Water Data'!$F$9,0,10*ROW('Water Data'!F36))),'Data Summary'!CA42="Yes"),OFFSET('Water Data'!$F$9,0,10*ROW('Water Data'!F36)),NA())</f>
        <v>#N/A</v>
      </c>
      <c r="M42" s="91" t="e">
        <f ca="true">+IF(AND(ISNUMBER(OFFSET('Water Data'!$G$4,0,10*ROW('Water Data'!G36))),'Data Summary'!CB42="Yes"),100-OFFSET('Water Data'!$G$4,0,10*ROW('Water Data'!G36)),NA())</f>
        <v>#N/A</v>
      </c>
      <c r="N42" s="91" t="e">
        <f ca="true">+IF(AND(ISNUMBER(OFFSET('Water Data'!$G$6,0,10*ROW('Water Data'!G36))),'Data Summary'!CC42="Yes"),OFFSET('Water Data'!$G$6,0,10*ROW('Water Data'!G36)),NA())</f>
        <v>#N/A</v>
      </c>
      <c r="O42" s="91" t="e">
        <f ca="true">+IF(AND(ISNUMBER(OFFSET('Water Data'!$G$9,0,10*ROW('Water Data'!G36))),'Data Summary'!CD42="Yes"),OFFSET('Water Data'!$G$9,0,10*ROW('Water Data'!G36)),NA())</f>
        <v>#N/A</v>
      </c>
      <c r="P42" s="91" t="e">
        <f ca="true">+IF(AND(ISNUMBER(OFFSET('Water Data'!$H$4,0,10*ROW('Water Data'!H36))),'Data Summary'!CE42="Yes"),100-OFFSET('Water Data'!$H$4,0,10*ROW('Water Data'!H36)),NA())</f>
        <v>#N/A</v>
      </c>
      <c r="Q42" s="91" t="e">
        <f ca="true">+IF(AND(ISNUMBER(OFFSET('Water Data'!$H$6,0,10*ROW('Water Data'!H36))),'Data Summary'!CF42="Yes"),OFFSET('Water Data'!$H$6,0,10*ROW('Water Data'!H36)),NA())</f>
        <v>#N/A</v>
      </c>
      <c r="R42" s="91" t="e">
        <f ca="true">+IF(AND(ISNUMBER(OFFSET('Water Data'!$H$9,0,10*ROW('Water Data'!H36))),'Data Summary'!CG42="Yes"),OFFSET('Water Data'!$H$9,0,10*ROW('Water Data'!H36)),NA())</f>
        <v>#N/A</v>
      </c>
      <c r="S42" s="91" t="e">
        <f ca="true">+IF(AND(ISNUMBER(OFFSET('Water Data'!$I$4,0,10*ROW('Water Data'!I36))),'Data Summary'!CH42="Yes"),100-OFFSET('Water Data'!$I$4,0,10*ROW('Water Data'!I36)),NA())</f>
        <v>#N/A</v>
      </c>
      <c r="T42" s="91" t="e">
        <f ca="true">+IF(AND(ISNUMBER(OFFSET('Water Data'!$I$6,0,10*ROW('Water Data'!I36))),'Data Summary'!CI42="Yes"),OFFSET('Water Data'!$I$6,0,10*ROW('Water Data'!I36)),NA())</f>
        <v>#N/A</v>
      </c>
      <c r="U42" s="91" t="e">
        <f ca="true">+IF(AND(ISNUMBER(OFFSET('Water Data'!$I$9,0,10*ROW('Water Data'!I36))),'Data Summary'!CJ42="Yes"),OFFSET('Water Data'!$I$9,0,10*ROW('Water Data'!I36)),NA())</f>
        <v>#N/A</v>
      </c>
      <c r="V42" s="92" t="e">
        <f ca="true">+IF(AND(ISNUMBER(OFFSET('Sanitation Data'!$D$4,0,10*ROW('Sanitation Data'!D36))),'Data Summary'!CK42="Yes"),100-OFFSET('Sanitation Data'!$D$4,0,10*ROW('Sanitation Data'!D36)),NA())</f>
        <v>#N/A</v>
      </c>
      <c r="W42" s="92" t="e">
        <f ca="true">+IF(AND(ISNUMBER(OFFSET('Sanitation Data'!$D$6,0,10*ROW('Sanitation Data'!D36))),'Data Summary'!CL42="Yes"),OFFSET('Sanitation Data'!$D$6,0,10*ROW('Sanitation Data'!D36)),NA())</f>
        <v>#N/A</v>
      </c>
      <c r="X42" s="92" t="e">
        <f ca="true">+IF(AND(ISNUMBER(OFFSET('Sanitation Data'!$D$10,0,10*ROW('Sanitation Data'!D36))),'Data Summary'!CM42="Yes"),OFFSET('Sanitation Data'!$D$10,0,10*ROW('Sanitation Data'!D36)),NA())</f>
        <v>#N/A</v>
      </c>
      <c r="Y42" s="92" t="e">
        <f ca="true">+IF(AND(ISNUMBER(OFFSET('Sanitation Data'!$D$11,0,10*ROW('Sanitation Data'!D36))),'Data Summary'!CN42="Yes"),OFFSET('Sanitation Data'!$D$11,0,10*ROW('Sanitation Data'!D36)),NA())</f>
        <v>#N/A</v>
      </c>
      <c r="Z42" s="92" t="e">
        <f ca="true">+IF(AND(ISNUMBER(OFFSET('Sanitation Data'!$D$12,0,10*ROW('Sanitation Data'!D36))),'Data Summary'!CO42="Yes"),OFFSET('Sanitation Data'!$D$12,0,10*ROW('Sanitation Data'!D36)),NA())</f>
        <v>#N/A</v>
      </c>
      <c r="AA42" s="92" t="e">
        <f ca="true">+IF(AND(ISNUMBER(OFFSET('Sanitation Data'!$E$4,0,10*ROW('Sanitation Data'!E36))),'Data Summary'!CP42="Yes"),100-OFFSET('Sanitation Data'!$E$4,0,10*ROW('Sanitation Data'!E36)),NA())</f>
        <v>#N/A</v>
      </c>
      <c r="AB42" s="92" t="e">
        <f ca="true">+IF(AND(ISNUMBER(OFFSET('Sanitation Data'!$E$6,0,10*ROW('Sanitation Data'!E36))),'Data Summary'!CQ42="Yes"),OFFSET('Sanitation Data'!$E$6,0,10*ROW('Sanitation Data'!E36)),NA())</f>
        <v>#N/A</v>
      </c>
      <c r="AC42" s="92" t="e">
        <f ca="true">+IF(AND(ISNUMBER(OFFSET('Sanitation Data'!$E$10,0,10*ROW('Sanitation Data'!E36))),'Data Summary'!CR42="Yes"),OFFSET('Sanitation Data'!$E$10,0,10*ROW('Sanitation Data'!E36)),NA())</f>
        <v>#N/A</v>
      </c>
      <c r="AD42" s="92" t="e">
        <f ca="true">+IF(AND(ISNUMBER(OFFSET('Sanitation Data'!$E$11,0,10*ROW('Sanitation Data'!E36))),'Data Summary'!CS42="Yes"),OFFSET('Sanitation Data'!$E$11,0,10*ROW('Sanitation Data'!E36)),NA())</f>
        <v>#N/A</v>
      </c>
      <c r="AE42" s="92" t="e">
        <f ca="true">+IF(AND(ISNUMBER(OFFSET('Sanitation Data'!$E$12,0,10*ROW('Sanitation Data'!E36))),'Data Summary'!CT42="Yes"),OFFSET('Sanitation Data'!$E$12,0,10*ROW('Sanitation Data'!E36)),NA())</f>
        <v>#N/A</v>
      </c>
      <c r="AF42" s="92" t="e">
        <f ca="true">+IF(AND(ISNUMBER(OFFSET('Sanitation Data'!$F$4,0,10*ROW('Sanitation Data'!F36))),'Data Summary'!CU42="Yes"),100-OFFSET('Sanitation Data'!$F$4,0,10*ROW('Sanitation Data'!F36)),NA())</f>
        <v>#N/A</v>
      </c>
      <c r="AG42" s="92" t="e">
        <f ca="true">+IF(AND(ISNUMBER(OFFSET('Sanitation Data'!$F$6,0,10*ROW('Sanitation Data'!F36))),'Data Summary'!CV42="Yes"),OFFSET('Sanitation Data'!$F$6,0,10*ROW('Sanitation Data'!F36)),NA())</f>
        <v>#N/A</v>
      </c>
      <c r="AH42" s="92" t="e">
        <f ca="true">+IF(AND(ISNUMBER(OFFSET('Sanitation Data'!$F$10,0,10*ROW('Sanitation Data'!F36))),'Data Summary'!CW42="Yes"),OFFSET('Sanitation Data'!$F$10,0,10*ROW('Sanitation Data'!F36)),NA())</f>
        <v>#N/A</v>
      </c>
      <c r="AI42" s="92" t="e">
        <f ca="true">+IF(AND(ISNUMBER(OFFSET('Sanitation Data'!$F$11,0,10*ROW('Sanitation Data'!F36))),'Data Summary'!CX42="Yes"),OFFSET('Sanitation Data'!$F$11,0,10*ROW('Sanitation Data'!F36)),NA())</f>
        <v>#N/A</v>
      </c>
      <c r="AJ42" s="92" t="e">
        <f ca="true">+IF(AND(ISNUMBER(OFFSET('Sanitation Data'!$F$12,0,10*ROW('Sanitation Data'!F36))),'Data Summary'!CY42="Yes"),OFFSET('Sanitation Data'!$F$12,0,10*ROW('Sanitation Data'!F36)),NA())</f>
        <v>#N/A</v>
      </c>
      <c r="AK42" s="92" t="e">
        <f ca="true">+IF(AND(ISNUMBER(OFFSET('Sanitation Data'!$G$4,0,10*ROW('Sanitation Data'!G36))),'Data Summary'!CZ42="Yes"),100-OFFSET('Sanitation Data'!$G$4,0,10*ROW('Sanitation Data'!G36)),NA())</f>
        <v>#N/A</v>
      </c>
      <c r="AL42" s="92" t="e">
        <f ca="true">+IF(AND(ISNUMBER(OFFSET('Sanitation Data'!$G$6,0,10*ROW('Sanitation Data'!G36))),'Data Summary'!DA42="Yes"),OFFSET('Sanitation Data'!$G$6,0,10*ROW('Sanitation Data'!G36)),NA())</f>
        <v>#N/A</v>
      </c>
      <c r="AM42" s="92" t="e">
        <f ca="true">+IF(AND(ISNUMBER(OFFSET('Sanitation Data'!$G$10,0,10*ROW('Sanitation Data'!G36))),'Data Summary'!DB42="Yes"),OFFSET('Sanitation Data'!$G$10,0,10*ROW('Sanitation Data'!G36)),NA())</f>
        <v>#N/A</v>
      </c>
      <c r="AN42" s="92" t="e">
        <f ca="true">+IF(AND(ISNUMBER(OFFSET('Sanitation Data'!$G$11,0,10*ROW('Sanitation Data'!G36))),'Data Summary'!DC42="Yes"),OFFSET('Sanitation Data'!$G$11,0,10*ROW('Sanitation Data'!G36)),NA())</f>
        <v>#N/A</v>
      </c>
      <c r="AO42" s="92" t="e">
        <f ca="true">+IF(AND(ISNUMBER(OFFSET('Sanitation Data'!$G$12,0,10*ROW('Sanitation Data'!G36))),'Data Summary'!DD42="Yes"),OFFSET('Sanitation Data'!$G$12,0,10*ROW('Sanitation Data'!G36)),NA())</f>
        <v>#N/A</v>
      </c>
      <c r="AP42" s="92" t="e">
        <f ca="true">+IF(AND(ISNUMBER(OFFSET('Sanitation Data'!$H$4,0,10*ROW('Sanitation Data'!H36))),'Data Summary'!DE42="Yes"),100-OFFSET('Sanitation Data'!$H$4,0,10*ROW('Sanitation Data'!H36)),NA())</f>
        <v>#N/A</v>
      </c>
      <c r="AQ42" s="92" t="e">
        <f ca="true">+IF(AND(ISNUMBER(OFFSET('Sanitation Data'!$H$6,0,10*ROW('Sanitation Data'!H36))),'Data Summary'!DF42="Yes"),OFFSET('Sanitation Data'!$H$6,0,10*ROW('Sanitation Data'!H36)),NA())</f>
        <v>#N/A</v>
      </c>
      <c r="AR42" s="92" t="e">
        <f ca="true">+IF(AND(ISNUMBER(OFFSET('Sanitation Data'!$H$10,0,10*ROW('Sanitation Data'!H36))),'Data Summary'!DG42="Yes"),OFFSET('Sanitation Data'!$H$10,0,10*ROW('Sanitation Data'!H36)),NA())</f>
        <v>#N/A</v>
      </c>
      <c r="AS42" s="92" t="e">
        <f ca="true">+IF(AND(ISNUMBER(OFFSET('Sanitation Data'!$H$11,0,10*ROW('Sanitation Data'!H36))),'Data Summary'!DH42="Yes"),OFFSET('Sanitation Data'!$H$11,0,10*ROW('Sanitation Data'!H36)),NA())</f>
        <v>#N/A</v>
      </c>
      <c r="AT42" s="92" t="e">
        <f ca="true">+IF(AND(ISNUMBER(OFFSET('Sanitation Data'!$H$12,0,10*ROW('Sanitation Data'!H36))),'Data Summary'!DI42="Yes"),OFFSET('Sanitation Data'!$H$12,0,10*ROW('Sanitation Data'!H36)),NA())</f>
        <v>#N/A</v>
      </c>
      <c r="AU42" s="92" t="e">
        <f ca="true">+IF(AND(ISNUMBER(OFFSET('Sanitation Data'!$I$4,0,10*ROW('Sanitation Data'!I36))),'Data Summary'!DJ42="Yes"),100-OFFSET('Sanitation Data'!$I$4,0,10*ROW('Sanitation Data'!I36)),NA())</f>
        <v>#N/A</v>
      </c>
      <c r="AV42" s="92" t="e">
        <f ca="true">+IF(AND(ISNUMBER(OFFSET('Sanitation Data'!$I$6,0,10*ROW('Sanitation Data'!I36))),'Data Summary'!DK42="Yes"),OFFSET('Sanitation Data'!$I$6,0,10*ROW('Sanitation Data'!I36)),NA())</f>
        <v>#N/A</v>
      </c>
      <c r="AW42" s="92" t="e">
        <f ca="true">+IF(AND(ISNUMBER(OFFSET('Sanitation Data'!$I$10,0,10*ROW('Sanitation Data'!I36))),'Data Summary'!DL42="Yes"),OFFSET('Sanitation Data'!$I$10,0,10*ROW('Sanitation Data'!I36)),NA())</f>
        <v>#N/A</v>
      </c>
      <c r="AX42" s="92" t="e">
        <f ca="true">+IF(AND(ISNUMBER(OFFSET('Sanitation Data'!$I$11,0,10*ROW('Sanitation Data'!I36))),'Data Summary'!DM42="Yes"),OFFSET('Sanitation Data'!$I$11,0,10*ROW('Sanitation Data'!I36)),NA())</f>
        <v>#N/A</v>
      </c>
      <c r="AY42" s="92" t="e">
        <f ca="true">+IF(AND(ISNUMBER(OFFSET('Sanitation Data'!$I$12,0,10*ROW('Sanitation Data'!I36))),'Data Summary'!DN42="Yes"),OFFSET('Sanitation Data'!$I$12,0,10*ROW('Sanitation Data'!I36)),NA())</f>
        <v>#N/A</v>
      </c>
      <c r="AZ42" s="93" t="e">
        <f ca="true">+IF(AND(ISNUMBER(OFFSET('Hygiene Data'!$D$5,0,10*ROW('Hygiene Data'!D36))),'Data Summary'!DO42="Yes"),OFFSET('Hygiene Data'!$D$5,0,10*ROW('Hygiene Data'!D36)),NA())</f>
        <v>#N/A</v>
      </c>
      <c r="BA42" s="93" t="e">
        <f ca="true">+IF(AND(ISNUMBER(OFFSET('Hygiene Data'!$D$7,0,10*ROW('Hygiene Data'!D36))),'Data Summary'!DP42="Yes"),OFFSET('Hygiene Data'!$D$7,0,10*ROW('Hygiene Data'!D36)),NA())</f>
        <v>#N/A</v>
      </c>
      <c r="BB42" s="93" t="e">
        <f ca="true">+IF(AND(ISNUMBER(OFFSET('Hygiene Data'!$D$9,0,10*ROW('Hygiene Data'!D36))),'Data Summary'!DQ42="Yes"),OFFSET('Hygiene Data'!$D$9,0,10*ROW('Hygiene Data'!D36)),NA())</f>
        <v>#N/A</v>
      </c>
      <c r="BC42" s="93" t="e">
        <f ca="true">+IF(AND(ISNUMBER(OFFSET('Hygiene Data'!$E$5,0,10*ROW('Hygiene Data'!E36))),'Data Summary'!DR42="Yes"),OFFSET('Hygiene Data'!$E$5,0,10*ROW('Hygiene Data'!E36)),NA())</f>
        <v>#N/A</v>
      </c>
      <c r="BD42" s="93" t="e">
        <f ca="true">+IF(AND(ISNUMBER(OFFSET('Hygiene Data'!$E$7,0,10*ROW('Hygiene Data'!E36))),'Data Summary'!DS42="Yes"),OFFSET('Hygiene Data'!$E$7,0,10*ROW('Hygiene Data'!E36)),NA())</f>
        <v>#N/A</v>
      </c>
      <c r="BE42" s="93" t="e">
        <f ca="true">+IF(AND(ISNUMBER(OFFSET('Hygiene Data'!$E$9,0,10*ROW('Hygiene Data'!E36))),'Data Summary'!DT42="Yes"),OFFSET('Hygiene Data'!$E$9,0,10*ROW('Hygiene Data'!E36)),NA())</f>
        <v>#N/A</v>
      </c>
      <c r="BF42" s="93" t="e">
        <f ca="true">+IF(AND(ISNUMBER(OFFSET('Hygiene Data'!$F$5,0,10*ROW('Hygiene Data'!F36))),'Data Summary'!DU42="Yes"),OFFSET('Hygiene Data'!$F$5,0,10*ROW('Hygiene Data'!F36)),NA())</f>
        <v>#N/A</v>
      </c>
      <c r="BG42" s="93" t="e">
        <f ca="true">+IF(AND(ISNUMBER(OFFSET('Hygiene Data'!$F$7,0,10*ROW('Hygiene Data'!F36))),'Data Summary'!DV42="Yes"),OFFSET('Hygiene Data'!$F$7,0,10*ROW('Hygiene Data'!F36)),NA())</f>
        <v>#N/A</v>
      </c>
      <c r="BH42" s="93" t="e">
        <f ca="true">+IF(AND(ISNUMBER(OFFSET('Hygiene Data'!$F$9,0,10*ROW('Hygiene Data'!F36))),'Data Summary'!DW42="Yes"),OFFSET('Hygiene Data'!$F$9,0,10*ROW('Hygiene Data'!F36)),NA())</f>
        <v>#N/A</v>
      </c>
      <c r="BI42" s="93" t="e">
        <f ca="true">+IF(AND(ISNUMBER(OFFSET('Hygiene Data'!$G$5,0,10*ROW('Hygiene Data'!G36))),'Data Summary'!DX42="Yes"),OFFSET('Hygiene Data'!$G$5,0,10*ROW('Hygiene Data'!G36)),NA())</f>
        <v>#N/A</v>
      </c>
      <c r="BJ42" s="93" t="e">
        <f ca="true">+IF(AND(ISNUMBER(OFFSET('Hygiene Data'!$G$7,0,10*ROW('Hygiene Data'!G36))),'Data Summary'!DY42="Yes"),OFFSET('Hygiene Data'!$G$7,0,10*ROW('Hygiene Data'!G36)),NA())</f>
        <v>#N/A</v>
      </c>
      <c r="BK42" s="93" t="e">
        <f ca="true">+IF(AND(ISNUMBER(OFFSET('Hygiene Data'!$G$9,0,10*ROW('Hygiene Data'!G36))),'Data Summary'!DZ42="Yes"),OFFSET('Hygiene Data'!$G$9,0,10*ROW('Hygiene Data'!G36)),NA())</f>
        <v>#N/A</v>
      </c>
      <c r="BL42" s="93" t="e">
        <f ca="true">+IF(AND(ISNUMBER(OFFSET('Hygiene Data'!$H$5,0,10*ROW('Hygiene Data'!H36))),'Data Summary'!EA42="Yes"),OFFSET('Hygiene Data'!$H$5,0,10*ROW('Hygiene Data'!H36)),NA())</f>
        <v>#N/A</v>
      </c>
      <c r="BM42" s="93" t="e">
        <f ca="true">+IF(AND(ISNUMBER(OFFSET('Hygiene Data'!$H$7,0,10*ROW('Hygiene Data'!H36))),'Data Summary'!EB42="Yes"),OFFSET('Hygiene Data'!$H$7,0,10*ROW('Hygiene Data'!H36)),NA())</f>
        <v>#N/A</v>
      </c>
      <c r="BN42" s="93" t="e">
        <f ca="true">+IF(AND(ISNUMBER(OFFSET('Hygiene Data'!$H$9,0,10*ROW('Hygiene Data'!H36))),'Data Summary'!EC42="Yes"),OFFSET('Hygiene Data'!$H$9,0,10*ROW('Hygiene Data'!H36)),NA())</f>
        <v>#N/A</v>
      </c>
      <c r="BO42" s="93" t="e">
        <f ca="true">+IF(AND(ISNUMBER(OFFSET('Hygiene Data'!$I$5,0,10*ROW('Hygiene Data'!I36))),'Data Summary'!ED42="Yes"),OFFSET('Hygiene Data'!$I$5,0,10*ROW('Hygiene Data'!I36)),NA())</f>
        <v>#N/A</v>
      </c>
      <c r="BP42" s="93" t="e">
        <f ca="true">+IF(AND(ISNUMBER(OFFSET('Hygiene Data'!$I$7,0,10*ROW('Hygiene Data'!I36))),'Data Summary'!EE42="Yes"),OFFSET('Hygiene Data'!$I$7,0,10*ROW('Hygiene Data'!I36)),NA())</f>
        <v>#N/A</v>
      </c>
      <c r="BQ42" s="93" t="e">
        <f ca="true">+IF(AND(ISNUMBER(OFFSET('Hygiene Data'!$I$9,0,10*ROW('Hygiene Data'!I36))),'Data Summary'!EF42="Yes"),OFFSET('Hygiene Data'!$I$9,0,10*ROW('Hygiene Data'!I36)),NA())</f>
        <v>#N/A</v>
      </c>
    </row>
    <row xmlns:x14ac="http://schemas.microsoft.com/office/spreadsheetml/2009/9/ac" r="43" x14ac:dyDescent="0.2">
      <c r="A43" s="328" t="e">
        <f ca="true">+RIGHT('Data Summary'!A43,LEN('Data Summary'!A43)-9)</f>
        <v>#VALUE!</v>
      </c>
      <c r="B43" s="35" t="str">
        <f ca="true">+IF(ISTEXT('Data Summary'!B43),'Data Summary'!B43,"")</f>
        <v/>
      </c>
      <c r="C43" s="327" t="e">
        <f ca="true">+VALUE('Data Summary'!C43)</f>
        <v>#VALUE!</v>
      </c>
      <c r="D43" s="91" t="e">
        <f ca="true">+IF(AND(ISNUMBER(OFFSET('Water Data'!$D$4,0,10*ROW('Water Data'!D37))),'Data Summary'!BS43="Yes"),100-OFFSET('Water Data'!$D$4,0,10*ROW('Water Data'!D37)),NA())</f>
        <v>#N/A</v>
      </c>
      <c r="E43" s="91" t="e">
        <f ca="true">+IF(AND(ISNUMBER(OFFSET('Water Data'!$D$6,0,10*ROW('Water Data'!D37))),'Data Summary'!BT43="Yes"),OFFSET('Water Data'!$D$6,0,10*ROW('Water Data'!D37)),NA())</f>
        <v>#N/A</v>
      </c>
      <c r="F43" s="91" t="e">
        <f ca="true">+IF(AND(ISNUMBER(OFFSET('Water Data'!$D$9,0,10*ROW('Water Data'!D37))),'Data Summary'!BU43="Yes"),OFFSET('Water Data'!$D$9,0,10*ROW('Water Data'!D37)),NA())</f>
        <v>#N/A</v>
      </c>
      <c r="G43" s="91" t="e">
        <f ca="true">+IF(AND(ISNUMBER(OFFSET('Water Data'!$E$4,0,10*ROW('Water Data'!E37))),'Data Summary'!BV43="Yes"),100-OFFSET('Water Data'!$E$4,0,10*ROW('Water Data'!E37)),NA())</f>
        <v>#N/A</v>
      </c>
      <c r="H43" s="91" t="e">
        <f ca="true">+IF(AND(ISNUMBER(OFFSET('Water Data'!$E$6,0,10*ROW('Water Data'!E37))),'Data Summary'!BW43="Yes"),OFFSET('Water Data'!$E$6,0,10*ROW('Water Data'!E37)),NA())</f>
        <v>#N/A</v>
      </c>
      <c r="I43" s="91" t="e">
        <f ca="true">+IF(AND(ISNUMBER(OFFSET('Water Data'!$E$9,0,10*ROW('Water Data'!E37))),'Data Summary'!BX43="Yes"),OFFSET('Water Data'!$E$9,0,10*ROW('Water Data'!E37)),NA())</f>
        <v>#N/A</v>
      </c>
      <c r="J43" s="91" t="e">
        <f ca="true">+IF(AND(ISNUMBER(OFFSET('Water Data'!$F$4,0,10*ROW('Water Data'!F37))),'Data Summary'!BY43="Yes"),100-OFFSET('Water Data'!$F$4,0,10*ROW('Water Data'!F37)),NA())</f>
        <v>#N/A</v>
      </c>
      <c r="K43" s="91" t="e">
        <f ca="true">+IF(AND(ISNUMBER(OFFSET('Water Data'!$F$6,0,10*ROW('Water Data'!F37))),'Data Summary'!BZ43="Yes"),OFFSET('Water Data'!$F$6,0,10*ROW('Water Data'!F37)),NA())</f>
        <v>#N/A</v>
      </c>
      <c r="L43" s="91" t="e">
        <f ca="true">+IF(AND(ISNUMBER(OFFSET('Water Data'!$F$9,0,10*ROW('Water Data'!F37))),'Data Summary'!CA43="Yes"),OFFSET('Water Data'!$F$9,0,10*ROW('Water Data'!F37)),NA())</f>
        <v>#N/A</v>
      </c>
      <c r="M43" s="91" t="e">
        <f ca="true">+IF(AND(ISNUMBER(OFFSET('Water Data'!$G$4,0,10*ROW('Water Data'!G37))),'Data Summary'!CB43="Yes"),100-OFFSET('Water Data'!$G$4,0,10*ROW('Water Data'!G37)),NA())</f>
        <v>#N/A</v>
      </c>
      <c r="N43" s="91" t="e">
        <f ca="true">+IF(AND(ISNUMBER(OFFSET('Water Data'!$G$6,0,10*ROW('Water Data'!G37))),'Data Summary'!CC43="Yes"),OFFSET('Water Data'!$G$6,0,10*ROW('Water Data'!G37)),NA())</f>
        <v>#N/A</v>
      </c>
      <c r="O43" s="91" t="e">
        <f ca="true">+IF(AND(ISNUMBER(OFFSET('Water Data'!$G$9,0,10*ROW('Water Data'!G37))),'Data Summary'!CD43="Yes"),OFFSET('Water Data'!$G$9,0,10*ROW('Water Data'!G37)),NA())</f>
        <v>#N/A</v>
      </c>
      <c r="P43" s="91" t="e">
        <f ca="true">+IF(AND(ISNUMBER(OFFSET('Water Data'!$H$4,0,10*ROW('Water Data'!H37))),'Data Summary'!CE43="Yes"),100-OFFSET('Water Data'!$H$4,0,10*ROW('Water Data'!H37)),NA())</f>
        <v>#N/A</v>
      </c>
      <c r="Q43" s="91" t="e">
        <f ca="true">+IF(AND(ISNUMBER(OFFSET('Water Data'!$H$6,0,10*ROW('Water Data'!H37))),'Data Summary'!CF43="Yes"),OFFSET('Water Data'!$H$6,0,10*ROW('Water Data'!H37)),NA())</f>
        <v>#N/A</v>
      </c>
      <c r="R43" s="91" t="e">
        <f ca="true">+IF(AND(ISNUMBER(OFFSET('Water Data'!$H$9,0,10*ROW('Water Data'!H37))),'Data Summary'!CG43="Yes"),OFFSET('Water Data'!$H$9,0,10*ROW('Water Data'!H37)),NA())</f>
        <v>#N/A</v>
      </c>
      <c r="S43" s="91" t="e">
        <f ca="true">+IF(AND(ISNUMBER(OFFSET('Water Data'!$I$4,0,10*ROW('Water Data'!I37))),'Data Summary'!CH43="Yes"),100-OFFSET('Water Data'!$I$4,0,10*ROW('Water Data'!I37)),NA())</f>
        <v>#N/A</v>
      </c>
      <c r="T43" s="91" t="e">
        <f ca="true">+IF(AND(ISNUMBER(OFFSET('Water Data'!$I$6,0,10*ROW('Water Data'!I37))),'Data Summary'!CI43="Yes"),OFFSET('Water Data'!$I$6,0,10*ROW('Water Data'!I37)),NA())</f>
        <v>#N/A</v>
      </c>
      <c r="U43" s="91" t="e">
        <f ca="true">+IF(AND(ISNUMBER(OFFSET('Water Data'!$I$9,0,10*ROW('Water Data'!I37))),'Data Summary'!CJ43="Yes"),OFFSET('Water Data'!$I$9,0,10*ROW('Water Data'!I37)),NA())</f>
        <v>#N/A</v>
      </c>
      <c r="V43" s="92" t="e">
        <f ca="true">+IF(AND(ISNUMBER(OFFSET('Sanitation Data'!$D$4,0,10*ROW('Sanitation Data'!D37))),'Data Summary'!CK43="Yes"),100-OFFSET('Sanitation Data'!$D$4,0,10*ROW('Sanitation Data'!D37)),NA())</f>
        <v>#N/A</v>
      </c>
      <c r="W43" s="92" t="e">
        <f ca="true">+IF(AND(ISNUMBER(OFFSET('Sanitation Data'!$D$6,0,10*ROW('Sanitation Data'!D37))),'Data Summary'!CL43="Yes"),OFFSET('Sanitation Data'!$D$6,0,10*ROW('Sanitation Data'!D37)),NA())</f>
        <v>#N/A</v>
      </c>
      <c r="X43" s="92" t="e">
        <f ca="true">+IF(AND(ISNUMBER(OFFSET('Sanitation Data'!$D$10,0,10*ROW('Sanitation Data'!D37))),'Data Summary'!CM43="Yes"),OFFSET('Sanitation Data'!$D$10,0,10*ROW('Sanitation Data'!D37)),NA())</f>
        <v>#N/A</v>
      </c>
      <c r="Y43" s="92" t="e">
        <f ca="true">+IF(AND(ISNUMBER(OFFSET('Sanitation Data'!$D$11,0,10*ROW('Sanitation Data'!D37))),'Data Summary'!CN43="Yes"),OFFSET('Sanitation Data'!$D$11,0,10*ROW('Sanitation Data'!D37)),NA())</f>
        <v>#N/A</v>
      </c>
      <c r="Z43" s="92" t="e">
        <f ca="true">+IF(AND(ISNUMBER(OFFSET('Sanitation Data'!$D$12,0,10*ROW('Sanitation Data'!D37))),'Data Summary'!CO43="Yes"),OFFSET('Sanitation Data'!$D$12,0,10*ROW('Sanitation Data'!D37)),NA())</f>
        <v>#N/A</v>
      </c>
      <c r="AA43" s="92" t="e">
        <f ca="true">+IF(AND(ISNUMBER(OFFSET('Sanitation Data'!$E$4,0,10*ROW('Sanitation Data'!E37))),'Data Summary'!CP43="Yes"),100-OFFSET('Sanitation Data'!$E$4,0,10*ROW('Sanitation Data'!E37)),NA())</f>
        <v>#N/A</v>
      </c>
      <c r="AB43" s="92" t="e">
        <f ca="true">+IF(AND(ISNUMBER(OFFSET('Sanitation Data'!$E$6,0,10*ROW('Sanitation Data'!E37))),'Data Summary'!CQ43="Yes"),OFFSET('Sanitation Data'!$E$6,0,10*ROW('Sanitation Data'!E37)),NA())</f>
        <v>#N/A</v>
      </c>
      <c r="AC43" s="92" t="e">
        <f ca="true">+IF(AND(ISNUMBER(OFFSET('Sanitation Data'!$E$10,0,10*ROW('Sanitation Data'!E37))),'Data Summary'!CR43="Yes"),OFFSET('Sanitation Data'!$E$10,0,10*ROW('Sanitation Data'!E37)),NA())</f>
        <v>#N/A</v>
      </c>
      <c r="AD43" s="92" t="e">
        <f ca="true">+IF(AND(ISNUMBER(OFFSET('Sanitation Data'!$E$11,0,10*ROW('Sanitation Data'!E37))),'Data Summary'!CS43="Yes"),OFFSET('Sanitation Data'!$E$11,0,10*ROW('Sanitation Data'!E37)),NA())</f>
        <v>#N/A</v>
      </c>
      <c r="AE43" s="92" t="e">
        <f ca="true">+IF(AND(ISNUMBER(OFFSET('Sanitation Data'!$E$12,0,10*ROW('Sanitation Data'!E37))),'Data Summary'!CT43="Yes"),OFFSET('Sanitation Data'!$E$12,0,10*ROW('Sanitation Data'!E37)),NA())</f>
        <v>#N/A</v>
      </c>
      <c r="AF43" s="92" t="e">
        <f ca="true">+IF(AND(ISNUMBER(OFFSET('Sanitation Data'!$F$4,0,10*ROW('Sanitation Data'!F37))),'Data Summary'!CU43="Yes"),100-OFFSET('Sanitation Data'!$F$4,0,10*ROW('Sanitation Data'!F37)),NA())</f>
        <v>#N/A</v>
      </c>
      <c r="AG43" s="92" t="e">
        <f ca="true">+IF(AND(ISNUMBER(OFFSET('Sanitation Data'!$F$6,0,10*ROW('Sanitation Data'!F37))),'Data Summary'!CV43="Yes"),OFFSET('Sanitation Data'!$F$6,0,10*ROW('Sanitation Data'!F37)),NA())</f>
        <v>#N/A</v>
      </c>
      <c r="AH43" s="92" t="e">
        <f ca="true">+IF(AND(ISNUMBER(OFFSET('Sanitation Data'!$F$10,0,10*ROW('Sanitation Data'!F37))),'Data Summary'!CW43="Yes"),OFFSET('Sanitation Data'!$F$10,0,10*ROW('Sanitation Data'!F37)),NA())</f>
        <v>#N/A</v>
      </c>
      <c r="AI43" s="92" t="e">
        <f ca="true">+IF(AND(ISNUMBER(OFFSET('Sanitation Data'!$F$11,0,10*ROW('Sanitation Data'!F37))),'Data Summary'!CX43="Yes"),OFFSET('Sanitation Data'!$F$11,0,10*ROW('Sanitation Data'!F37)),NA())</f>
        <v>#N/A</v>
      </c>
      <c r="AJ43" s="92" t="e">
        <f ca="true">+IF(AND(ISNUMBER(OFFSET('Sanitation Data'!$F$12,0,10*ROW('Sanitation Data'!F37))),'Data Summary'!CY43="Yes"),OFFSET('Sanitation Data'!$F$12,0,10*ROW('Sanitation Data'!F37)),NA())</f>
        <v>#N/A</v>
      </c>
      <c r="AK43" s="92" t="e">
        <f ca="true">+IF(AND(ISNUMBER(OFFSET('Sanitation Data'!$G$4,0,10*ROW('Sanitation Data'!G37))),'Data Summary'!CZ43="Yes"),100-OFFSET('Sanitation Data'!$G$4,0,10*ROW('Sanitation Data'!G37)),NA())</f>
        <v>#N/A</v>
      </c>
      <c r="AL43" s="92" t="e">
        <f ca="true">+IF(AND(ISNUMBER(OFFSET('Sanitation Data'!$G$6,0,10*ROW('Sanitation Data'!G37))),'Data Summary'!DA43="Yes"),OFFSET('Sanitation Data'!$G$6,0,10*ROW('Sanitation Data'!G37)),NA())</f>
        <v>#N/A</v>
      </c>
      <c r="AM43" s="92" t="e">
        <f ca="true">+IF(AND(ISNUMBER(OFFSET('Sanitation Data'!$G$10,0,10*ROW('Sanitation Data'!G37))),'Data Summary'!DB43="Yes"),OFFSET('Sanitation Data'!$G$10,0,10*ROW('Sanitation Data'!G37)),NA())</f>
        <v>#N/A</v>
      </c>
      <c r="AN43" s="92" t="e">
        <f ca="true">+IF(AND(ISNUMBER(OFFSET('Sanitation Data'!$G$11,0,10*ROW('Sanitation Data'!G37))),'Data Summary'!DC43="Yes"),OFFSET('Sanitation Data'!$G$11,0,10*ROW('Sanitation Data'!G37)),NA())</f>
        <v>#N/A</v>
      </c>
      <c r="AO43" s="92" t="e">
        <f ca="true">+IF(AND(ISNUMBER(OFFSET('Sanitation Data'!$G$12,0,10*ROW('Sanitation Data'!G37))),'Data Summary'!DD43="Yes"),OFFSET('Sanitation Data'!$G$12,0,10*ROW('Sanitation Data'!G37)),NA())</f>
        <v>#N/A</v>
      </c>
      <c r="AP43" s="92" t="e">
        <f ca="true">+IF(AND(ISNUMBER(OFFSET('Sanitation Data'!$H$4,0,10*ROW('Sanitation Data'!H37))),'Data Summary'!DE43="Yes"),100-OFFSET('Sanitation Data'!$H$4,0,10*ROW('Sanitation Data'!H37)),NA())</f>
        <v>#N/A</v>
      </c>
      <c r="AQ43" s="92" t="e">
        <f ca="true">+IF(AND(ISNUMBER(OFFSET('Sanitation Data'!$H$6,0,10*ROW('Sanitation Data'!H37))),'Data Summary'!DF43="Yes"),OFFSET('Sanitation Data'!$H$6,0,10*ROW('Sanitation Data'!H37)),NA())</f>
        <v>#N/A</v>
      </c>
      <c r="AR43" s="92" t="e">
        <f ca="true">+IF(AND(ISNUMBER(OFFSET('Sanitation Data'!$H$10,0,10*ROW('Sanitation Data'!H37))),'Data Summary'!DG43="Yes"),OFFSET('Sanitation Data'!$H$10,0,10*ROW('Sanitation Data'!H37)),NA())</f>
        <v>#N/A</v>
      </c>
      <c r="AS43" s="92" t="e">
        <f ca="true">+IF(AND(ISNUMBER(OFFSET('Sanitation Data'!$H$11,0,10*ROW('Sanitation Data'!H37))),'Data Summary'!DH43="Yes"),OFFSET('Sanitation Data'!$H$11,0,10*ROW('Sanitation Data'!H37)),NA())</f>
        <v>#N/A</v>
      </c>
      <c r="AT43" s="92" t="e">
        <f ca="true">+IF(AND(ISNUMBER(OFFSET('Sanitation Data'!$H$12,0,10*ROW('Sanitation Data'!H37))),'Data Summary'!DI43="Yes"),OFFSET('Sanitation Data'!$H$12,0,10*ROW('Sanitation Data'!H37)),NA())</f>
        <v>#N/A</v>
      </c>
      <c r="AU43" s="92" t="e">
        <f ca="true">+IF(AND(ISNUMBER(OFFSET('Sanitation Data'!$I$4,0,10*ROW('Sanitation Data'!I37))),'Data Summary'!DJ43="Yes"),100-OFFSET('Sanitation Data'!$I$4,0,10*ROW('Sanitation Data'!I37)),NA())</f>
        <v>#N/A</v>
      </c>
      <c r="AV43" s="92" t="e">
        <f ca="true">+IF(AND(ISNUMBER(OFFSET('Sanitation Data'!$I$6,0,10*ROW('Sanitation Data'!I37))),'Data Summary'!DK43="Yes"),OFFSET('Sanitation Data'!$I$6,0,10*ROW('Sanitation Data'!I37)),NA())</f>
        <v>#N/A</v>
      </c>
      <c r="AW43" s="92" t="e">
        <f ca="true">+IF(AND(ISNUMBER(OFFSET('Sanitation Data'!$I$10,0,10*ROW('Sanitation Data'!I37))),'Data Summary'!DL43="Yes"),OFFSET('Sanitation Data'!$I$10,0,10*ROW('Sanitation Data'!I37)),NA())</f>
        <v>#N/A</v>
      </c>
      <c r="AX43" s="92" t="e">
        <f ca="true">+IF(AND(ISNUMBER(OFFSET('Sanitation Data'!$I$11,0,10*ROW('Sanitation Data'!I37))),'Data Summary'!DM43="Yes"),OFFSET('Sanitation Data'!$I$11,0,10*ROW('Sanitation Data'!I37)),NA())</f>
        <v>#N/A</v>
      </c>
      <c r="AY43" s="92" t="e">
        <f ca="true">+IF(AND(ISNUMBER(OFFSET('Sanitation Data'!$I$12,0,10*ROW('Sanitation Data'!I37))),'Data Summary'!DN43="Yes"),OFFSET('Sanitation Data'!$I$12,0,10*ROW('Sanitation Data'!I37)),NA())</f>
        <v>#N/A</v>
      </c>
      <c r="AZ43" s="93" t="e">
        <f ca="true">+IF(AND(ISNUMBER(OFFSET('Hygiene Data'!$D$5,0,10*ROW('Hygiene Data'!D37))),'Data Summary'!DO43="Yes"),OFFSET('Hygiene Data'!$D$5,0,10*ROW('Hygiene Data'!D37)),NA())</f>
        <v>#N/A</v>
      </c>
      <c r="BA43" s="93" t="e">
        <f ca="true">+IF(AND(ISNUMBER(OFFSET('Hygiene Data'!$D$7,0,10*ROW('Hygiene Data'!D37))),'Data Summary'!DP43="Yes"),OFFSET('Hygiene Data'!$D$7,0,10*ROW('Hygiene Data'!D37)),NA())</f>
        <v>#N/A</v>
      </c>
      <c r="BB43" s="93" t="e">
        <f ca="true">+IF(AND(ISNUMBER(OFFSET('Hygiene Data'!$D$9,0,10*ROW('Hygiene Data'!D37))),'Data Summary'!DQ43="Yes"),OFFSET('Hygiene Data'!$D$9,0,10*ROW('Hygiene Data'!D37)),NA())</f>
        <v>#N/A</v>
      </c>
      <c r="BC43" s="93" t="e">
        <f ca="true">+IF(AND(ISNUMBER(OFFSET('Hygiene Data'!$E$5,0,10*ROW('Hygiene Data'!E37))),'Data Summary'!DR43="Yes"),OFFSET('Hygiene Data'!$E$5,0,10*ROW('Hygiene Data'!E37)),NA())</f>
        <v>#N/A</v>
      </c>
      <c r="BD43" s="93" t="e">
        <f ca="true">+IF(AND(ISNUMBER(OFFSET('Hygiene Data'!$E$7,0,10*ROW('Hygiene Data'!E37))),'Data Summary'!DS43="Yes"),OFFSET('Hygiene Data'!$E$7,0,10*ROW('Hygiene Data'!E37)),NA())</f>
        <v>#N/A</v>
      </c>
      <c r="BE43" s="93" t="e">
        <f ca="true">+IF(AND(ISNUMBER(OFFSET('Hygiene Data'!$E$9,0,10*ROW('Hygiene Data'!E37))),'Data Summary'!DT43="Yes"),OFFSET('Hygiene Data'!$E$9,0,10*ROW('Hygiene Data'!E37)),NA())</f>
        <v>#N/A</v>
      </c>
      <c r="BF43" s="93" t="e">
        <f ca="true">+IF(AND(ISNUMBER(OFFSET('Hygiene Data'!$F$5,0,10*ROW('Hygiene Data'!F37))),'Data Summary'!DU43="Yes"),OFFSET('Hygiene Data'!$F$5,0,10*ROW('Hygiene Data'!F37)),NA())</f>
        <v>#N/A</v>
      </c>
      <c r="BG43" s="93" t="e">
        <f ca="true">+IF(AND(ISNUMBER(OFFSET('Hygiene Data'!$F$7,0,10*ROW('Hygiene Data'!F37))),'Data Summary'!DV43="Yes"),OFFSET('Hygiene Data'!$F$7,0,10*ROW('Hygiene Data'!F37)),NA())</f>
        <v>#N/A</v>
      </c>
      <c r="BH43" s="93" t="e">
        <f ca="true">+IF(AND(ISNUMBER(OFFSET('Hygiene Data'!$F$9,0,10*ROW('Hygiene Data'!F37))),'Data Summary'!DW43="Yes"),OFFSET('Hygiene Data'!$F$9,0,10*ROW('Hygiene Data'!F37)),NA())</f>
        <v>#N/A</v>
      </c>
      <c r="BI43" s="93" t="e">
        <f ca="true">+IF(AND(ISNUMBER(OFFSET('Hygiene Data'!$G$5,0,10*ROW('Hygiene Data'!G37))),'Data Summary'!DX43="Yes"),OFFSET('Hygiene Data'!$G$5,0,10*ROW('Hygiene Data'!G37)),NA())</f>
        <v>#N/A</v>
      </c>
      <c r="BJ43" s="93" t="e">
        <f ca="true">+IF(AND(ISNUMBER(OFFSET('Hygiene Data'!$G$7,0,10*ROW('Hygiene Data'!G37))),'Data Summary'!DY43="Yes"),OFFSET('Hygiene Data'!$G$7,0,10*ROW('Hygiene Data'!G37)),NA())</f>
        <v>#N/A</v>
      </c>
      <c r="BK43" s="93" t="e">
        <f ca="true">+IF(AND(ISNUMBER(OFFSET('Hygiene Data'!$G$9,0,10*ROW('Hygiene Data'!G37))),'Data Summary'!DZ43="Yes"),OFFSET('Hygiene Data'!$G$9,0,10*ROW('Hygiene Data'!G37)),NA())</f>
        <v>#N/A</v>
      </c>
      <c r="BL43" s="93" t="e">
        <f ca="true">+IF(AND(ISNUMBER(OFFSET('Hygiene Data'!$H$5,0,10*ROW('Hygiene Data'!H37))),'Data Summary'!EA43="Yes"),OFFSET('Hygiene Data'!$H$5,0,10*ROW('Hygiene Data'!H37)),NA())</f>
        <v>#N/A</v>
      </c>
      <c r="BM43" s="93" t="e">
        <f ca="true">+IF(AND(ISNUMBER(OFFSET('Hygiene Data'!$H$7,0,10*ROW('Hygiene Data'!H37))),'Data Summary'!EB43="Yes"),OFFSET('Hygiene Data'!$H$7,0,10*ROW('Hygiene Data'!H37)),NA())</f>
        <v>#N/A</v>
      </c>
      <c r="BN43" s="93" t="e">
        <f ca="true">+IF(AND(ISNUMBER(OFFSET('Hygiene Data'!$H$9,0,10*ROW('Hygiene Data'!H37))),'Data Summary'!EC43="Yes"),OFFSET('Hygiene Data'!$H$9,0,10*ROW('Hygiene Data'!H37)),NA())</f>
        <v>#N/A</v>
      </c>
      <c r="BO43" s="93" t="e">
        <f ca="true">+IF(AND(ISNUMBER(OFFSET('Hygiene Data'!$I$5,0,10*ROW('Hygiene Data'!I37))),'Data Summary'!ED43="Yes"),OFFSET('Hygiene Data'!$I$5,0,10*ROW('Hygiene Data'!I37)),NA())</f>
        <v>#N/A</v>
      </c>
      <c r="BP43" s="93" t="e">
        <f ca="true">+IF(AND(ISNUMBER(OFFSET('Hygiene Data'!$I$7,0,10*ROW('Hygiene Data'!I37))),'Data Summary'!EE43="Yes"),OFFSET('Hygiene Data'!$I$7,0,10*ROW('Hygiene Data'!I37)),NA())</f>
        <v>#N/A</v>
      </c>
      <c r="BQ43" s="93" t="e">
        <f ca="true">+IF(AND(ISNUMBER(OFFSET('Hygiene Data'!$I$9,0,10*ROW('Hygiene Data'!I37))),'Data Summary'!EF43="Yes"),OFFSET('Hygiene Data'!$I$9,0,10*ROW('Hygiene Data'!I37)),NA())</f>
        <v>#N/A</v>
      </c>
    </row>
    <row xmlns:x14ac="http://schemas.microsoft.com/office/spreadsheetml/2009/9/ac" r="44" x14ac:dyDescent="0.2">
      <c r="A44" s="328" t="e">
        <f ca="true">+RIGHT('Data Summary'!A44,LEN('Data Summary'!A44)-9)</f>
        <v>#VALUE!</v>
      </c>
      <c r="B44" s="35" t="str">
        <f ca="true">+IF(ISTEXT('Data Summary'!B44),'Data Summary'!B44,"")</f>
        <v/>
      </c>
      <c r="C44" s="327" t="e">
        <f ca="true">+VALUE('Data Summary'!C44)</f>
        <v>#VALUE!</v>
      </c>
      <c r="D44" s="91" t="e">
        <f ca="true">+IF(AND(ISNUMBER(OFFSET('Water Data'!$D$4,0,10*ROW('Water Data'!D38))),'Data Summary'!BS44="Yes"),100-OFFSET('Water Data'!$D$4,0,10*ROW('Water Data'!D38)),NA())</f>
        <v>#N/A</v>
      </c>
      <c r="E44" s="91" t="e">
        <f ca="true">+IF(AND(ISNUMBER(OFFSET('Water Data'!$D$6,0,10*ROW('Water Data'!D38))),'Data Summary'!BT44="Yes"),OFFSET('Water Data'!$D$6,0,10*ROW('Water Data'!D38)),NA())</f>
        <v>#N/A</v>
      </c>
      <c r="F44" s="91" t="e">
        <f ca="true">+IF(AND(ISNUMBER(OFFSET('Water Data'!$D$9,0,10*ROW('Water Data'!D38))),'Data Summary'!BU44="Yes"),OFFSET('Water Data'!$D$9,0,10*ROW('Water Data'!D38)),NA())</f>
        <v>#N/A</v>
      </c>
      <c r="G44" s="91" t="e">
        <f ca="true">+IF(AND(ISNUMBER(OFFSET('Water Data'!$E$4,0,10*ROW('Water Data'!E38))),'Data Summary'!BV44="Yes"),100-OFFSET('Water Data'!$E$4,0,10*ROW('Water Data'!E38)),NA())</f>
        <v>#N/A</v>
      </c>
      <c r="H44" s="91" t="e">
        <f ca="true">+IF(AND(ISNUMBER(OFFSET('Water Data'!$E$6,0,10*ROW('Water Data'!E38))),'Data Summary'!BW44="Yes"),OFFSET('Water Data'!$E$6,0,10*ROW('Water Data'!E38)),NA())</f>
        <v>#N/A</v>
      </c>
      <c r="I44" s="91" t="e">
        <f ca="true">+IF(AND(ISNUMBER(OFFSET('Water Data'!$E$9,0,10*ROW('Water Data'!E38))),'Data Summary'!BX44="Yes"),OFFSET('Water Data'!$E$9,0,10*ROW('Water Data'!E38)),NA())</f>
        <v>#N/A</v>
      </c>
      <c r="J44" s="91" t="e">
        <f ca="true">+IF(AND(ISNUMBER(OFFSET('Water Data'!$F$4,0,10*ROW('Water Data'!F38))),'Data Summary'!BY44="Yes"),100-OFFSET('Water Data'!$F$4,0,10*ROW('Water Data'!F38)),NA())</f>
        <v>#N/A</v>
      </c>
      <c r="K44" s="91" t="e">
        <f ca="true">+IF(AND(ISNUMBER(OFFSET('Water Data'!$F$6,0,10*ROW('Water Data'!F38))),'Data Summary'!BZ44="Yes"),OFFSET('Water Data'!$F$6,0,10*ROW('Water Data'!F38)),NA())</f>
        <v>#N/A</v>
      </c>
      <c r="L44" s="91" t="e">
        <f ca="true">+IF(AND(ISNUMBER(OFFSET('Water Data'!$F$9,0,10*ROW('Water Data'!F38))),'Data Summary'!CA44="Yes"),OFFSET('Water Data'!$F$9,0,10*ROW('Water Data'!F38)),NA())</f>
        <v>#N/A</v>
      </c>
      <c r="M44" s="91" t="e">
        <f ca="true">+IF(AND(ISNUMBER(OFFSET('Water Data'!$G$4,0,10*ROW('Water Data'!G38))),'Data Summary'!CB44="Yes"),100-OFFSET('Water Data'!$G$4,0,10*ROW('Water Data'!G38)),NA())</f>
        <v>#N/A</v>
      </c>
      <c r="N44" s="91" t="e">
        <f ca="true">+IF(AND(ISNUMBER(OFFSET('Water Data'!$G$6,0,10*ROW('Water Data'!G38))),'Data Summary'!CC44="Yes"),OFFSET('Water Data'!$G$6,0,10*ROW('Water Data'!G38)),NA())</f>
        <v>#N/A</v>
      </c>
      <c r="O44" s="91" t="e">
        <f ca="true">+IF(AND(ISNUMBER(OFFSET('Water Data'!$G$9,0,10*ROW('Water Data'!G38))),'Data Summary'!CD44="Yes"),OFFSET('Water Data'!$G$9,0,10*ROW('Water Data'!G38)),NA())</f>
        <v>#N/A</v>
      </c>
      <c r="P44" s="91" t="e">
        <f ca="true">+IF(AND(ISNUMBER(OFFSET('Water Data'!$H$4,0,10*ROW('Water Data'!H38))),'Data Summary'!CE44="Yes"),100-OFFSET('Water Data'!$H$4,0,10*ROW('Water Data'!H38)),NA())</f>
        <v>#N/A</v>
      </c>
      <c r="Q44" s="91" t="e">
        <f ca="true">+IF(AND(ISNUMBER(OFFSET('Water Data'!$H$6,0,10*ROW('Water Data'!H38))),'Data Summary'!CF44="Yes"),OFFSET('Water Data'!$H$6,0,10*ROW('Water Data'!H38)),NA())</f>
        <v>#N/A</v>
      </c>
      <c r="R44" s="91" t="e">
        <f ca="true">+IF(AND(ISNUMBER(OFFSET('Water Data'!$H$9,0,10*ROW('Water Data'!H38))),'Data Summary'!CG44="Yes"),OFFSET('Water Data'!$H$9,0,10*ROW('Water Data'!H38)),NA())</f>
        <v>#N/A</v>
      </c>
      <c r="S44" s="91" t="e">
        <f ca="true">+IF(AND(ISNUMBER(OFFSET('Water Data'!$I$4,0,10*ROW('Water Data'!I38))),'Data Summary'!CH44="Yes"),100-OFFSET('Water Data'!$I$4,0,10*ROW('Water Data'!I38)),NA())</f>
        <v>#N/A</v>
      </c>
      <c r="T44" s="91" t="e">
        <f ca="true">+IF(AND(ISNUMBER(OFFSET('Water Data'!$I$6,0,10*ROW('Water Data'!I38))),'Data Summary'!CI44="Yes"),OFFSET('Water Data'!$I$6,0,10*ROW('Water Data'!I38)),NA())</f>
        <v>#N/A</v>
      </c>
      <c r="U44" s="91" t="e">
        <f ca="true">+IF(AND(ISNUMBER(OFFSET('Water Data'!$I$9,0,10*ROW('Water Data'!I38))),'Data Summary'!CJ44="Yes"),OFFSET('Water Data'!$I$9,0,10*ROW('Water Data'!I38)),NA())</f>
        <v>#N/A</v>
      </c>
      <c r="V44" s="92" t="e">
        <f ca="true">+IF(AND(ISNUMBER(OFFSET('Sanitation Data'!$D$4,0,10*ROW('Sanitation Data'!D38))),'Data Summary'!CK44="Yes"),100-OFFSET('Sanitation Data'!$D$4,0,10*ROW('Sanitation Data'!D38)),NA())</f>
        <v>#N/A</v>
      </c>
      <c r="W44" s="92" t="e">
        <f ca="true">+IF(AND(ISNUMBER(OFFSET('Sanitation Data'!$D$6,0,10*ROW('Sanitation Data'!D38))),'Data Summary'!CL44="Yes"),OFFSET('Sanitation Data'!$D$6,0,10*ROW('Sanitation Data'!D38)),NA())</f>
        <v>#N/A</v>
      </c>
      <c r="X44" s="92" t="e">
        <f ca="true">+IF(AND(ISNUMBER(OFFSET('Sanitation Data'!$D$10,0,10*ROW('Sanitation Data'!D38))),'Data Summary'!CM44="Yes"),OFFSET('Sanitation Data'!$D$10,0,10*ROW('Sanitation Data'!D38)),NA())</f>
        <v>#N/A</v>
      </c>
      <c r="Y44" s="92" t="e">
        <f ca="true">+IF(AND(ISNUMBER(OFFSET('Sanitation Data'!$D$11,0,10*ROW('Sanitation Data'!D38))),'Data Summary'!CN44="Yes"),OFFSET('Sanitation Data'!$D$11,0,10*ROW('Sanitation Data'!D38)),NA())</f>
        <v>#N/A</v>
      </c>
      <c r="Z44" s="92" t="e">
        <f ca="true">+IF(AND(ISNUMBER(OFFSET('Sanitation Data'!$D$12,0,10*ROW('Sanitation Data'!D38))),'Data Summary'!CO44="Yes"),OFFSET('Sanitation Data'!$D$12,0,10*ROW('Sanitation Data'!D38)),NA())</f>
        <v>#N/A</v>
      </c>
      <c r="AA44" s="92" t="e">
        <f ca="true">+IF(AND(ISNUMBER(OFFSET('Sanitation Data'!$E$4,0,10*ROW('Sanitation Data'!E38))),'Data Summary'!CP44="Yes"),100-OFFSET('Sanitation Data'!$E$4,0,10*ROW('Sanitation Data'!E38)),NA())</f>
        <v>#N/A</v>
      </c>
      <c r="AB44" s="92" t="e">
        <f ca="true">+IF(AND(ISNUMBER(OFFSET('Sanitation Data'!$E$6,0,10*ROW('Sanitation Data'!E38))),'Data Summary'!CQ44="Yes"),OFFSET('Sanitation Data'!$E$6,0,10*ROW('Sanitation Data'!E38)),NA())</f>
        <v>#N/A</v>
      </c>
      <c r="AC44" s="92" t="e">
        <f ca="true">+IF(AND(ISNUMBER(OFFSET('Sanitation Data'!$E$10,0,10*ROW('Sanitation Data'!E38))),'Data Summary'!CR44="Yes"),OFFSET('Sanitation Data'!$E$10,0,10*ROW('Sanitation Data'!E38)),NA())</f>
        <v>#N/A</v>
      </c>
      <c r="AD44" s="92" t="e">
        <f ca="true">+IF(AND(ISNUMBER(OFFSET('Sanitation Data'!$E$11,0,10*ROW('Sanitation Data'!E38))),'Data Summary'!CS44="Yes"),OFFSET('Sanitation Data'!$E$11,0,10*ROW('Sanitation Data'!E38)),NA())</f>
        <v>#N/A</v>
      </c>
      <c r="AE44" s="92" t="e">
        <f ca="true">+IF(AND(ISNUMBER(OFFSET('Sanitation Data'!$E$12,0,10*ROW('Sanitation Data'!E38))),'Data Summary'!CT44="Yes"),OFFSET('Sanitation Data'!$E$12,0,10*ROW('Sanitation Data'!E38)),NA())</f>
        <v>#N/A</v>
      </c>
      <c r="AF44" s="92" t="e">
        <f ca="true">+IF(AND(ISNUMBER(OFFSET('Sanitation Data'!$F$4,0,10*ROW('Sanitation Data'!F38))),'Data Summary'!CU44="Yes"),100-OFFSET('Sanitation Data'!$F$4,0,10*ROW('Sanitation Data'!F38)),NA())</f>
        <v>#N/A</v>
      </c>
      <c r="AG44" s="92" t="e">
        <f ca="true">+IF(AND(ISNUMBER(OFFSET('Sanitation Data'!$F$6,0,10*ROW('Sanitation Data'!F38))),'Data Summary'!CV44="Yes"),OFFSET('Sanitation Data'!$F$6,0,10*ROW('Sanitation Data'!F38)),NA())</f>
        <v>#N/A</v>
      </c>
      <c r="AH44" s="92" t="e">
        <f ca="true">+IF(AND(ISNUMBER(OFFSET('Sanitation Data'!$F$10,0,10*ROW('Sanitation Data'!F38))),'Data Summary'!CW44="Yes"),OFFSET('Sanitation Data'!$F$10,0,10*ROW('Sanitation Data'!F38)),NA())</f>
        <v>#N/A</v>
      </c>
      <c r="AI44" s="92" t="e">
        <f ca="true">+IF(AND(ISNUMBER(OFFSET('Sanitation Data'!$F$11,0,10*ROW('Sanitation Data'!F38))),'Data Summary'!CX44="Yes"),OFFSET('Sanitation Data'!$F$11,0,10*ROW('Sanitation Data'!F38)),NA())</f>
        <v>#N/A</v>
      </c>
      <c r="AJ44" s="92" t="e">
        <f ca="true">+IF(AND(ISNUMBER(OFFSET('Sanitation Data'!$F$12,0,10*ROW('Sanitation Data'!F38))),'Data Summary'!CY44="Yes"),OFFSET('Sanitation Data'!$F$12,0,10*ROW('Sanitation Data'!F38)),NA())</f>
        <v>#N/A</v>
      </c>
      <c r="AK44" s="92" t="e">
        <f ca="true">+IF(AND(ISNUMBER(OFFSET('Sanitation Data'!$G$4,0,10*ROW('Sanitation Data'!G38))),'Data Summary'!CZ44="Yes"),100-OFFSET('Sanitation Data'!$G$4,0,10*ROW('Sanitation Data'!G38)),NA())</f>
        <v>#N/A</v>
      </c>
      <c r="AL44" s="92" t="e">
        <f ca="true">+IF(AND(ISNUMBER(OFFSET('Sanitation Data'!$G$6,0,10*ROW('Sanitation Data'!G38))),'Data Summary'!DA44="Yes"),OFFSET('Sanitation Data'!$G$6,0,10*ROW('Sanitation Data'!G38)),NA())</f>
        <v>#N/A</v>
      </c>
      <c r="AM44" s="92" t="e">
        <f ca="true">+IF(AND(ISNUMBER(OFFSET('Sanitation Data'!$G$10,0,10*ROW('Sanitation Data'!G38))),'Data Summary'!DB44="Yes"),OFFSET('Sanitation Data'!$G$10,0,10*ROW('Sanitation Data'!G38)),NA())</f>
        <v>#N/A</v>
      </c>
      <c r="AN44" s="92" t="e">
        <f ca="true">+IF(AND(ISNUMBER(OFFSET('Sanitation Data'!$G$11,0,10*ROW('Sanitation Data'!G38))),'Data Summary'!DC44="Yes"),OFFSET('Sanitation Data'!$G$11,0,10*ROW('Sanitation Data'!G38)),NA())</f>
        <v>#N/A</v>
      </c>
      <c r="AO44" s="92" t="e">
        <f ca="true">+IF(AND(ISNUMBER(OFFSET('Sanitation Data'!$G$12,0,10*ROW('Sanitation Data'!G38))),'Data Summary'!DD44="Yes"),OFFSET('Sanitation Data'!$G$12,0,10*ROW('Sanitation Data'!G38)),NA())</f>
        <v>#N/A</v>
      </c>
      <c r="AP44" s="92" t="e">
        <f ca="true">+IF(AND(ISNUMBER(OFFSET('Sanitation Data'!$H$4,0,10*ROW('Sanitation Data'!H38))),'Data Summary'!DE44="Yes"),100-OFFSET('Sanitation Data'!$H$4,0,10*ROW('Sanitation Data'!H38)),NA())</f>
        <v>#N/A</v>
      </c>
      <c r="AQ44" s="92" t="e">
        <f ca="true">+IF(AND(ISNUMBER(OFFSET('Sanitation Data'!$H$6,0,10*ROW('Sanitation Data'!H38))),'Data Summary'!DF44="Yes"),OFFSET('Sanitation Data'!$H$6,0,10*ROW('Sanitation Data'!H38)),NA())</f>
        <v>#N/A</v>
      </c>
      <c r="AR44" s="92" t="e">
        <f ca="true">+IF(AND(ISNUMBER(OFFSET('Sanitation Data'!$H$10,0,10*ROW('Sanitation Data'!H38))),'Data Summary'!DG44="Yes"),OFFSET('Sanitation Data'!$H$10,0,10*ROW('Sanitation Data'!H38)),NA())</f>
        <v>#N/A</v>
      </c>
      <c r="AS44" s="92" t="e">
        <f ca="true">+IF(AND(ISNUMBER(OFFSET('Sanitation Data'!$H$11,0,10*ROW('Sanitation Data'!H38))),'Data Summary'!DH44="Yes"),OFFSET('Sanitation Data'!$H$11,0,10*ROW('Sanitation Data'!H38)),NA())</f>
        <v>#N/A</v>
      </c>
      <c r="AT44" s="92" t="e">
        <f ca="true">+IF(AND(ISNUMBER(OFFSET('Sanitation Data'!$H$12,0,10*ROW('Sanitation Data'!H38))),'Data Summary'!DI44="Yes"),OFFSET('Sanitation Data'!$H$12,0,10*ROW('Sanitation Data'!H38)),NA())</f>
        <v>#N/A</v>
      </c>
      <c r="AU44" s="92" t="e">
        <f ca="true">+IF(AND(ISNUMBER(OFFSET('Sanitation Data'!$I$4,0,10*ROW('Sanitation Data'!I38))),'Data Summary'!DJ44="Yes"),100-OFFSET('Sanitation Data'!$I$4,0,10*ROW('Sanitation Data'!I38)),NA())</f>
        <v>#N/A</v>
      </c>
      <c r="AV44" s="92" t="e">
        <f ca="true">+IF(AND(ISNUMBER(OFFSET('Sanitation Data'!$I$6,0,10*ROW('Sanitation Data'!I38))),'Data Summary'!DK44="Yes"),OFFSET('Sanitation Data'!$I$6,0,10*ROW('Sanitation Data'!I38)),NA())</f>
        <v>#N/A</v>
      </c>
      <c r="AW44" s="92" t="e">
        <f ca="true">+IF(AND(ISNUMBER(OFFSET('Sanitation Data'!$I$10,0,10*ROW('Sanitation Data'!I38))),'Data Summary'!DL44="Yes"),OFFSET('Sanitation Data'!$I$10,0,10*ROW('Sanitation Data'!I38)),NA())</f>
        <v>#N/A</v>
      </c>
      <c r="AX44" s="92" t="e">
        <f ca="true">+IF(AND(ISNUMBER(OFFSET('Sanitation Data'!$I$11,0,10*ROW('Sanitation Data'!I38))),'Data Summary'!DM44="Yes"),OFFSET('Sanitation Data'!$I$11,0,10*ROW('Sanitation Data'!I38)),NA())</f>
        <v>#N/A</v>
      </c>
      <c r="AY44" s="92" t="e">
        <f ca="true">+IF(AND(ISNUMBER(OFFSET('Sanitation Data'!$I$12,0,10*ROW('Sanitation Data'!I38))),'Data Summary'!DN44="Yes"),OFFSET('Sanitation Data'!$I$12,0,10*ROW('Sanitation Data'!I38)),NA())</f>
        <v>#N/A</v>
      </c>
      <c r="AZ44" s="93" t="e">
        <f ca="true">+IF(AND(ISNUMBER(OFFSET('Hygiene Data'!$D$5,0,10*ROW('Hygiene Data'!D38))),'Data Summary'!DO44="Yes"),OFFSET('Hygiene Data'!$D$5,0,10*ROW('Hygiene Data'!D38)),NA())</f>
        <v>#N/A</v>
      </c>
      <c r="BA44" s="93" t="e">
        <f ca="true">+IF(AND(ISNUMBER(OFFSET('Hygiene Data'!$D$7,0,10*ROW('Hygiene Data'!D38))),'Data Summary'!DP44="Yes"),OFFSET('Hygiene Data'!$D$7,0,10*ROW('Hygiene Data'!D38)),NA())</f>
        <v>#N/A</v>
      </c>
      <c r="BB44" s="93" t="e">
        <f ca="true">+IF(AND(ISNUMBER(OFFSET('Hygiene Data'!$D$9,0,10*ROW('Hygiene Data'!D38))),'Data Summary'!DQ44="Yes"),OFFSET('Hygiene Data'!$D$9,0,10*ROW('Hygiene Data'!D38)),NA())</f>
        <v>#N/A</v>
      </c>
      <c r="BC44" s="93" t="e">
        <f ca="true">+IF(AND(ISNUMBER(OFFSET('Hygiene Data'!$E$5,0,10*ROW('Hygiene Data'!E38))),'Data Summary'!DR44="Yes"),OFFSET('Hygiene Data'!$E$5,0,10*ROW('Hygiene Data'!E38)),NA())</f>
        <v>#N/A</v>
      </c>
      <c r="BD44" s="93" t="e">
        <f ca="true">+IF(AND(ISNUMBER(OFFSET('Hygiene Data'!$E$7,0,10*ROW('Hygiene Data'!E38))),'Data Summary'!DS44="Yes"),OFFSET('Hygiene Data'!$E$7,0,10*ROW('Hygiene Data'!E38)),NA())</f>
        <v>#N/A</v>
      </c>
      <c r="BE44" s="93" t="e">
        <f ca="true">+IF(AND(ISNUMBER(OFFSET('Hygiene Data'!$E$9,0,10*ROW('Hygiene Data'!E38))),'Data Summary'!DT44="Yes"),OFFSET('Hygiene Data'!$E$9,0,10*ROW('Hygiene Data'!E38)),NA())</f>
        <v>#N/A</v>
      </c>
      <c r="BF44" s="93" t="e">
        <f ca="true">+IF(AND(ISNUMBER(OFFSET('Hygiene Data'!$F$5,0,10*ROW('Hygiene Data'!F38))),'Data Summary'!DU44="Yes"),OFFSET('Hygiene Data'!$F$5,0,10*ROW('Hygiene Data'!F38)),NA())</f>
        <v>#N/A</v>
      </c>
      <c r="BG44" s="93" t="e">
        <f ca="true">+IF(AND(ISNUMBER(OFFSET('Hygiene Data'!$F$7,0,10*ROW('Hygiene Data'!F38))),'Data Summary'!DV44="Yes"),OFFSET('Hygiene Data'!$F$7,0,10*ROW('Hygiene Data'!F38)),NA())</f>
        <v>#N/A</v>
      </c>
      <c r="BH44" s="93" t="e">
        <f ca="true">+IF(AND(ISNUMBER(OFFSET('Hygiene Data'!$F$9,0,10*ROW('Hygiene Data'!F38))),'Data Summary'!DW44="Yes"),OFFSET('Hygiene Data'!$F$9,0,10*ROW('Hygiene Data'!F38)),NA())</f>
        <v>#N/A</v>
      </c>
      <c r="BI44" s="93" t="e">
        <f ca="true">+IF(AND(ISNUMBER(OFFSET('Hygiene Data'!$G$5,0,10*ROW('Hygiene Data'!G38))),'Data Summary'!DX44="Yes"),OFFSET('Hygiene Data'!$G$5,0,10*ROW('Hygiene Data'!G38)),NA())</f>
        <v>#N/A</v>
      </c>
      <c r="BJ44" s="93" t="e">
        <f ca="true">+IF(AND(ISNUMBER(OFFSET('Hygiene Data'!$G$7,0,10*ROW('Hygiene Data'!G38))),'Data Summary'!DY44="Yes"),OFFSET('Hygiene Data'!$G$7,0,10*ROW('Hygiene Data'!G38)),NA())</f>
        <v>#N/A</v>
      </c>
      <c r="BK44" s="93" t="e">
        <f ca="true">+IF(AND(ISNUMBER(OFFSET('Hygiene Data'!$G$9,0,10*ROW('Hygiene Data'!G38))),'Data Summary'!DZ44="Yes"),OFFSET('Hygiene Data'!$G$9,0,10*ROW('Hygiene Data'!G38)),NA())</f>
        <v>#N/A</v>
      </c>
      <c r="BL44" s="93" t="e">
        <f ca="true">+IF(AND(ISNUMBER(OFFSET('Hygiene Data'!$H$5,0,10*ROW('Hygiene Data'!H38))),'Data Summary'!EA44="Yes"),OFFSET('Hygiene Data'!$H$5,0,10*ROW('Hygiene Data'!H38)),NA())</f>
        <v>#N/A</v>
      </c>
      <c r="BM44" s="93" t="e">
        <f ca="true">+IF(AND(ISNUMBER(OFFSET('Hygiene Data'!$H$7,0,10*ROW('Hygiene Data'!H38))),'Data Summary'!EB44="Yes"),OFFSET('Hygiene Data'!$H$7,0,10*ROW('Hygiene Data'!H38)),NA())</f>
        <v>#N/A</v>
      </c>
      <c r="BN44" s="93" t="e">
        <f ca="true">+IF(AND(ISNUMBER(OFFSET('Hygiene Data'!$H$9,0,10*ROW('Hygiene Data'!H38))),'Data Summary'!EC44="Yes"),OFFSET('Hygiene Data'!$H$9,0,10*ROW('Hygiene Data'!H38)),NA())</f>
        <v>#N/A</v>
      </c>
      <c r="BO44" s="93" t="e">
        <f ca="true">+IF(AND(ISNUMBER(OFFSET('Hygiene Data'!$I$5,0,10*ROW('Hygiene Data'!I38))),'Data Summary'!ED44="Yes"),OFFSET('Hygiene Data'!$I$5,0,10*ROW('Hygiene Data'!I38)),NA())</f>
        <v>#N/A</v>
      </c>
      <c r="BP44" s="93" t="e">
        <f ca="true">+IF(AND(ISNUMBER(OFFSET('Hygiene Data'!$I$7,0,10*ROW('Hygiene Data'!I38))),'Data Summary'!EE44="Yes"),OFFSET('Hygiene Data'!$I$7,0,10*ROW('Hygiene Data'!I38)),NA())</f>
        <v>#N/A</v>
      </c>
      <c r="BQ44" s="93" t="e">
        <f ca="true">+IF(AND(ISNUMBER(OFFSET('Hygiene Data'!$I$9,0,10*ROW('Hygiene Data'!I38))),'Data Summary'!EF44="Yes"),OFFSET('Hygiene Data'!$I$9,0,10*ROW('Hygiene Data'!I38)),NA())</f>
        <v>#N/A</v>
      </c>
    </row>
    <row xmlns:x14ac="http://schemas.microsoft.com/office/spreadsheetml/2009/9/ac" r="45" x14ac:dyDescent="0.2">
      <c r="A45" s="328" t="e">
        <f ca="true">+RIGHT('Data Summary'!A45,LEN('Data Summary'!A45)-9)</f>
        <v>#VALUE!</v>
      </c>
      <c r="B45" s="35" t="str">
        <f ca="true">+IF(ISTEXT('Data Summary'!B45),'Data Summary'!B45,"")</f>
        <v/>
      </c>
      <c r="C45" s="327" t="e">
        <f ca="true">+VALUE('Data Summary'!C45)</f>
        <v>#VALUE!</v>
      </c>
      <c r="D45" s="91" t="e">
        <f ca="true">+IF(AND(ISNUMBER(OFFSET('Water Data'!$D$4,0,10*ROW('Water Data'!D39))),'Data Summary'!BS45="Yes"),100-OFFSET('Water Data'!$D$4,0,10*ROW('Water Data'!D39)),NA())</f>
        <v>#N/A</v>
      </c>
      <c r="E45" s="91" t="e">
        <f ca="true">+IF(AND(ISNUMBER(OFFSET('Water Data'!$D$6,0,10*ROW('Water Data'!D39))),'Data Summary'!BT45="Yes"),OFFSET('Water Data'!$D$6,0,10*ROW('Water Data'!D39)),NA())</f>
        <v>#N/A</v>
      </c>
      <c r="F45" s="91" t="e">
        <f ca="true">+IF(AND(ISNUMBER(OFFSET('Water Data'!$D$9,0,10*ROW('Water Data'!D39))),'Data Summary'!BU45="Yes"),OFFSET('Water Data'!$D$9,0,10*ROW('Water Data'!D39)),NA())</f>
        <v>#N/A</v>
      </c>
      <c r="G45" s="91" t="e">
        <f ca="true">+IF(AND(ISNUMBER(OFFSET('Water Data'!$E$4,0,10*ROW('Water Data'!E39))),'Data Summary'!BV45="Yes"),100-OFFSET('Water Data'!$E$4,0,10*ROW('Water Data'!E39)),NA())</f>
        <v>#N/A</v>
      </c>
      <c r="H45" s="91" t="e">
        <f ca="true">+IF(AND(ISNUMBER(OFFSET('Water Data'!$E$6,0,10*ROW('Water Data'!E39))),'Data Summary'!BW45="Yes"),OFFSET('Water Data'!$E$6,0,10*ROW('Water Data'!E39)),NA())</f>
        <v>#N/A</v>
      </c>
      <c r="I45" s="91" t="e">
        <f ca="true">+IF(AND(ISNUMBER(OFFSET('Water Data'!$E$9,0,10*ROW('Water Data'!E39))),'Data Summary'!BX45="Yes"),OFFSET('Water Data'!$E$9,0,10*ROW('Water Data'!E39)),NA())</f>
        <v>#N/A</v>
      </c>
      <c r="J45" s="91" t="e">
        <f ca="true">+IF(AND(ISNUMBER(OFFSET('Water Data'!$F$4,0,10*ROW('Water Data'!F39))),'Data Summary'!BY45="Yes"),100-OFFSET('Water Data'!$F$4,0,10*ROW('Water Data'!F39)),NA())</f>
        <v>#N/A</v>
      </c>
      <c r="K45" s="91" t="e">
        <f ca="true">+IF(AND(ISNUMBER(OFFSET('Water Data'!$F$6,0,10*ROW('Water Data'!F39))),'Data Summary'!BZ45="Yes"),OFFSET('Water Data'!$F$6,0,10*ROW('Water Data'!F39)),NA())</f>
        <v>#N/A</v>
      </c>
      <c r="L45" s="91" t="e">
        <f ca="true">+IF(AND(ISNUMBER(OFFSET('Water Data'!$F$9,0,10*ROW('Water Data'!F39))),'Data Summary'!CA45="Yes"),OFFSET('Water Data'!$F$9,0,10*ROW('Water Data'!F39)),NA())</f>
        <v>#N/A</v>
      </c>
      <c r="M45" s="91" t="e">
        <f ca="true">+IF(AND(ISNUMBER(OFFSET('Water Data'!$G$4,0,10*ROW('Water Data'!G39))),'Data Summary'!CB45="Yes"),100-OFFSET('Water Data'!$G$4,0,10*ROW('Water Data'!G39)),NA())</f>
        <v>#N/A</v>
      </c>
      <c r="N45" s="91" t="e">
        <f ca="true">+IF(AND(ISNUMBER(OFFSET('Water Data'!$G$6,0,10*ROW('Water Data'!G39))),'Data Summary'!CC45="Yes"),OFFSET('Water Data'!$G$6,0,10*ROW('Water Data'!G39)),NA())</f>
        <v>#N/A</v>
      </c>
      <c r="O45" s="91" t="e">
        <f ca="true">+IF(AND(ISNUMBER(OFFSET('Water Data'!$G$9,0,10*ROW('Water Data'!G39))),'Data Summary'!CD45="Yes"),OFFSET('Water Data'!$G$9,0,10*ROW('Water Data'!G39)),NA())</f>
        <v>#N/A</v>
      </c>
      <c r="P45" s="91" t="e">
        <f ca="true">+IF(AND(ISNUMBER(OFFSET('Water Data'!$H$4,0,10*ROW('Water Data'!H39))),'Data Summary'!CE45="Yes"),100-OFFSET('Water Data'!$H$4,0,10*ROW('Water Data'!H39)),NA())</f>
        <v>#N/A</v>
      </c>
      <c r="Q45" s="91" t="e">
        <f ca="true">+IF(AND(ISNUMBER(OFFSET('Water Data'!$H$6,0,10*ROW('Water Data'!H39))),'Data Summary'!CF45="Yes"),OFFSET('Water Data'!$H$6,0,10*ROW('Water Data'!H39)),NA())</f>
        <v>#N/A</v>
      </c>
      <c r="R45" s="91" t="e">
        <f ca="true">+IF(AND(ISNUMBER(OFFSET('Water Data'!$H$9,0,10*ROW('Water Data'!H39))),'Data Summary'!CG45="Yes"),OFFSET('Water Data'!$H$9,0,10*ROW('Water Data'!H39)),NA())</f>
        <v>#N/A</v>
      </c>
      <c r="S45" s="91" t="e">
        <f ca="true">+IF(AND(ISNUMBER(OFFSET('Water Data'!$I$4,0,10*ROW('Water Data'!I39))),'Data Summary'!CH45="Yes"),100-OFFSET('Water Data'!$I$4,0,10*ROW('Water Data'!I39)),NA())</f>
        <v>#N/A</v>
      </c>
      <c r="T45" s="91" t="e">
        <f ca="true">+IF(AND(ISNUMBER(OFFSET('Water Data'!$I$6,0,10*ROW('Water Data'!I39))),'Data Summary'!CI45="Yes"),OFFSET('Water Data'!$I$6,0,10*ROW('Water Data'!I39)),NA())</f>
        <v>#N/A</v>
      </c>
      <c r="U45" s="91" t="e">
        <f ca="true">+IF(AND(ISNUMBER(OFFSET('Water Data'!$I$9,0,10*ROW('Water Data'!I39))),'Data Summary'!CJ45="Yes"),OFFSET('Water Data'!$I$9,0,10*ROW('Water Data'!I39)),NA())</f>
        <v>#N/A</v>
      </c>
      <c r="V45" s="92" t="e">
        <f ca="true">+IF(AND(ISNUMBER(OFFSET('Sanitation Data'!$D$4,0,10*ROW('Sanitation Data'!D39))),'Data Summary'!CK45="Yes"),100-OFFSET('Sanitation Data'!$D$4,0,10*ROW('Sanitation Data'!D39)),NA())</f>
        <v>#N/A</v>
      </c>
      <c r="W45" s="92" t="e">
        <f ca="true">+IF(AND(ISNUMBER(OFFSET('Sanitation Data'!$D$6,0,10*ROW('Sanitation Data'!D39))),'Data Summary'!CL45="Yes"),OFFSET('Sanitation Data'!$D$6,0,10*ROW('Sanitation Data'!D39)),NA())</f>
        <v>#N/A</v>
      </c>
      <c r="X45" s="92" t="e">
        <f ca="true">+IF(AND(ISNUMBER(OFFSET('Sanitation Data'!$D$10,0,10*ROW('Sanitation Data'!D39))),'Data Summary'!CM45="Yes"),OFFSET('Sanitation Data'!$D$10,0,10*ROW('Sanitation Data'!D39)),NA())</f>
        <v>#N/A</v>
      </c>
      <c r="Y45" s="92" t="e">
        <f ca="true">+IF(AND(ISNUMBER(OFFSET('Sanitation Data'!$D$11,0,10*ROW('Sanitation Data'!D39))),'Data Summary'!CN45="Yes"),OFFSET('Sanitation Data'!$D$11,0,10*ROW('Sanitation Data'!D39)),NA())</f>
        <v>#N/A</v>
      </c>
      <c r="Z45" s="92" t="e">
        <f ca="true">+IF(AND(ISNUMBER(OFFSET('Sanitation Data'!$D$12,0,10*ROW('Sanitation Data'!D39))),'Data Summary'!CO45="Yes"),OFFSET('Sanitation Data'!$D$12,0,10*ROW('Sanitation Data'!D39)),NA())</f>
        <v>#N/A</v>
      </c>
      <c r="AA45" s="92" t="e">
        <f ca="true">+IF(AND(ISNUMBER(OFFSET('Sanitation Data'!$E$4,0,10*ROW('Sanitation Data'!E39))),'Data Summary'!CP45="Yes"),100-OFFSET('Sanitation Data'!$E$4,0,10*ROW('Sanitation Data'!E39)),NA())</f>
        <v>#N/A</v>
      </c>
      <c r="AB45" s="92" t="e">
        <f ca="true">+IF(AND(ISNUMBER(OFFSET('Sanitation Data'!$E$6,0,10*ROW('Sanitation Data'!E39))),'Data Summary'!CQ45="Yes"),OFFSET('Sanitation Data'!$E$6,0,10*ROW('Sanitation Data'!E39)),NA())</f>
        <v>#N/A</v>
      </c>
      <c r="AC45" s="92" t="e">
        <f ca="true">+IF(AND(ISNUMBER(OFFSET('Sanitation Data'!$E$10,0,10*ROW('Sanitation Data'!E39))),'Data Summary'!CR45="Yes"),OFFSET('Sanitation Data'!$E$10,0,10*ROW('Sanitation Data'!E39)),NA())</f>
        <v>#N/A</v>
      </c>
      <c r="AD45" s="92" t="e">
        <f ca="true">+IF(AND(ISNUMBER(OFFSET('Sanitation Data'!$E$11,0,10*ROW('Sanitation Data'!E39))),'Data Summary'!CS45="Yes"),OFFSET('Sanitation Data'!$E$11,0,10*ROW('Sanitation Data'!E39)),NA())</f>
        <v>#N/A</v>
      </c>
      <c r="AE45" s="92" t="e">
        <f ca="true">+IF(AND(ISNUMBER(OFFSET('Sanitation Data'!$E$12,0,10*ROW('Sanitation Data'!E39))),'Data Summary'!CT45="Yes"),OFFSET('Sanitation Data'!$E$12,0,10*ROW('Sanitation Data'!E39)),NA())</f>
        <v>#N/A</v>
      </c>
      <c r="AF45" s="92" t="e">
        <f ca="true">+IF(AND(ISNUMBER(OFFSET('Sanitation Data'!$F$4,0,10*ROW('Sanitation Data'!F39))),'Data Summary'!CU45="Yes"),100-OFFSET('Sanitation Data'!$F$4,0,10*ROW('Sanitation Data'!F39)),NA())</f>
        <v>#N/A</v>
      </c>
      <c r="AG45" s="92" t="e">
        <f ca="true">+IF(AND(ISNUMBER(OFFSET('Sanitation Data'!$F$6,0,10*ROW('Sanitation Data'!F39))),'Data Summary'!CV45="Yes"),OFFSET('Sanitation Data'!$F$6,0,10*ROW('Sanitation Data'!F39)),NA())</f>
        <v>#N/A</v>
      </c>
      <c r="AH45" s="92" t="e">
        <f ca="true">+IF(AND(ISNUMBER(OFFSET('Sanitation Data'!$F$10,0,10*ROW('Sanitation Data'!F39))),'Data Summary'!CW45="Yes"),OFFSET('Sanitation Data'!$F$10,0,10*ROW('Sanitation Data'!F39)),NA())</f>
        <v>#N/A</v>
      </c>
      <c r="AI45" s="92" t="e">
        <f ca="true">+IF(AND(ISNUMBER(OFFSET('Sanitation Data'!$F$11,0,10*ROW('Sanitation Data'!F39))),'Data Summary'!CX45="Yes"),OFFSET('Sanitation Data'!$F$11,0,10*ROW('Sanitation Data'!F39)),NA())</f>
        <v>#N/A</v>
      </c>
      <c r="AJ45" s="92" t="e">
        <f ca="true">+IF(AND(ISNUMBER(OFFSET('Sanitation Data'!$F$12,0,10*ROW('Sanitation Data'!F39))),'Data Summary'!CY45="Yes"),OFFSET('Sanitation Data'!$F$12,0,10*ROW('Sanitation Data'!F39)),NA())</f>
        <v>#N/A</v>
      </c>
      <c r="AK45" s="92" t="e">
        <f ca="true">+IF(AND(ISNUMBER(OFFSET('Sanitation Data'!$G$4,0,10*ROW('Sanitation Data'!G39))),'Data Summary'!CZ45="Yes"),100-OFFSET('Sanitation Data'!$G$4,0,10*ROW('Sanitation Data'!G39)),NA())</f>
        <v>#N/A</v>
      </c>
      <c r="AL45" s="92" t="e">
        <f ca="true">+IF(AND(ISNUMBER(OFFSET('Sanitation Data'!$G$6,0,10*ROW('Sanitation Data'!G39))),'Data Summary'!DA45="Yes"),OFFSET('Sanitation Data'!$G$6,0,10*ROW('Sanitation Data'!G39)),NA())</f>
        <v>#N/A</v>
      </c>
      <c r="AM45" s="92" t="e">
        <f ca="true">+IF(AND(ISNUMBER(OFFSET('Sanitation Data'!$G$10,0,10*ROW('Sanitation Data'!G39))),'Data Summary'!DB45="Yes"),OFFSET('Sanitation Data'!$G$10,0,10*ROW('Sanitation Data'!G39)),NA())</f>
        <v>#N/A</v>
      </c>
      <c r="AN45" s="92" t="e">
        <f ca="true">+IF(AND(ISNUMBER(OFFSET('Sanitation Data'!$G$11,0,10*ROW('Sanitation Data'!G39))),'Data Summary'!DC45="Yes"),OFFSET('Sanitation Data'!$G$11,0,10*ROW('Sanitation Data'!G39)),NA())</f>
        <v>#N/A</v>
      </c>
      <c r="AO45" s="92" t="e">
        <f ca="true">+IF(AND(ISNUMBER(OFFSET('Sanitation Data'!$G$12,0,10*ROW('Sanitation Data'!G39))),'Data Summary'!DD45="Yes"),OFFSET('Sanitation Data'!$G$12,0,10*ROW('Sanitation Data'!G39)),NA())</f>
        <v>#N/A</v>
      </c>
      <c r="AP45" s="92" t="e">
        <f ca="true">+IF(AND(ISNUMBER(OFFSET('Sanitation Data'!$H$4,0,10*ROW('Sanitation Data'!H39))),'Data Summary'!DE45="Yes"),100-OFFSET('Sanitation Data'!$H$4,0,10*ROW('Sanitation Data'!H39)),NA())</f>
        <v>#N/A</v>
      </c>
      <c r="AQ45" s="92" t="e">
        <f ca="true">+IF(AND(ISNUMBER(OFFSET('Sanitation Data'!$H$6,0,10*ROW('Sanitation Data'!H39))),'Data Summary'!DF45="Yes"),OFFSET('Sanitation Data'!$H$6,0,10*ROW('Sanitation Data'!H39)),NA())</f>
        <v>#N/A</v>
      </c>
      <c r="AR45" s="92" t="e">
        <f ca="true">+IF(AND(ISNUMBER(OFFSET('Sanitation Data'!$H$10,0,10*ROW('Sanitation Data'!H39))),'Data Summary'!DG45="Yes"),OFFSET('Sanitation Data'!$H$10,0,10*ROW('Sanitation Data'!H39)),NA())</f>
        <v>#N/A</v>
      </c>
      <c r="AS45" s="92" t="e">
        <f ca="true">+IF(AND(ISNUMBER(OFFSET('Sanitation Data'!$H$11,0,10*ROW('Sanitation Data'!H39))),'Data Summary'!DH45="Yes"),OFFSET('Sanitation Data'!$H$11,0,10*ROW('Sanitation Data'!H39)),NA())</f>
        <v>#N/A</v>
      </c>
      <c r="AT45" s="92" t="e">
        <f ca="true">+IF(AND(ISNUMBER(OFFSET('Sanitation Data'!$H$12,0,10*ROW('Sanitation Data'!H39))),'Data Summary'!DI45="Yes"),OFFSET('Sanitation Data'!$H$12,0,10*ROW('Sanitation Data'!H39)),NA())</f>
        <v>#N/A</v>
      </c>
      <c r="AU45" s="92" t="e">
        <f ca="true">+IF(AND(ISNUMBER(OFFSET('Sanitation Data'!$I$4,0,10*ROW('Sanitation Data'!I39))),'Data Summary'!DJ45="Yes"),100-OFFSET('Sanitation Data'!$I$4,0,10*ROW('Sanitation Data'!I39)),NA())</f>
        <v>#N/A</v>
      </c>
      <c r="AV45" s="92" t="e">
        <f ca="true">+IF(AND(ISNUMBER(OFFSET('Sanitation Data'!$I$6,0,10*ROW('Sanitation Data'!I39))),'Data Summary'!DK45="Yes"),OFFSET('Sanitation Data'!$I$6,0,10*ROW('Sanitation Data'!I39)),NA())</f>
        <v>#N/A</v>
      </c>
      <c r="AW45" s="92" t="e">
        <f ca="true">+IF(AND(ISNUMBER(OFFSET('Sanitation Data'!$I$10,0,10*ROW('Sanitation Data'!I39))),'Data Summary'!DL45="Yes"),OFFSET('Sanitation Data'!$I$10,0,10*ROW('Sanitation Data'!I39)),NA())</f>
        <v>#N/A</v>
      </c>
      <c r="AX45" s="92" t="e">
        <f ca="true">+IF(AND(ISNUMBER(OFFSET('Sanitation Data'!$I$11,0,10*ROW('Sanitation Data'!I39))),'Data Summary'!DM45="Yes"),OFFSET('Sanitation Data'!$I$11,0,10*ROW('Sanitation Data'!I39)),NA())</f>
        <v>#N/A</v>
      </c>
      <c r="AY45" s="92" t="e">
        <f ca="true">+IF(AND(ISNUMBER(OFFSET('Sanitation Data'!$I$12,0,10*ROW('Sanitation Data'!I39))),'Data Summary'!DN45="Yes"),OFFSET('Sanitation Data'!$I$12,0,10*ROW('Sanitation Data'!I39)),NA())</f>
        <v>#N/A</v>
      </c>
      <c r="AZ45" s="93" t="e">
        <f ca="true">+IF(AND(ISNUMBER(OFFSET('Hygiene Data'!$D$5,0,10*ROW('Hygiene Data'!D39))),'Data Summary'!DO45="Yes"),OFFSET('Hygiene Data'!$D$5,0,10*ROW('Hygiene Data'!D39)),NA())</f>
        <v>#N/A</v>
      </c>
      <c r="BA45" s="93" t="e">
        <f ca="true">+IF(AND(ISNUMBER(OFFSET('Hygiene Data'!$D$7,0,10*ROW('Hygiene Data'!D39))),'Data Summary'!DP45="Yes"),OFFSET('Hygiene Data'!$D$7,0,10*ROW('Hygiene Data'!D39)),NA())</f>
        <v>#N/A</v>
      </c>
      <c r="BB45" s="93" t="e">
        <f ca="true">+IF(AND(ISNUMBER(OFFSET('Hygiene Data'!$D$9,0,10*ROW('Hygiene Data'!D39))),'Data Summary'!DQ45="Yes"),OFFSET('Hygiene Data'!$D$9,0,10*ROW('Hygiene Data'!D39)),NA())</f>
        <v>#N/A</v>
      </c>
      <c r="BC45" s="93" t="e">
        <f ca="true">+IF(AND(ISNUMBER(OFFSET('Hygiene Data'!$E$5,0,10*ROW('Hygiene Data'!E39))),'Data Summary'!DR45="Yes"),OFFSET('Hygiene Data'!$E$5,0,10*ROW('Hygiene Data'!E39)),NA())</f>
        <v>#N/A</v>
      </c>
      <c r="BD45" s="93" t="e">
        <f ca="true">+IF(AND(ISNUMBER(OFFSET('Hygiene Data'!$E$7,0,10*ROW('Hygiene Data'!E39))),'Data Summary'!DS45="Yes"),OFFSET('Hygiene Data'!$E$7,0,10*ROW('Hygiene Data'!E39)),NA())</f>
        <v>#N/A</v>
      </c>
      <c r="BE45" s="93" t="e">
        <f ca="true">+IF(AND(ISNUMBER(OFFSET('Hygiene Data'!$E$9,0,10*ROW('Hygiene Data'!E39))),'Data Summary'!DT45="Yes"),OFFSET('Hygiene Data'!$E$9,0,10*ROW('Hygiene Data'!E39)),NA())</f>
        <v>#N/A</v>
      </c>
      <c r="BF45" s="93" t="e">
        <f ca="true">+IF(AND(ISNUMBER(OFFSET('Hygiene Data'!$F$5,0,10*ROW('Hygiene Data'!F39))),'Data Summary'!DU45="Yes"),OFFSET('Hygiene Data'!$F$5,0,10*ROW('Hygiene Data'!F39)),NA())</f>
        <v>#N/A</v>
      </c>
      <c r="BG45" s="93" t="e">
        <f ca="true">+IF(AND(ISNUMBER(OFFSET('Hygiene Data'!$F$7,0,10*ROW('Hygiene Data'!F39))),'Data Summary'!DV45="Yes"),OFFSET('Hygiene Data'!$F$7,0,10*ROW('Hygiene Data'!F39)),NA())</f>
        <v>#N/A</v>
      </c>
      <c r="BH45" s="93" t="e">
        <f ca="true">+IF(AND(ISNUMBER(OFFSET('Hygiene Data'!$F$9,0,10*ROW('Hygiene Data'!F39))),'Data Summary'!DW45="Yes"),OFFSET('Hygiene Data'!$F$9,0,10*ROW('Hygiene Data'!F39)),NA())</f>
        <v>#N/A</v>
      </c>
      <c r="BI45" s="93" t="e">
        <f ca="true">+IF(AND(ISNUMBER(OFFSET('Hygiene Data'!$G$5,0,10*ROW('Hygiene Data'!G39))),'Data Summary'!DX45="Yes"),OFFSET('Hygiene Data'!$G$5,0,10*ROW('Hygiene Data'!G39)),NA())</f>
        <v>#N/A</v>
      </c>
      <c r="BJ45" s="93" t="e">
        <f ca="true">+IF(AND(ISNUMBER(OFFSET('Hygiene Data'!$G$7,0,10*ROW('Hygiene Data'!G39))),'Data Summary'!DY45="Yes"),OFFSET('Hygiene Data'!$G$7,0,10*ROW('Hygiene Data'!G39)),NA())</f>
        <v>#N/A</v>
      </c>
      <c r="BK45" s="93" t="e">
        <f ca="true">+IF(AND(ISNUMBER(OFFSET('Hygiene Data'!$G$9,0,10*ROW('Hygiene Data'!G39))),'Data Summary'!DZ45="Yes"),OFFSET('Hygiene Data'!$G$9,0,10*ROW('Hygiene Data'!G39)),NA())</f>
        <v>#N/A</v>
      </c>
      <c r="BL45" s="93" t="e">
        <f ca="true">+IF(AND(ISNUMBER(OFFSET('Hygiene Data'!$H$5,0,10*ROW('Hygiene Data'!H39))),'Data Summary'!EA45="Yes"),OFFSET('Hygiene Data'!$H$5,0,10*ROW('Hygiene Data'!H39)),NA())</f>
        <v>#N/A</v>
      </c>
      <c r="BM45" s="93" t="e">
        <f ca="true">+IF(AND(ISNUMBER(OFFSET('Hygiene Data'!$H$7,0,10*ROW('Hygiene Data'!H39))),'Data Summary'!EB45="Yes"),OFFSET('Hygiene Data'!$H$7,0,10*ROW('Hygiene Data'!H39)),NA())</f>
        <v>#N/A</v>
      </c>
      <c r="BN45" s="93" t="e">
        <f ca="true">+IF(AND(ISNUMBER(OFFSET('Hygiene Data'!$H$9,0,10*ROW('Hygiene Data'!H39))),'Data Summary'!EC45="Yes"),OFFSET('Hygiene Data'!$H$9,0,10*ROW('Hygiene Data'!H39)),NA())</f>
        <v>#N/A</v>
      </c>
      <c r="BO45" s="93" t="e">
        <f ca="true">+IF(AND(ISNUMBER(OFFSET('Hygiene Data'!$I$5,0,10*ROW('Hygiene Data'!I39))),'Data Summary'!ED45="Yes"),OFFSET('Hygiene Data'!$I$5,0,10*ROW('Hygiene Data'!I39)),NA())</f>
        <v>#N/A</v>
      </c>
      <c r="BP45" s="93" t="e">
        <f ca="true">+IF(AND(ISNUMBER(OFFSET('Hygiene Data'!$I$7,0,10*ROW('Hygiene Data'!I39))),'Data Summary'!EE45="Yes"),OFFSET('Hygiene Data'!$I$7,0,10*ROW('Hygiene Data'!I39)),NA())</f>
        <v>#N/A</v>
      </c>
      <c r="BQ45" s="93" t="e">
        <f ca="true">+IF(AND(ISNUMBER(OFFSET('Hygiene Data'!$I$9,0,10*ROW('Hygiene Data'!I39))),'Data Summary'!EF45="Yes"),OFFSET('Hygiene Data'!$I$9,0,10*ROW('Hygiene Data'!I39)),NA())</f>
        <v>#N/A</v>
      </c>
    </row>
    <row xmlns:x14ac="http://schemas.microsoft.com/office/spreadsheetml/2009/9/ac" r="46" x14ac:dyDescent="0.2">
      <c r="A46" s="328" t="e">
        <f ca="true">+RIGHT('Data Summary'!A46,LEN('Data Summary'!A46)-9)</f>
        <v>#VALUE!</v>
      </c>
      <c r="B46" s="35" t="str">
        <f ca="true">+IF(ISTEXT('Data Summary'!B46),'Data Summary'!B46,"")</f>
        <v/>
      </c>
      <c r="C46" s="327" t="e">
        <f ca="true">+VALUE('Data Summary'!C46)</f>
        <v>#VALUE!</v>
      </c>
      <c r="D46" s="91" t="e">
        <f ca="true">+IF(AND(ISNUMBER(OFFSET('Water Data'!$D$4,0,10*ROW('Water Data'!D40))),'Data Summary'!BS46="Yes"),100-OFFSET('Water Data'!$D$4,0,10*ROW('Water Data'!D40)),NA())</f>
        <v>#N/A</v>
      </c>
      <c r="E46" s="91" t="e">
        <f ca="true">+IF(AND(ISNUMBER(OFFSET('Water Data'!$D$6,0,10*ROW('Water Data'!D40))),'Data Summary'!BT46="Yes"),OFFSET('Water Data'!$D$6,0,10*ROW('Water Data'!D40)),NA())</f>
        <v>#N/A</v>
      </c>
      <c r="F46" s="91" t="e">
        <f ca="true">+IF(AND(ISNUMBER(OFFSET('Water Data'!$D$9,0,10*ROW('Water Data'!D40))),'Data Summary'!BU46="Yes"),OFFSET('Water Data'!$D$9,0,10*ROW('Water Data'!D40)),NA())</f>
        <v>#N/A</v>
      </c>
      <c r="G46" s="91" t="e">
        <f ca="true">+IF(AND(ISNUMBER(OFFSET('Water Data'!$E$4,0,10*ROW('Water Data'!E40))),'Data Summary'!BV46="Yes"),100-OFFSET('Water Data'!$E$4,0,10*ROW('Water Data'!E40)),NA())</f>
        <v>#N/A</v>
      </c>
      <c r="H46" s="91" t="e">
        <f ca="true">+IF(AND(ISNUMBER(OFFSET('Water Data'!$E$6,0,10*ROW('Water Data'!E40))),'Data Summary'!BW46="Yes"),OFFSET('Water Data'!$E$6,0,10*ROW('Water Data'!E40)),NA())</f>
        <v>#N/A</v>
      </c>
      <c r="I46" s="91" t="e">
        <f ca="true">+IF(AND(ISNUMBER(OFFSET('Water Data'!$E$9,0,10*ROW('Water Data'!E40))),'Data Summary'!BX46="Yes"),OFFSET('Water Data'!$E$9,0,10*ROW('Water Data'!E40)),NA())</f>
        <v>#N/A</v>
      </c>
      <c r="J46" s="91" t="e">
        <f ca="true">+IF(AND(ISNUMBER(OFFSET('Water Data'!$F$4,0,10*ROW('Water Data'!F40))),'Data Summary'!BY46="Yes"),100-OFFSET('Water Data'!$F$4,0,10*ROW('Water Data'!F40)),NA())</f>
        <v>#N/A</v>
      </c>
      <c r="K46" s="91" t="e">
        <f ca="true">+IF(AND(ISNUMBER(OFFSET('Water Data'!$F$6,0,10*ROW('Water Data'!F40))),'Data Summary'!BZ46="Yes"),OFFSET('Water Data'!$F$6,0,10*ROW('Water Data'!F40)),NA())</f>
        <v>#N/A</v>
      </c>
      <c r="L46" s="91" t="e">
        <f ca="true">+IF(AND(ISNUMBER(OFFSET('Water Data'!$F$9,0,10*ROW('Water Data'!F40))),'Data Summary'!CA46="Yes"),OFFSET('Water Data'!$F$9,0,10*ROW('Water Data'!F40)),NA())</f>
        <v>#N/A</v>
      </c>
      <c r="M46" s="91" t="e">
        <f ca="true">+IF(AND(ISNUMBER(OFFSET('Water Data'!$G$4,0,10*ROW('Water Data'!G40))),'Data Summary'!CB46="Yes"),100-OFFSET('Water Data'!$G$4,0,10*ROW('Water Data'!G40)),NA())</f>
        <v>#N/A</v>
      </c>
      <c r="N46" s="91" t="e">
        <f ca="true">+IF(AND(ISNUMBER(OFFSET('Water Data'!$G$6,0,10*ROW('Water Data'!G40))),'Data Summary'!CC46="Yes"),OFFSET('Water Data'!$G$6,0,10*ROW('Water Data'!G40)),NA())</f>
        <v>#N/A</v>
      </c>
      <c r="O46" s="91" t="e">
        <f ca="true">+IF(AND(ISNUMBER(OFFSET('Water Data'!$G$9,0,10*ROW('Water Data'!G40))),'Data Summary'!CD46="Yes"),OFFSET('Water Data'!$G$9,0,10*ROW('Water Data'!G40)),NA())</f>
        <v>#N/A</v>
      </c>
      <c r="P46" s="91" t="e">
        <f ca="true">+IF(AND(ISNUMBER(OFFSET('Water Data'!$H$4,0,10*ROW('Water Data'!H40))),'Data Summary'!CE46="Yes"),100-OFFSET('Water Data'!$H$4,0,10*ROW('Water Data'!H40)),NA())</f>
        <v>#N/A</v>
      </c>
      <c r="Q46" s="91" t="e">
        <f ca="true">+IF(AND(ISNUMBER(OFFSET('Water Data'!$H$6,0,10*ROW('Water Data'!H40))),'Data Summary'!CF46="Yes"),OFFSET('Water Data'!$H$6,0,10*ROW('Water Data'!H40)),NA())</f>
        <v>#N/A</v>
      </c>
      <c r="R46" s="91" t="e">
        <f ca="true">+IF(AND(ISNUMBER(OFFSET('Water Data'!$H$9,0,10*ROW('Water Data'!H40))),'Data Summary'!CG46="Yes"),OFFSET('Water Data'!$H$9,0,10*ROW('Water Data'!H40)),NA())</f>
        <v>#N/A</v>
      </c>
      <c r="S46" s="91" t="e">
        <f ca="true">+IF(AND(ISNUMBER(OFFSET('Water Data'!$I$4,0,10*ROW('Water Data'!I40))),'Data Summary'!CH46="Yes"),100-OFFSET('Water Data'!$I$4,0,10*ROW('Water Data'!I40)),NA())</f>
        <v>#N/A</v>
      </c>
      <c r="T46" s="91" t="e">
        <f ca="true">+IF(AND(ISNUMBER(OFFSET('Water Data'!$I$6,0,10*ROW('Water Data'!I40))),'Data Summary'!CI46="Yes"),OFFSET('Water Data'!$I$6,0,10*ROW('Water Data'!I40)),NA())</f>
        <v>#N/A</v>
      </c>
      <c r="U46" s="91" t="e">
        <f ca="true">+IF(AND(ISNUMBER(OFFSET('Water Data'!$I$9,0,10*ROW('Water Data'!I40))),'Data Summary'!CJ46="Yes"),OFFSET('Water Data'!$I$9,0,10*ROW('Water Data'!I40)),NA())</f>
        <v>#N/A</v>
      </c>
      <c r="V46" s="92" t="e">
        <f ca="true">+IF(AND(ISNUMBER(OFFSET('Sanitation Data'!$D$4,0,10*ROW('Sanitation Data'!D40))),'Data Summary'!CK46="Yes"),100-OFFSET('Sanitation Data'!$D$4,0,10*ROW('Sanitation Data'!D40)),NA())</f>
        <v>#N/A</v>
      </c>
      <c r="W46" s="92" t="e">
        <f ca="true">+IF(AND(ISNUMBER(OFFSET('Sanitation Data'!$D$6,0,10*ROW('Sanitation Data'!D40))),'Data Summary'!CL46="Yes"),OFFSET('Sanitation Data'!$D$6,0,10*ROW('Sanitation Data'!D40)),NA())</f>
        <v>#N/A</v>
      </c>
      <c r="X46" s="92" t="e">
        <f ca="true">+IF(AND(ISNUMBER(OFFSET('Sanitation Data'!$D$10,0,10*ROW('Sanitation Data'!D40))),'Data Summary'!CM46="Yes"),OFFSET('Sanitation Data'!$D$10,0,10*ROW('Sanitation Data'!D40)),NA())</f>
        <v>#N/A</v>
      </c>
      <c r="Y46" s="92" t="e">
        <f ca="true">+IF(AND(ISNUMBER(OFFSET('Sanitation Data'!$D$11,0,10*ROW('Sanitation Data'!D40))),'Data Summary'!CN46="Yes"),OFFSET('Sanitation Data'!$D$11,0,10*ROW('Sanitation Data'!D40)),NA())</f>
        <v>#N/A</v>
      </c>
      <c r="Z46" s="92" t="e">
        <f ca="true">+IF(AND(ISNUMBER(OFFSET('Sanitation Data'!$D$12,0,10*ROW('Sanitation Data'!D40))),'Data Summary'!CO46="Yes"),OFFSET('Sanitation Data'!$D$12,0,10*ROW('Sanitation Data'!D40)),NA())</f>
        <v>#N/A</v>
      </c>
      <c r="AA46" s="92" t="e">
        <f ca="true">+IF(AND(ISNUMBER(OFFSET('Sanitation Data'!$E$4,0,10*ROW('Sanitation Data'!E40))),'Data Summary'!CP46="Yes"),100-OFFSET('Sanitation Data'!$E$4,0,10*ROW('Sanitation Data'!E40)),NA())</f>
        <v>#N/A</v>
      </c>
      <c r="AB46" s="92" t="e">
        <f ca="true">+IF(AND(ISNUMBER(OFFSET('Sanitation Data'!$E$6,0,10*ROW('Sanitation Data'!E40))),'Data Summary'!CQ46="Yes"),OFFSET('Sanitation Data'!$E$6,0,10*ROW('Sanitation Data'!E40)),NA())</f>
        <v>#N/A</v>
      </c>
      <c r="AC46" s="92" t="e">
        <f ca="true">+IF(AND(ISNUMBER(OFFSET('Sanitation Data'!$E$10,0,10*ROW('Sanitation Data'!E40))),'Data Summary'!CR46="Yes"),OFFSET('Sanitation Data'!$E$10,0,10*ROW('Sanitation Data'!E40)),NA())</f>
        <v>#N/A</v>
      </c>
      <c r="AD46" s="92" t="e">
        <f ca="true">+IF(AND(ISNUMBER(OFFSET('Sanitation Data'!$E$11,0,10*ROW('Sanitation Data'!E40))),'Data Summary'!CS46="Yes"),OFFSET('Sanitation Data'!$E$11,0,10*ROW('Sanitation Data'!E40)),NA())</f>
        <v>#N/A</v>
      </c>
      <c r="AE46" s="92" t="e">
        <f ca="true">+IF(AND(ISNUMBER(OFFSET('Sanitation Data'!$E$12,0,10*ROW('Sanitation Data'!E40))),'Data Summary'!CT46="Yes"),OFFSET('Sanitation Data'!$E$12,0,10*ROW('Sanitation Data'!E40)),NA())</f>
        <v>#N/A</v>
      </c>
      <c r="AF46" s="92" t="e">
        <f ca="true">+IF(AND(ISNUMBER(OFFSET('Sanitation Data'!$F$4,0,10*ROW('Sanitation Data'!F40))),'Data Summary'!CU46="Yes"),100-OFFSET('Sanitation Data'!$F$4,0,10*ROW('Sanitation Data'!F40)),NA())</f>
        <v>#N/A</v>
      </c>
      <c r="AG46" s="92" t="e">
        <f ca="true">+IF(AND(ISNUMBER(OFFSET('Sanitation Data'!$F$6,0,10*ROW('Sanitation Data'!F40))),'Data Summary'!CV46="Yes"),OFFSET('Sanitation Data'!$F$6,0,10*ROW('Sanitation Data'!F40)),NA())</f>
        <v>#N/A</v>
      </c>
      <c r="AH46" s="92" t="e">
        <f ca="true">+IF(AND(ISNUMBER(OFFSET('Sanitation Data'!$F$10,0,10*ROW('Sanitation Data'!F40))),'Data Summary'!CW46="Yes"),OFFSET('Sanitation Data'!$F$10,0,10*ROW('Sanitation Data'!F40)),NA())</f>
        <v>#N/A</v>
      </c>
      <c r="AI46" s="92" t="e">
        <f ca="true">+IF(AND(ISNUMBER(OFFSET('Sanitation Data'!$F$11,0,10*ROW('Sanitation Data'!F40))),'Data Summary'!CX46="Yes"),OFFSET('Sanitation Data'!$F$11,0,10*ROW('Sanitation Data'!F40)),NA())</f>
        <v>#N/A</v>
      </c>
      <c r="AJ46" s="92" t="e">
        <f ca="true">+IF(AND(ISNUMBER(OFFSET('Sanitation Data'!$F$12,0,10*ROW('Sanitation Data'!F40))),'Data Summary'!CY46="Yes"),OFFSET('Sanitation Data'!$F$12,0,10*ROW('Sanitation Data'!F40)),NA())</f>
        <v>#N/A</v>
      </c>
      <c r="AK46" s="92" t="e">
        <f ca="true">+IF(AND(ISNUMBER(OFFSET('Sanitation Data'!$G$4,0,10*ROW('Sanitation Data'!G40))),'Data Summary'!CZ46="Yes"),100-OFFSET('Sanitation Data'!$G$4,0,10*ROW('Sanitation Data'!G40)),NA())</f>
        <v>#N/A</v>
      </c>
      <c r="AL46" s="92" t="e">
        <f ca="true">+IF(AND(ISNUMBER(OFFSET('Sanitation Data'!$G$6,0,10*ROW('Sanitation Data'!G40))),'Data Summary'!DA46="Yes"),OFFSET('Sanitation Data'!$G$6,0,10*ROW('Sanitation Data'!G40)),NA())</f>
        <v>#N/A</v>
      </c>
      <c r="AM46" s="92" t="e">
        <f ca="true">+IF(AND(ISNUMBER(OFFSET('Sanitation Data'!$G$10,0,10*ROW('Sanitation Data'!G40))),'Data Summary'!DB46="Yes"),OFFSET('Sanitation Data'!$G$10,0,10*ROW('Sanitation Data'!G40)),NA())</f>
        <v>#N/A</v>
      </c>
      <c r="AN46" s="92" t="e">
        <f ca="true">+IF(AND(ISNUMBER(OFFSET('Sanitation Data'!$G$11,0,10*ROW('Sanitation Data'!G40))),'Data Summary'!DC46="Yes"),OFFSET('Sanitation Data'!$G$11,0,10*ROW('Sanitation Data'!G40)),NA())</f>
        <v>#N/A</v>
      </c>
      <c r="AO46" s="92" t="e">
        <f ca="true">+IF(AND(ISNUMBER(OFFSET('Sanitation Data'!$G$12,0,10*ROW('Sanitation Data'!G40))),'Data Summary'!DD46="Yes"),OFFSET('Sanitation Data'!$G$12,0,10*ROW('Sanitation Data'!G40)),NA())</f>
        <v>#N/A</v>
      </c>
      <c r="AP46" s="92" t="e">
        <f ca="true">+IF(AND(ISNUMBER(OFFSET('Sanitation Data'!$H$4,0,10*ROW('Sanitation Data'!H40))),'Data Summary'!DE46="Yes"),100-OFFSET('Sanitation Data'!$H$4,0,10*ROW('Sanitation Data'!H40)),NA())</f>
        <v>#N/A</v>
      </c>
      <c r="AQ46" s="92" t="e">
        <f ca="true">+IF(AND(ISNUMBER(OFFSET('Sanitation Data'!$H$6,0,10*ROW('Sanitation Data'!H40))),'Data Summary'!DF46="Yes"),OFFSET('Sanitation Data'!$H$6,0,10*ROW('Sanitation Data'!H40)),NA())</f>
        <v>#N/A</v>
      </c>
      <c r="AR46" s="92" t="e">
        <f ca="true">+IF(AND(ISNUMBER(OFFSET('Sanitation Data'!$H$10,0,10*ROW('Sanitation Data'!H40))),'Data Summary'!DG46="Yes"),OFFSET('Sanitation Data'!$H$10,0,10*ROW('Sanitation Data'!H40)),NA())</f>
        <v>#N/A</v>
      </c>
      <c r="AS46" s="92" t="e">
        <f ca="true">+IF(AND(ISNUMBER(OFFSET('Sanitation Data'!$H$11,0,10*ROW('Sanitation Data'!H40))),'Data Summary'!DH46="Yes"),OFFSET('Sanitation Data'!$H$11,0,10*ROW('Sanitation Data'!H40)),NA())</f>
        <v>#N/A</v>
      </c>
      <c r="AT46" s="92" t="e">
        <f ca="true">+IF(AND(ISNUMBER(OFFSET('Sanitation Data'!$H$12,0,10*ROW('Sanitation Data'!H40))),'Data Summary'!DI46="Yes"),OFFSET('Sanitation Data'!$H$12,0,10*ROW('Sanitation Data'!H40)),NA())</f>
        <v>#N/A</v>
      </c>
      <c r="AU46" s="92" t="e">
        <f ca="true">+IF(AND(ISNUMBER(OFFSET('Sanitation Data'!$I$4,0,10*ROW('Sanitation Data'!I40))),'Data Summary'!DJ46="Yes"),100-OFFSET('Sanitation Data'!$I$4,0,10*ROW('Sanitation Data'!I40)),NA())</f>
        <v>#N/A</v>
      </c>
      <c r="AV46" s="92" t="e">
        <f ca="true">+IF(AND(ISNUMBER(OFFSET('Sanitation Data'!$I$6,0,10*ROW('Sanitation Data'!I40))),'Data Summary'!DK46="Yes"),OFFSET('Sanitation Data'!$I$6,0,10*ROW('Sanitation Data'!I40)),NA())</f>
        <v>#N/A</v>
      </c>
      <c r="AW46" s="92" t="e">
        <f ca="true">+IF(AND(ISNUMBER(OFFSET('Sanitation Data'!$I$10,0,10*ROW('Sanitation Data'!I40))),'Data Summary'!DL46="Yes"),OFFSET('Sanitation Data'!$I$10,0,10*ROW('Sanitation Data'!I40)),NA())</f>
        <v>#N/A</v>
      </c>
      <c r="AX46" s="92" t="e">
        <f ca="true">+IF(AND(ISNUMBER(OFFSET('Sanitation Data'!$I$11,0,10*ROW('Sanitation Data'!I40))),'Data Summary'!DM46="Yes"),OFFSET('Sanitation Data'!$I$11,0,10*ROW('Sanitation Data'!I40)),NA())</f>
        <v>#N/A</v>
      </c>
      <c r="AY46" s="92" t="e">
        <f ca="true">+IF(AND(ISNUMBER(OFFSET('Sanitation Data'!$I$12,0,10*ROW('Sanitation Data'!I40))),'Data Summary'!DN46="Yes"),OFFSET('Sanitation Data'!$I$12,0,10*ROW('Sanitation Data'!I40)),NA())</f>
        <v>#N/A</v>
      </c>
      <c r="AZ46" s="93" t="e">
        <f ca="true">+IF(AND(ISNUMBER(OFFSET('Hygiene Data'!$D$5,0,10*ROW('Hygiene Data'!D40))),'Data Summary'!DO46="Yes"),OFFSET('Hygiene Data'!$D$5,0,10*ROW('Hygiene Data'!D40)),NA())</f>
        <v>#N/A</v>
      </c>
      <c r="BA46" s="93" t="e">
        <f ca="true">+IF(AND(ISNUMBER(OFFSET('Hygiene Data'!$D$7,0,10*ROW('Hygiene Data'!D40))),'Data Summary'!DP46="Yes"),OFFSET('Hygiene Data'!$D$7,0,10*ROW('Hygiene Data'!D40)),NA())</f>
        <v>#N/A</v>
      </c>
      <c r="BB46" s="93" t="e">
        <f ca="true">+IF(AND(ISNUMBER(OFFSET('Hygiene Data'!$D$9,0,10*ROW('Hygiene Data'!D40))),'Data Summary'!DQ46="Yes"),OFFSET('Hygiene Data'!$D$9,0,10*ROW('Hygiene Data'!D40)),NA())</f>
        <v>#N/A</v>
      </c>
      <c r="BC46" s="93" t="e">
        <f ca="true">+IF(AND(ISNUMBER(OFFSET('Hygiene Data'!$E$5,0,10*ROW('Hygiene Data'!E40))),'Data Summary'!DR46="Yes"),OFFSET('Hygiene Data'!$E$5,0,10*ROW('Hygiene Data'!E40)),NA())</f>
        <v>#N/A</v>
      </c>
      <c r="BD46" s="93" t="e">
        <f ca="true">+IF(AND(ISNUMBER(OFFSET('Hygiene Data'!$E$7,0,10*ROW('Hygiene Data'!E40))),'Data Summary'!DS46="Yes"),OFFSET('Hygiene Data'!$E$7,0,10*ROW('Hygiene Data'!E40)),NA())</f>
        <v>#N/A</v>
      </c>
      <c r="BE46" s="93" t="e">
        <f ca="true">+IF(AND(ISNUMBER(OFFSET('Hygiene Data'!$E$9,0,10*ROW('Hygiene Data'!E40))),'Data Summary'!DT46="Yes"),OFFSET('Hygiene Data'!$E$9,0,10*ROW('Hygiene Data'!E40)),NA())</f>
        <v>#N/A</v>
      </c>
      <c r="BF46" s="93" t="e">
        <f ca="true">+IF(AND(ISNUMBER(OFFSET('Hygiene Data'!$F$5,0,10*ROW('Hygiene Data'!F40))),'Data Summary'!DU46="Yes"),OFFSET('Hygiene Data'!$F$5,0,10*ROW('Hygiene Data'!F40)),NA())</f>
        <v>#N/A</v>
      </c>
      <c r="BG46" s="93" t="e">
        <f ca="true">+IF(AND(ISNUMBER(OFFSET('Hygiene Data'!$F$7,0,10*ROW('Hygiene Data'!F40))),'Data Summary'!DV46="Yes"),OFFSET('Hygiene Data'!$F$7,0,10*ROW('Hygiene Data'!F40)),NA())</f>
        <v>#N/A</v>
      </c>
      <c r="BH46" s="93" t="e">
        <f ca="true">+IF(AND(ISNUMBER(OFFSET('Hygiene Data'!$F$9,0,10*ROW('Hygiene Data'!F40))),'Data Summary'!DW46="Yes"),OFFSET('Hygiene Data'!$F$9,0,10*ROW('Hygiene Data'!F40)),NA())</f>
        <v>#N/A</v>
      </c>
      <c r="BI46" s="93" t="e">
        <f ca="true">+IF(AND(ISNUMBER(OFFSET('Hygiene Data'!$G$5,0,10*ROW('Hygiene Data'!G40))),'Data Summary'!DX46="Yes"),OFFSET('Hygiene Data'!$G$5,0,10*ROW('Hygiene Data'!G40)),NA())</f>
        <v>#N/A</v>
      </c>
      <c r="BJ46" s="93" t="e">
        <f ca="true">+IF(AND(ISNUMBER(OFFSET('Hygiene Data'!$G$7,0,10*ROW('Hygiene Data'!G40))),'Data Summary'!DY46="Yes"),OFFSET('Hygiene Data'!$G$7,0,10*ROW('Hygiene Data'!G40)),NA())</f>
        <v>#N/A</v>
      </c>
      <c r="BK46" s="93" t="e">
        <f ca="true">+IF(AND(ISNUMBER(OFFSET('Hygiene Data'!$G$9,0,10*ROW('Hygiene Data'!G40))),'Data Summary'!DZ46="Yes"),OFFSET('Hygiene Data'!$G$9,0,10*ROW('Hygiene Data'!G40)),NA())</f>
        <v>#N/A</v>
      </c>
      <c r="BL46" s="93" t="e">
        <f ca="true">+IF(AND(ISNUMBER(OFFSET('Hygiene Data'!$H$5,0,10*ROW('Hygiene Data'!H40))),'Data Summary'!EA46="Yes"),OFFSET('Hygiene Data'!$H$5,0,10*ROW('Hygiene Data'!H40)),NA())</f>
        <v>#N/A</v>
      </c>
      <c r="BM46" s="93" t="e">
        <f ca="true">+IF(AND(ISNUMBER(OFFSET('Hygiene Data'!$H$7,0,10*ROW('Hygiene Data'!H40))),'Data Summary'!EB46="Yes"),OFFSET('Hygiene Data'!$H$7,0,10*ROW('Hygiene Data'!H40)),NA())</f>
        <v>#N/A</v>
      </c>
      <c r="BN46" s="93" t="e">
        <f ca="true">+IF(AND(ISNUMBER(OFFSET('Hygiene Data'!$H$9,0,10*ROW('Hygiene Data'!H40))),'Data Summary'!EC46="Yes"),OFFSET('Hygiene Data'!$H$9,0,10*ROW('Hygiene Data'!H40)),NA())</f>
        <v>#N/A</v>
      </c>
      <c r="BO46" s="93" t="e">
        <f ca="true">+IF(AND(ISNUMBER(OFFSET('Hygiene Data'!$I$5,0,10*ROW('Hygiene Data'!I40))),'Data Summary'!ED46="Yes"),OFFSET('Hygiene Data'!$I$5,0,10*ROW('Hygiene Data'!I40)),NA())</f>
        <v>#N/A</v>
      </c>
      <c r="BP46" s="93" t="e">
        <f ca="true">+IF(AND(ISNUMBER(OFFSET('Hygiene Data'!$I$7,0,10*ROW('Hygiene Data'!I40))),'Data Summary'!EE46="Yes"),OFFSET('Hygiene Data'!$I$7,0,10*ROW('Hygiene Data'!I40)),NA())</f>
        <v>#N/A</v>
      </c>
      <c r="BQ46" s="93" t="e">
        <f ca="true">+IF(AND(ISNUMBER(OFFSET('Hygiene Data'!$I$9,0,10*ROW('Hygiene Data'!I40))),'Data Summary'!EF46="Yes"),OFFSET('Hygiene Data'!$I$9,0,10*ROW('Hygiene Data'!I40)),NA())</f>
        <v>#N/A</v>
      </c>
    </row>
    <row xmlns:x14ac="http://schemas.microsoft.com/office/spreadsheetml/2009/9/ac" r="47" x14ac:dyDescent="0.2">
      <c r="A47" s="328" t="e">
        <f ca="true">+RIGHT('Data Summary'!A47,LEN('Data Summary'!A47)-9)</f>
        <v>#VALUE!</v>
      </c>
      <c r="B47" s="35" t="str">
        <f ca="true">+IF(ISTEXT('Data Summary'!B47),'Data Summary'!B47,"")</f>
        <v/>
      </c>
      <c r="C47" s="327" t="e">
        <f ca="true">+VALUE('Data Summary'!C47)</f>
        <v>#VALUE!</v>
      </c>
      <c r="D47" s="91" t="e">
        <f ca="true">+IF(AND(ISNUMBER(OFFSET('Water Data'!$D$4,0,10*ROW('Water Data'!D41))),'Data Summary'!BS47="Yes"),100-OFFSET('Water Data'!$D$4,0,10*ROW('Water Data'!D41)),NA())</f>
        <v>#N/A</v>
      </c>
      <c r="E47" s="91" t="e">
        <f ca="true">+IF(AND(ISNUMBER(OFFSET('Water Data'!$D$6,0,10*ROW('Water Data'!D41))),'Data Summary'!BT47="Yes"),OFFSET('Water Data'!$D$6,0,10*ROW('Water Data'!D41)),NA())</f>
        <v>#N/A</v>
      </c>
      <c r="F47" s="91" t="e">
        <f ca="true">+IF(AND(ISNUMBER(OFFSET('Water Data'!$D$9,0,10*ROW('Water Data'!D41))),'Data Summary'!BU47="Yes"),OFFSET('Water Data'!$D$9,0,10*ROW('Water Data'!D41)),NA())</f>
        <v>#N/A</v>
      </c>
      <c r="G47" s="91" t="e">
        <f ca="true">+IF(AND(ISNUMBER(OFFSET('Water Data'!$E$4,0,10*ROW('Water Data'!E41))),'Data Summary'!BV47="Yes"),100-OFFSET('Water Data'!$E$4,0,10*ROW('Water Data'!E41)),NA())</f>
        <v>#N/A</v>
      </c>
      <c r="H47" s="91" t="e">
        <f ca="true">+IF(AND(ISNUMBER(OFFSET('Water Data'!$E$6,0,10*ROW('Water Data'!E41))),'Data Summary'!BW47="Yes"),OFFSET('Water Data'!$E$6,0,10*ROW('Water Data'!E41)),NA())</f>
        <v>#N/A</v>
      </c>
      <c r="I47" s="91" t="e">
        <f ca="true">+IF(AND(ISNUMBER(OFFSET('Water Data'!$E$9,0,10*ROW('Water Data'!E41))),'Data Summary'!BX47="Yes"),OFFSET('Water Data'!$E$9,0,10*ROW('Water Data'!E41)),NA())</f>
        <v>#N/A</v>
      </c>
      <c r="J47" s="91" t="e">
        <f ca="true">+IF(AND(ISNUMBER(OFFSET('Water Data'!$F$4,0,10*ROW('Water Data'!F41))),'Data Summary'!BY47="Yes"),100-OFFSET('Water Data'!$F$4,0,10*ROW('Water Data'!F41)),NA())</f>
        <v>#N/A</v>
      </c>
      <c r="K47" s="91" t="e">
        <f ca="true">+IF(AND(ISNUMBER(OFFSET('Water Data'!$F$6,0,10*ROW('Water Data'!F41))),'Data Summary'!BZ47="Yes"),OFFSET('Water Data'!$F$6,0,10*ROW('Water Data'!F41)),NA())</f>
        <v>#N/A</v>
      </c>
      <c r="L47" s="91" t="e">
        <f ca="true">+IF(AND(ISNUMBER(OFFSET('Water Data'!$F$9,0,10*ROW('Water Data'!F41))),'Data Summary'!CA47="Yes"),OFFSET('Water Data'!$F$9,0,10*ROW('Water Data'!F41)),NA())</f>
        <v>#N/A</v>
      </c>
      <c r="M47" s="91" t="e">
        <f ca="true">+IF(AND(ISNUMBER(OFFSET('Water Data'!$G$4,0,10*ROW('Water Data'!G41))),'Data Summary'!CB47="Yes"),100-OFFSET('Water Data'!$G$4,0,10*ROW('Water Data'!G41)),NA())</f>
        <v>#N/A</v>
      </c>
      <c r="N47" s="91" t="e">
        <f ca="true">+IF(AND(ISNUMBER(OFFSET('Water Data'!$G$6,0,10*ROW('Water Data'!G41))),'Data Summary'!CC47="Yes"),OFFSET('Water Data'!$G$6,0,10*ROW('Water Data'!G41)),NA())</f>
        <v>#N/A</v>
      </c>
      <c r="O47" s="91" t="e">
        <f ca="true">+IF(AND(ISNUMBER(OFFSET('Water Data'!$G$9,0,10*ROW('Water Data'!G41))),'Data Summary'!CD47="Yes"),OFFSET('Water Data'!$G$9,0,10*ROW('Water Data'!G41)),NA())</f>
        <v>#N/A</v>
      </c>
      <c r="P47" s="91" t="e">
        <f ca="true">+IF(AND(ISNUMBER(OFFSET('Water Data'!$H$4,0,10*ROW('Water Data'!H41))),'Data Summary'!CE47="Yes"),100-OFFSET('Water Data'!$H$4,0,10*ROW('Water Data'!H41)),NA())</f>
        <v>#N/A</v>
      </c>
      <c r="Q47" s="91" t="e">
        <f ca="true">+IF(AND(ISNUMBER(OFFSET('Water Data'!$H$6,0,10*ROW('Water Data'!H41))),'Data Summary'!CF47="Yes"),OFFSET('Water Data'!$H$6,0,10*ROW('Water Data'!H41)),NA())</f>
        <v>#N/A</v>
      </c>
      <c r="R47" s="91" t="e">
        <f ca="true">+IF(AND(ISNUMBER(OFFSET('Water Data'!$H$9,0,10*ROW('Water Data'!H41))),'Data Summary'!CG47="Yes"),OFFSET('Water Data'!$H$9,0,10*ROW('Water Data'!H41)),NA())</f>
        <v>#N/A</v>
      </c>
      <c r="S47" s="91" t="e">
        <f ca="true">+IF(AND(ISNUMBER(OFFSET('Water Data'!$I$4,0,10*ROW('Water Data'!I41))),'Data Summary'!CH47="Yes"),100-OFFSET('Water Data'!$I$4,0,10*ROW('Water Data'!I41)),NA())</f>
        <v>#N/A</v>
      </c>
      <c r="T47" s="91" t="e">
        <f ca="true">+IF(AND(ISNUMBER(OFFSET('Water Data'!$I$6,0,10*ROW('Water Data'!I41))),'Data Summary'!CI47="Yes"),OFFSET('Water Data'!$I$6,0,10*ROW('Water Data'!I41)),NA())</f>
        <v>#N/A</v>
      </c>
      <c r="U47" s="91" t="e">
        <f ca="true">+IF(AND(ISNUMBER(OFFSET('Water Data'!$I$9,0,10*ROW('Water Data'!I41))),'Data Summary'!CJ47="Yes"),OFFSET('Water Data'!$I$9,0,10*ROW('Water Data'!I41)),NA())</f>
        <v>#N/A</v>
      </c>
      <c r="V47" s="92" t="e">
        <f ca="true">+IF(AND(ISNUMBER(OFFSET('Sanitation Data'!$D$4,0,10*ROW('Sanitation Data'!D41))),'Data Summary'!CK47="Yes"),100-OFFSET('Sanitation Data'!$D$4,0,10*ROW('Sanitation Data'!D41)),NA())</f>
        <v>#N/A</v>
      </c>
      <c r="W47" s="92" t="e">
        <f ca="true">+IF(AND(ISNUMBER(OFFSET('Sanitation Data'!$D$6,0,10*ROW('Sanitation Data'!D41))),'Data Summary'!CL47="Yes"),OFFSET('Sanitation Data'!$D$6,0,10*ROW('Sanitation Data'!D41)),NA())</f>
        <v>#N/A</v>
      </c>
      <c r="X47" s="92" t="e">
        <f ca="true">+IF(AND(ISNUMBER(OFFSET('Sanitation Data'!$D$10,0,10*ROW('Sanitation Data'!D41))),'Data Summary'!CM47="Yes"),OFFSET('Sanitation Data'!$D$10,0,10*ROW('Sanitation Data'!D41)),NA())</f>
        <v>#N/A</v>
      </c>
      <c r="Y47" s="92" t="e">
        <f ca="true">+IF(AND(ISNUMBER(OFFSET('Sanitation Data'!$D$11,0,10*ROW('Sanitation Data'!D41))),'Data Summary'!CN47="Yes"),OFFSET('Sanitation Data'!$D$11,0,10*ROW('Sanitation Data'!D41)),NA())</f>
        <v>#N/A</v>
      </c>
      <c r="Z47" s="92" t="e">
        <f ca="true">+IF(AND(ISNUMBER(OFFSET('Sanitation Data'!$D$12,0,10*ROW('Sanitation Data'!D41))),'Data Summary'!CO47="Yes"),OFFSET('Sanitation Data'!$D$12,0,10*ROW('Sanitation Data'!D41)),NA())</f>
        <v>#N/A</v>
      </c>
      <c r="AA47" s="92" t="e">
        <f ca="true">+IF(AND(ISNUMBER(OFFSET('Sanitation Data'!$E$4,0,10*ROW('Sanitation Data'!E41))),'Data Summary'!CP47="Yes"),100-OFFSET('Sanitation Data'!$E$4,0,10*ROW('Sanitation Data'!E41)),NA())</f>
        <v>#N/A</v>
      </c>
      <c r="AB47" s="92" t="e">
        <f ca="true">+IF(AND(ISNUMBER(OFFSET('Sanitation Data'!$E$6,0,10*ROW('Sanitation Data'!E41))),'Data Summary'!CQ47="Yes"),OFFSET('Sanitation Data'!$E$6,0,10*ROW('Sanitation Data'!E41)),NA())</f>
        <v>#N/A</v>
      </c>
      <c r="AC47" s="92" t="e">
        <f ca="true">+IF(AND(ISNUMBER(OFFSET('Sanitation Data'!$E$10,0,10*ROW('Sanitation Data'!E41))),'Data Summary'!CR47="Yes"),OFFSET('Sanitation Data'!$E$10,0,10*ROW('Sanitation Data'!E41)),NA())</f>
        <v>#N/A</v>
      </c>
      <c r="AD47" s="92" t="e">
        <f ca="true">+IF(AND(ISNUMBER(OFFSET('Sanitation Data'!$E$11,0,10*ROW('Sanitation Data'!E41))),'Data Summary'!CS47="Yes"),OFFSET('Sanitation Data'!$E$11,0,10*ROW('Sanitation Data'!E41)),NA())</f>
        <v>#N/A</v>
      </c>
      <c r="AE47" s="92" t="e">
        <f ca="true">+IF(AND(ISNUMBER(OFFSET('Sanitation Data'!$E$12,0,10*ROW('Sanitation Data'!E41))),'Data Summary'!CT47="Yes"),OFFSET('Sanitation Data'!$E$12,0,10*ROW('Sanitation Data'!E41)),NA())</f>
        <v>#N/A</v>
      </c>
      <c r="AF47" s="92" t="e">
        <f ca="true">+IF(AND(ISNUMBER(OFFSET('Sanitation Data'!$F$4,0,10*ROW('Sanitation Data'!F41))),'Data Summary'!CU47="Yes"),100-OFFSET('Sanitation Data'!$F$4,0,10*ROW('Sanitation Data'!F41)),NA())</f>
        <v>#N/A</v>
      </c>
      <c r="AG47" s="92" t="e">
        <f ca="true">+IF(AND(ISNUMBER(OFFSET('Sanitation Data'!$F$6,0,10*ROW('Sanitation Data'!F41))),'Data Summary'!CV47="Yes"),OFFSET('Sanitation Data'!$F$6,0,10*ROW('Sanitation Data'!F41)),NA())</f>
        <v>#N/A</v>
      </c>
      <c r="AH47" s="92" t="e">
        <f ca="true">+IF(AND(ISNUMBER(OFFSET('Sanitation Data'!$F$10,0,10*ROW('Sanitation Data'!F41))),'Data Summary'!CW47="Yes"),OFFSET('Sanitation Data'!$F$10,0,10*ROW('Sanitation Data'!F41)),NA())</f>
        <v>#N/A</v>
      </c>
      <c r="AI47" s="92" t="e">
        <f ca="true">+IF(AND(ISNUMBER(OFFSET('Sanitation Data'!$F$11,0,10*ROW('Sanitation Data'!F41))),'Data Summary'!CX47="Yes"),OFFSET('Sanitation Data'!$F$11,0,10*ROW('Sanitation Data'!F41)),NA())</f>
        <v>#N/A</v>
      </c>
      <c r="AJ47" s="92" t="e">
        <f ca="true">+IF(AND(ISNUMBER(OFFSET('Sanitation Data'!$F$12,0,10*ROW('Sanitation Data'!F41))),'Data Summary'!CY47="Yes"),OFFSET('Sanitation Data'!$F$12,0,10*ROW('Sanitation Data'!F41)),NA())</f>
        <v>#N/A</v>
      </c>
      <c r="AK47" s="92" t="e">
        <f ca="true">+IF(AND(ISNUMBER(OFFSET('Sanitation Data'!$G$4,0,10*ROW('Sanitation Data'!G41))),'Data Summary'!CZ47="Yes"),100-OFFSET('Sanitation Data'!$G$4,0,10*ROW('Sanitation Data'!G41)),NA())</f>
        <v>#N/A</v>
      </c>
      <c r="AL47" s="92" t="e">
        <f ca="true">+IF(AND(ISNUMBER(OFFSET('Sanitation Data'!$G$6,0,10*ROW('Sanitation Data'!G41))),'Data Summary'!DA47="Yes"),OFFSET('Sanitation Data'!$G$6,0,10*ROW('Sanitation Data'!G41)),NA())</f>
        <v>#N/A</v>
      </c>
      <c r="AM47" s="92" t="e">
        <f ca="true">+IF(AND(ISNUMBER(OFFSET('Sanitation Data'!$G$10,0,10*ROW('Sanitation Data'!G41))),'Data Summary'!DB47="Yes"),OFFSET('Sanitation Data'!$G$10,0,10*ROW('Sanitation Data'!G41)),NA())</f>
        <v>#N/A</v>
      </c>
      <c r="AN47" s="92" t="e">
        <f ca="true">+IF(AND(ISNUMBER(OFFSET('Sanitation Data'!$G$11,0,10*ROW('Sanitation Data'!G41))),'Data Summary'!DC47="Yes"),OFFSET('Sanitation Data'!$G$11,0,10*ROW('Sanitation Data'!G41)),NA())</f>
        <v>#N/A</v>
      </c>
      <c r="AO47" s="92" t="e">
        <f ca="true">+IF(AND(ISNUMBER(OFFSET('Sanitation Data'!$G$12,0,10*ROW('Sanitation Data'!G41))),'Data Summary'!DD47="Yes"),OFFSET('Sanitation Data'!$G$12,0,10*ROW('Sanitation Data'!G41)),NA())</f>
        <v>#N/A</v>
      </c>
      <c r="AP47" s="92" t="e">
        <f ca="true">+IF(AND(ISNUMBER(OFFSET('Sanitation Data'!$H$4,0,10*ROW('Sanitation Data'!H41))),'Data Summary'!DE47="Yes"),100-OFFSET('Sanitation Data'!$H$4,0,10*ROW('Sanitation Data'!H41)),NA())</f>
        <v>#N/A</v>
      </c>
      <c r="AQ47" s="92" t="e">
        <f ca="true">+IF(AND(ISNUMBER(OFFSET('Sanitation Data'!$H$6,0,10*ROW('Sanitation Data'!H41))),'Data Summary'!DF47="Yes"),OFFSET('Sanitation Data'!$H$6,0,10*ROW('Sanitation Data'!H41)),NA())</f>
        <v>#N/A</v>
      </c>
      <c r="AR47" s="92" t="e">
        <f ca="true">+IF(AND(ISNUMBER(OFFSET('Sanitation Data'!$H$10,0,10*ROW('Sanitation Data'!H41))),'Data Summary'!DG47="Yes"),OFFSET('Sanitation Data'!$H$10,0,10*ROW('Sanitation Data'!H41)),NA())</f>
        <v>#N/A</v>
      </c>
      <c r="AS47" s="92" t="e">
        <f ca="true">+IF(AND(ISNUMBER(OFFSET('Sanitation Data'!$H$11,0,10*ROW('Sanitation Data'!H41))),'Data Summary'!DH47="Yes"),OFFSET('Sanitation Data'!$H$11,0,10*ROW('Sanitation Data'!H41)),NA())</f>
        <v>#N/A</v>
      </c>
      <c r="AT47" s="92" t="e">
        <f ca="true">+IF(AND(ISNUMBER(OFFSET('Sanitation Data'!$H$12,0,10*ROW('Sanitation Data'!H41))),'Data Summary'!DI47="Yes"),OFFSET('Sanitation Data'!$H$12,0,10*ROW('Sanitation Data'!H41)),NA())</f>
        <v>#N/A</v>
      </c>
      <c r="AU47" s="92" t="e">
        <f ca="true">+IF(AND(ISNUMBER(OFFSET('Sanitation Data'!$I$4,0,10*ROW('Sanitation Data'!I41))),'Data Summary'!DJ47="Yes"),100-OFFSET('Sanitation Data'!$I$4,0,10*ROW('Sanitation Data'!I41)),NA())</f>
        <v>#N/A</v>
      </c>
      <c r="AV47" s="92" t="e">
        <f ca="true">+IF(AND(ISNUMBER(OFFSET('Sanitation Data'!$I$6,0,10*ROW('Sanitation Data'!I41))),'Data Summary'!DK47="Yes"),OFFSET('Sanitation Data'!$I$6,0,10*ROW('Sanitation Data'!I41)),NA())</f>
        <v>#N/A</v>
      </c>
      <c r="AW47" s="92" t="e">
        <f ca="true">+IF(AND(ISNUMBER(OFFSET('Sanitation Data'!$I$10,0,10*ROW('Sanitation Data'!I41))),'Data Summary'!DL47="Yes"),OFFSET('Sanitation Data'!$I$10,0,10*ROW('Sanitation Data'!I41)),NA())</f>
        <v>#N/A</v>
      </c>
      <c r="AX47" s="92" t="e">
        <f ca="true">+IF(AND(ISNUMBER(OFFSET('Sanitation Data'!$I$11,0,10*ROW('Sanitation Data'!I41))),'Data Summary'!DM47="Yes"),OFFSET('Sanitation Data'!$I$11,0,10*ROW('Sanitation Data'!I41)),NA())</f>
        <v>#N/A</v>
      </c>
      <c r="AY47" s="92" t="e">
        <f ca="true">+IF(AND(ISNUMBER(OFFSET('Sanitation Data'!$I$12,0,10*ROW('Sanitation Data'!I41))),'Data Summary'!DN47="Yes"),OFFSET('Sanitation Data'!$I$12,0,10*ROW('Sanitation Data'!I41)),NA())</f>
        <v>#N/A</v>
      </c>
      <c r="AZ47" s="93" t="e">
        <f ca="true">+IF(AND(ISNUMBER(OFFSET('Hygiene Data'!$D$5,0,10*ROW('Hygiene Data'!D41))),'Data Summary'!DO47="Yes"),OFFSET('Hygiene Data'!$D$5,0,10*ROW('Hygiene Data'!D41)),NA())</f>
        <v>#N/A</v>
      </c>
      <c r="BA47" s="93" t="e">
        <f ca="true">+IF(AND(ISNUMBER(OFFSET('Hygiene Data'!$D$7,0,10*ROW('Hygiene Data'!D41))),'Data Summary'!DP47="Yes"),OFFSET('Hygiene Data'!$D$7,0,10*ROW('Hygiene Data'!D41)),NA())</f>
        <v>#N/A</v>
      </c>
      <c r="BB47" s="93" t="e">
        <f ca="true">+IF(AND(ISNUMBER(OFFSET('Hygiene Data'!$D$9,0,10*ROW('Hygiene Data'!D41))),'Data Summary'!DQ47="Yes"),OFFSET('Hygiene Data'!$D$9,0,10*ROW('Hygiene Data'!D41)),NA())</f>
        <v>#N/A</v>
      </c>
      <c r="BC47" s="93" t="e">
        <f ca="true">+IF(AND(ISNUMBER(OFFSET('Hygiene Data'!$E$5,0,10*ROW('Hygiene Data'!E41))),'Data Summary'!DR47="Yes"),OFFSET('Hygiene Data'!$E$5,0,10*ROW('Hygiene Data'!E41)),NA())</f>
        <v>#N/A</v>
      </c>
      <c r="BD47" s="93" t="e">
        <f ca="true">+IF(AND(ISNUMBER(OFFSET('Hygiene Data'!$E$7,0,10*ROW('Hygiene Data'!E41))),'Data Summary'!DS47="Yes"),OFFSET('Hygiene Data'!$E$7,0,10*ROW('Hygiene Data'!E41)),NA())</f>
        <v>#N/A</v>
      </c>
      <c r="BE47" s="93" t="e">
        <f ca="true">+IF(AND(ISNUMBER(OFFSET('Hygiene Data'!$E$9,0,10*ROW('Hygiene Data'!E41))),'Data Summary'!DT47="Yes"),OFFSET('Hygiene Data'!$E$9,0,10*ROW('Hygiene Data'!E41)),NA())</f>
        <v>#N/A</v>
      </c>
      <c r="BF47" s="93" t="e">
        <f ca="true">+IF(AND(ISNUMBER(OFFSET('Hygiene Data'!$F$5,0,10*ROW('Hygiene Data'!F41))),'Data Summary'!DU47="Yes"),OFFSET('Hygiene Data'!$F$5,0,10*ROW('Hygiene Data'!F41)),NA())</f>
        <v>#N/A</v>
      </c>
      <c r="BG47" s="93" t="e">
        <f ca="true">+IF(AND(ISNUMBER(OFFSET('Hygiene Data'!$F$7,0,10*ROW('Hygiene Data'!F41))),'Data Summary'!DV47="Yes"),OFFSET('Hygiene Data'!$F$7,0,10*ROW('Hygiene Data'!F41)),NA())</f>
        <v>#N/A</v>
      </c>
      <c r="BH47" s="93" t="e">
        <f ca="true">+IF(AND(ISNUMBER(OFFSET('Hygiene Data'!$F$9,0,10*ROW('Hygiene Data'!F41))),'Data Summary'!DW47="Yes"),OFFSET('Hygiene Data'!$F$9,0,10*ROW('Hygiene Data'!F41)),NA())</f>
        <v>#N/A</v>
      </c>
      <c r="BI47" s="93" t="e">
        <f ca="true">+IF(AND(ISNUMBER(OFFSET('Hygiene Data'!$G$5,0,10*ROW('Hygiene Data'!G41))),'Data Summary'!DX47="Yes"),OFFSET('Hygiene Data'!$G$5,0,10*ROW('Hygiene Data'!G41)),NA())</f>
        <v>#N/A</v>
      </c>
      <c r="BJ47" s="93" t="e">
        <f ca="true">+IF(AND(ISNUMBER(OFFSET('Hygiene Data'!$G$7,0,10*ROW('Hygiene Data'!G41))),'Data Summary'!DY47="Yes"),OFFSET('Hygiene Data'!$G$7,0,10*ROW('Hygiene Data'!G41)),NA())</f>
        <v>#N/A</v>
      </c>
      <c r="BK47" s="93" t="e">
        <f ca="true">+IF(AND(ISNUMBER(OFFSET('Hygiene Data'!$G$9,0,10*ROW('Hygiene Data'!G41))),'Data Summary'!DZ47="Yes"),OFFSET('Hygiene Data'!$G$9,0,10*ROW('Hygiene Data'!G41)),NA())</f>
        <v>#N/A</v>
      </c>
      <c r="BL47" s="93" t="e">
        <f ca="true">+IF(AND(ISNUMBER(OFFSET('Hygiene Data'!$H$5,0,10*ROW('Hygiene Data'!H41))),'Data Summary'!EA47="Yes"),OFFSET('Hygiene Data'!$H$5,0,10*ROW('Hygiene Data'!H41)),NA())</f>
        <v>#N/A</v>
      </c>
      <c r="BM47" s="93" t="e">
        <f ca="true">+IF(AND(ISNUMBER(OFFSET('Hygiene Data'!$H$7,0,10*ROW('Hygiene Data'!H41))),'Data Summary'!EB47="Yes"),OFFSET('Hygiene Data'!$H$7,0,10*ROW('Hygiene Data'!H41)),NA())</f>
        <v>#N/A</v>
      </c>
      <c r="BN47" s="93" t="e">
        <f ca="true">+IF(AND(ISNUMBER(OFFSET('Hygiene Data'!$H$9,0,10*ROW('Hygiene Data'!H41))),'Data Summary'!EC47="Yes"),OFFSET('Hygiene Data'!$H$9,0,10*ROW('Hygiene Data'!H41)),NA())</f>
        <v>#N/A</v>
      </c>
      <c r="BO47" s="93" t="e">
        <f ca="true">+IF(AND(ISNUMBER(OFFSET('Hygiene Data'!$I$5,0,10*ROW('Hygiene Data'!I41))),'Data Summary'!ED47="Yes"),OFFSET('Hygiene Data'!$I$5,0,10*ROW('Hygiene Data'!I41)),NA())</f>
        <v>#N/A</v>
      </c>
      <c r="BP47" s="93" t="e">
        <f ca="true">+IF(AND(ISNUMBER(OFFSET('Hygiene Data'!$I$7,0,10*ROW('Hygiene Data'!I41))),'Data Summary'!EE47="Yes"),OFFSET('Hygiene Data'!$I$7,0,10*ROW('Hygiene Data'!I41)),NA())</f>
        <v>#N/A</v>
      </c>
      <c r="BQ47" s="93" t="e">
        <f ca="true">+IF(AND(ISNUMBER(OFFSET('Hygiene Data'!$I$9,0,10*ROW('Hygiene Data'!I41))),'Data Summary'!EF47="Yes"),OFFSET('Hygiene Data'!$I$9,0,10*ROW('Hygiene Data'!I41)),NA())</f>
        <v>#N/A</v>
      </c>
    </row>
    <row xmlns:x14ac="http://schemas.microsoft.com/office/spreadsheetml/2009/9/ac" r="48" x14ac:dyDescent="0.2">
      <c r="A48" s="328" t="e">
        <f ca="true">+RIGHT('Data Summary'!A48,LEN('Data Summary'!A48)-9)</f>
        <v>#VALUE!</v>
      </c>
      <c r="B48" s="35" t="str">
        <f ca="true">+IF(ISTEXT('Data Summary'!B48),'Data Summary'!B48,"")</f>
        <v/>
      </c>
      <c r="C48" s="327" t="e">
        <f ca="true">+VALUE('Data Summary'!C48)</f>
        <v>#VALUE!</v>
      </c>
      <c r="D48" s="91" t="e">
        <f ca="true">+IF(AND(ISNUMBER(OFFSET('Water Data'!$D$4,0,10*ROW('Water Data'!D42))),'Data Summary'!BS48="Yes"),100-OFFSET('Water Data'!$D$4,0,10*ROW('Water Data'!D42)),NA())</f>
        <v>#N/A</v>
      </c>
      <c r="E48" s="91" t="e">
        <f ca="true">+IF(AND(ISNUMBER(OFFSET('Water Data'!$D$6,0,10*ROW('Water Data'!D42))),'Data Summary'!BT48="Yes"),OFFSET('Water Data'!$D$6,0,10*ROW('Water Data'!D42)),NA())</f>
        <v>#N/A</v>
      </c>
      <c r="F48" s="91" t="e">
        <f ca="true">+IF(AND(ISNUMBER(OFFSET('Water Data'!$D$9,0,10*ROW('Water Data'!D42))),'Data Summary'!BU48="Yes"),OFFSET('Water Data'!$D$9,0,10*ROW('Water Data'!D42)),NA())</f>
        <v>#N/A</v>
      </c>
      <c r="G48" s="91" t="e">
        <f ca="true">+IF(AND(ISNUMBER(OFFSET('Water Data'!$E$4,0,10*ROW('Water Data'!E42))),'Data Summary'!BV48="Yes"),100-OFFSET('Water Data'!$E$4,0,10*ROW('Water Data'!E42)),NA())</f>
        <v>#N/A</v>
      </c>
      <c r="H48" s="91" t="e">
        <f ca="true">+IF(AND(ISNUMBER(OFFSET('Water Data'!$E$6,0,10*ROW('Water Data'!E42))),'Data Summary'!BW48="Yes"),OFFSET('Water Data'!$E$6,0,10*ROW('Water Data'!E42)),NA())</f>
        <v>#N/A</v>
      </c>
      <c r="I48" s="91" t="e">
        <f ca="true">+IF(AND(ISNUMBER(OFFSET('Water Data'!$E$9,0,10*ROW('Water Data'!E42))),'Data Summary'!BX48="Yes"),OFFSET('Water Data'!$E$9,0,10*ROW('Water Data'!E42)),NA())</f>
        <v>#N/A</v>
      </c>
      <c r="J48" s="91" t="e">
        <f ca="true">+IF(AND(ISNUMBER(OFFSET('Water Data'!$F$4,0,10*ROW('Water Data'!F42))),'Data Summary'!BY48="Yes"),100-OFFSET('Water Data'!$F$4,0,10*ROW('Water Data'!F42)),NA())</f>
        <v>#N/A</v>
      </c>
      <c r="K48" s="91" t="e">
        <f ca="true">+IF(AND(ISNUMBER(OFFSET('Water Data'!$F$6,0,10*ROW('Water Data'!F42))),'Data Summary'!BZ48="Yes"),OFFSET('Water Data'!$F$6,0,10*ROW('Water Data'!F42)),NA())</f>
        <v>#N/A</v>
      </c>
      <c r="L48" s="91" t="e">
        <f ca="true">+IF(AND(ISNUMBER(OFFSET('Water Data'!$F$9,0,10*ROW('Water Data'!F42))),'Data Summary'!CA48="Yes"),OFFSET('Water Data'!$F$9,0,10*ROW('Water Data'!F42)),NA())</f>
        <v>#N/A</v>
      </c>
      <c r="M48" s="91" t="e">
        <f ca="true">+IF(AND(ISNUMBER(OFFSET('Water Data'!$G$4,0,10*ROW('Water Data'!G42))),'Data Summary'!CB48="Yes"),100-OFFSET('Water Data'!$G$4,0,10*ROW('Water Data'!G42)),NA())</f>
        <v>#N/A</v>
      </c>
      <c r="N48" s="91" t="e">
        <f ca="true">+IF(AND(ISNUMBER(OFFSET('Water Data'!$G$6,0,10*ROW('Water Data'!G42))),'Data Summary'!CC48="Yes"),OFFSET('Water Data'!$G$6,0,10*ROW('Water Data'!G42)),NA())</f>
        <v>#N/A</v>
      </c>
      <c r="O48" s="91" t="e">
        <f ca="true">+IF(AND(ISNUMBER(OFFSET('Water Data'!$G$9,0,10*ROW('Water Data'!G42))),'Data Summary'!CD48="Yes"),OFFSET('Water Data'!$G$9,0,10*ROW('Water Data'!G42)),NA())</f>
        <v>#N/A</v>
      </c>
      <c r="P48" s="91" t="e">
        <f ca="true">+IF(AND(ISNUMBER(OFFSET('Water Data'!$H$4,0,10*ROW('Water Data'!H42))),'Data Summary'!CE48="Yes"),100-OFFSET('Water Data'!$H$4,0,10*ROW('Water Data'!H42)),NA())</f>
        <v>#N/A</v>
      </c>
      <c r="Q48" s="91" t="e">
        <f ca="true">+IF(AND(ISNUMBER(OFFSET('Water Data'!$H$6,0,10*ROW('Water Data'!H42))),'Data Summary'!CF48="Yes"),OFFSET('Water Data'!$H$6,0,10*ROW('Water Data'!H42)),NA())</f>
        <v>#N/A</v>
      </c>
      <c r="R48" s="91" t="e">
        <f ca="true">+IF(AND(ISNUMBER(OFFSET('Water Data'!$H$9,0,10*ROW('Water Data'!H42))),'Data Summary'!CG48="Yes"),OFFSET('Water Data'!$H$9,0,10*ROW('Water Data'!H42)),NA())</f>
        <v>#N/A</v>
      </c>
      <c r="S48" s="91" t="e">
        <f ca="true">+IF(AND(ISNUMBER(OFFSET('Water Data'!$I$4,0,10*ROW('Water Data'!I42))),'Data Summary'!CH48="Yes"),100-OFFSET('Water Data'!$I$4,0,10*ROW('Water Data'!I42)),NA())</f>
        <v>#N/A</v>
      </c>
      <c r="T48" s="91" t="e">
        <f ca="true">+IF(AND(ISNUMBER(OFFSET('Water Data'!$I$6,0,10*ROW('Water Data'!I42))),'Data Summary'!CI48="Yes"),OFFSET('Water Data'!$I$6,0,10*ROW('Water Data'!I42)),NA())</f>
        <v>#N/A</v>
      </c>
      <c r="U48" s="91" t="e">
        <f ca="true">+IF(AND(ISNUMBER(OFFSET('Water Data'!$I$9,0,10*ROW('Water Data'!I42))),'Data Summary'!CJ48="Yes"),OFFSET('Water Data'!$I$9,0,10*ROW('Water Data'!I42)),NA())</f>
        <v>#N/A</v>
      </c>
      <c r="V48" s="92" t="e">
        <f ca="true">+IF(AND(ISNUMBER(OFFSET('Sanitation Data'!$D$4,0,10*ROW('Sanitation Data'!D42))),'Data Summary'!CK48="Yes"),100-OFFSET('Sanitation Data'!$D$4,0,10*ROW('Sanitation Data'!D42)),NA())</f>
        <v>#N/A</v>
      </c>
      <c r="W48" s="92" t="e">
        <f ca="true">+IF(AND(ISNUMBER(OFFSET('Sanitation Data'!$D$6,0,10*ROW('Sanitation Data'!D42))),'Data Summary'!CL48="Yes"),OFFSET('Sanitation Data'!$D$6,0,10*ROW('Sanitation Data'!D42)),NA())</f>
        <v>#N/A</v>
      </c>
      <c r="X48" s="92" t="e">
        <f ca="true">+IF(AND(ISNUMBER(OFFSET('Sanitation Data'!$D$10,0,10*ROW('Sanitation Data'!D42))),'Data Summary'!CM48="Yes"),OFFSET('Sanitation Data'!$D$10,0,10*ROW('Sanitation Data'!D42)),NA())</f>
        <v>#N/A</v>
      </c>
      <c r="Y48" s="92" t="e">
        <f ca="true">+IF(AND(ISNUMBER(OFFSET('Sanitation Data'!$D$11,0,10*ROW('Sanitation Data'!D42))),'Data Summary'!CN48="Yes"),OFFSET('Sanitation Data'!$D$11,0,10*ROW('Sanitation Data'!D42)),NA())</f>
        <v>#N/A</v>
      </c>
      <c r="Z48" s="92" t="e">
        <f ca="true">+IF(AND(ISNUMBER(OFFSET('Sanitation Data'!$D$12,0,10*ROW('Sanitation Data'!D42))),'Data Summary'!CO48="Yes"),OFFSET('Sanitation Data'!$D$12,0,10*ROW('Sanitation Data'!D42)),NA())</f>
        <v>#N/A</v>
      </c>
      <c r="AA48" s="92" t="e">
        <f ca="true">+IF(AND(ISNUMBER(OFFSET('Sanitation Data'!$E$4,0,10*ROW('Sanitation Data'!E42))),'Data Summary'!CP48="Yes"),100-OFFSET('Sanitation Data'!$E$4,0,10*ROW('Sanitation Data'!E42)),NA())</f>
        <v>#N/A</v>
      </c>
      <c r="AB48" s="92" t="e">
        <f ca="true">+IF(AND(ISNUMBER(OFFSET('Sanitation Data'!$E$6,0,10*ROW('Sanitation Data'!E42))),'Data Summary'!CQ48="Yes"),OFFSET('Sanitation Data'!$E$6,0,10*ROW('Sanitation Data'!E42)),NA())</f>
        <v>#N/A</v>
      </c>
      <c r="AC48" s="92" t="e">
        <f ca="true">+IF(AND(ISNUMBER(OFFSET('Sanitation Data'!$E$10,0,10*ROW('Sanitation Data'!E42))),'Data Summary'!CR48="Yes"),OFFSET('Sanitation Data'!$E$10,0,10*ROW('Sanitation Data'!E42)),NA())</f>
        <v>#N/A</v>
      </c>
      <c r="AD48" s="92" t="e">
        <f ca="true">+IF(AND(ISNUMBER(OFFSET('Sanitation Data'!$E$11,0,10*ROW('Sanitation Data'!E42))),'Data Summary'!CS48="Yes"),OFFSET('Sanitation Data'!$E$11,0,10*ROW('Sanitation Data'!E42)),NA())</f>
        <v>#N/A</v>
      </c>
      <c r="AE48" s="92" t="e">
        <f ca="true">+IF(AND(ISNUMBER(OFFSET('Sanitation Data'!$E$12,0,10*ROW('Sanitation Data'!E42))),'Data Summary'!CT48="Yes"),OFFSET('Sanitation Data'!$E$12,0,10*ROW('Sanitation Data'!E42)),NA())</f>
        <v>#N/A</v>
      </c>
      <c r="AF48" s="92" t="e">
        <f ca="true">+IF(AND(ISNUMBER(OFFSET('Sanitation Data'!$F$4,0,10*ROW('Sanitation Data'!F42))),'Data Summary'!CU48="Yes"),100-OFFSET('Sanitation Data'!$F$4,0,10*ROW('Sanitation Data'!F42)),NA())</f>
        <v>#N/A</v>
      </c>
      <c r="AG48" s="92" t="e">
        <f ca="true">+IF(AND(ISNUMBER(OFFSET('Sanitation Data'!$F$6,0,10*ROW('Sanitation Data'!F42))),'Data Summary'!CV48="Yes"),OFFSET('Sanitation Data'!$F$6,0,10*ROW('Sanitation Data'!F42)),NA())</f>
        <v>#N/A</v>
      </c>
      <c r="AH48" s="92" t="e">
        <f ca="true">+IF(AND(ISNUMBER(OFFSET('Sanitation Data'!$F$10,0,10*ROW('Sanitation Data'!F42))),'Data Summary'!CW48="Yes"),OFFSET('Sanitation Data'!$F$10,0,10*ROW('Sanitation Data'!F42)),NA())</f>
        <v>#N/A</v>
      </c>
      <c r="AI48" s="92" t="e">
        <f ca="true">+IF(AND(ISNUMBER(OFFSET('Sanitation Data'!$F$11,0,10*ROW('Sanitation Data'!F42))),'Data Summary'!CX48="Yes"),OFFSET('Sanitation Data'!$F$11,0,10*ROW('Sanitation Data'!F42)),NA())</f>
        <v>#N/A</v>
      </c>
      <c r="AJ48" s="92" t="e">
        <f ca="true">+IF(AND(ISNUMBER(OFFSET('Sanitation Data'!$F$12,0,10*ROW('Sanitation Data'!F42))),'Data Summary'!CY48="Yes"),OFFSET('Sanitation Data'!$F$12,0,10*ROW('Sanitation Data'!F42)),NA())</f>
        <v>#N/A</v>
      </c>
      <c r="AK48" s="92" t="e">
        <f ca="true">+IF(AND(ISNUMBER(OFFSET('Sanitation Data'!$G$4,0,10*ROW('Sanitation Data'!G42))),'Data Summary'!CZ48="Yes"),100-OFFSET('Sanitation Data'!$G$4,0,10*ROW('Sanitation Data'!G42)),NA())</f>
        <v>#N/A</v>
      </c>
      <c r="AL48" s="92" t="e">
        <f ca="true">+IF(AND(ISNUMBER(OFFSET('Sanitation Data'!$G$6,0,10*ROW('Sanitation Data'!G42))),'Data Summary'!DA48="Yes"),OFFSET('Sanitation Data'!$G$6,0,10*ROW('Sanitation Data'!G42)),NA())</f>
        <v>#N/A</v>
      </c>
      <c r="AM48" s="92" t="e">
        <f ca="true">+IF(AND(ISNUMBER(OFFSET('Sanitation Data'!$G$10,0,10*ROW('Sanitation Data'!G42))),'Data Summary'!DB48="Yes"),OFFSET('Sanitation Data'!$G$10,0,10*ROW('Sanitation Data'!G42)),NA())</f>
        <v>#N/A</v>
      </c>
      <c r="AN48" s="92" t="e">
        <f ca="true">+IF(AND(ISNUMBER(OFFSET('Sanitation Data'!$G$11,0,10*ROW('Sanitation Data'!G42))),'Data Summary'!DC48="Yes"),OFFSET('Sanitation Data'!$G$11,0,10*ROW('Sanitation Data'!G42)),NA())</f>
        <v>#N/A</v>
      </c>
      <c r="AO48" s="92" t="e">
        <f ca="true">+IF(AND(ISNUMBER(OFFSET('Sanitation Data'!$G$12,0,10*ROW('Sanitation Data'!G42))),'Data Summary'!DD48="Yes"),OFFSET('Sanitation Data'!$G$12,0,10*ROW('Sanitation Data'!G42)),NA())</f>
        <v>#N/A</v>
      </c>
      <c r="AP48" s="92" t="e">
        <f ca="true">+IF(AND(ISNUMBER(OFFSET('Sanitation Data'!$H$4,0,10*ROW('Sanitation Data'!H42))),'Data Summary'!DE48="Yes"),100-OFFSET('Sanitation Data'!$H$4,0,10*ROW('Sanitation Data'!H42)),NA())</f>
        <v>#N/A</v>
      </c>
      <c r="AQ48" s="92" t="e">
        <f ca="true">+IF(AND(ISNUMBER(OFFSET('Sanitation Data'!$H$6,0,10*ROW('Sanitation Data'!H42))),'Data Summary'!DF48="Yes"),OFFSET('Sanitation Data'!$H$6,0,10*ROW('Sanitation Data'!H42)),NA())</f>
        <v>#N/A</v>
      </c>
      <c r="AR48" s="92" t="e">
        <f ca="true">+IF(AND(ISNUMBER(OFFSET('Sanitation Data'!$H$10,0,10*ROW('Sanitation Data'!H42))),'Data Summary'!DG48="Yes"),OFFSET('Sanitation Data'!$H$10,0,10*ROW('Sanitation Data'!H42)),NA())</f>
        <v>#N/A</v>
      </c>
      <c r="AS48" s="92" t="e">
        <f ca="true">+IF(AND(ISNUMBER(OFFSET('Sanitation Data'!$H$11,0,10*ROW('Sanitation Data'!H42))),'Data Summary'!DH48="Yes"),OFFSET('Sanitation Data'!$H$11,0,10*ROW('Sanitation Data'!H42)),NA())</f>
        <v>#N/A</v>
      </c>
      <c r="AT48" s="92" t="e">
        <f ca="true">+IF(AND(ISNUMBER(OFFSET('Sanitation Data'!$H$12,0,10*ROW('Sanitation Data'!H42))),'Data Summary'!DI48="Yes"),OFFSET('Sanitation Data'!$H$12,0,10*ROW('Sanitation Data'!H42)),NA())</f>
        <v>#N/A</v>
      </c>
      <c r="AU48" s="92" t="e">
        <f ca="true">+IF(AND(ISNUMBER(OFFSET('Sanitation Data'!$I$4,0,10*ROW('Sanitation Data'!I42))),'Data Summary'!DJ48="Yes"),100-OFFSET('Sanitation Data'!$I$4,0,10*ROW('Sanitation Data'!I42)),NA())</f>
        <v>#N/A</v>
      </c>
      <c r="AV48" s="92" t="e">
        <f ca="true">+IF(AND(ISNUMBER(OFFSET('Sanitation Data'!$I$6,0,10*ROW('Sanitation Data'!I42))),'Data Summary'!DK48="Yes"),OFFSET('Sanitation Data'!$I$6,0,10*ROW('Sanitation Data'!I42)),NA())</f>
        <v>#N/A</v>
      </c>
      <c r="AW48" s="92" t="e">
        <f ca="true">+IF(AND(ISNUMBER(OFFSET('Sanitation Data'!$I$10,0,10*ROW('Sanitation Data'!I42))),'Data Summary'!DL48="Yes"),OFFSET('Sanitation Data'!$I$10,0,10*ROW('Sanitation Data'!I42)),NA())</f>
        <v>#N/A</v>
      </c>
      <c r="AX48" s="92" t="e">
        <f ca="true">+IF(AND(ISNUMBER(OFFSET('Sanitation Data'!$I$11,0,10*ROW('Sanitation Data'!I42))),'Data Summary'!DM48="Yes"),OFFSET('Sanitation Data'!$I$11,0,10*ROW('Sanitation Data'!I42)),NA())</f>
        <v>#N/A</v>
      </c>
      <c r="AY48" s="92" t="e">
        <f ca="true">+IF(AND(ISNUMBER(OFFSET('Sanitation Data'!$I$12,0,10*ROW('Sanitation Data'!I42))),'Data Summary'!DN48="Yes"),OFFSET('Sanitation Data'!$I$12,0,10*ROW('Sanitation Data'!I42)),NA())</f>
        <v>#N/A</v>
      </c>
      <c r="AZ48" s="93" t="e">
        <f ca="true">+IF(AND(ISNUMBER(OFFSET('Hygiene Data'!$D$5,0,10*ROW('Hygiene Data'!D42))),'Data Summary'!DO48="Yes"),OFFSET('Hygiene Data'!$D$5,0,10*ROW('Hygiene Data'!D42)),NA())</f>
        <v>#N/A</v>
      </c>
      <c r="BA48" s="93" t="e">
        <f ca="true">+IF(AND(ISNUMBER(OFFSET('Hygiene Data'!$D$7,0,10*ROW('Hygiene Data'!D42))),'Data Summary'!DP48="Yes"),OFFSET('Hygiene Data'!$D$7,0,10*ROW('Hygiene Data'!D42)),NA())</f>
        <v>#N/A</v>
      </c>
      <c r="BB48" s="93" t="e">
        <f ca="true">+IF(AND(ISNUMBER(OFFSET('Hygiene Data'!$D$9,0,10*ROW('Hygiene Data'!D42))),'Data Summary'!DQ48="Yes"),OFFSET('Hygiene Data'!$D$9,0,10*ROW('Hygiene Data'!D42)),NA())</f>
        <v>#N/A</v>
      </c>
      <c r="BC48" s="93" t="e">
        <f ca="true">+IF(AND(ISNUMBER(OFFSET('Hygiene Data'!$E$5,0,10*ROW('Hygiene Data'!E42))),'Data Summary'!DR48="Yes"),OFFSET('Hygiene Data'!$E$5,0,10*ROW('Hygiene Data'!E42)),NA())</f>
        <v>#N/A</v>
      </c>
      <c r="BD48" s="93" t="e">
        <f ca="true">+IF(AND(ISNUMBER(OFFSET('Hygiene Data'!$E$7,0,10*ROW('Hygiene Data'!E42))),'Data Summary'!DS48="Yes"),OFFSET('Hygiene Data'!$E$7,0,10*ROW('Hygiene Data'!E42)),NA())</f>
        <v>#N/A</v>
      </c>
      <c r="BE48" s="93" t="e">
        <f ca="true">+IF(AND(ISNUMBER(OFFSET('Hygiene Data'!$E$9,0,10*ROW('Hygiene Data'!E42))),'Data Summary'!DT48="Yes"),OFFSET('Hygiene Data'!$E$9,0,10*ROW('Hygiene Data'!E42)),NA())</f>
        <v>#N/A</v>
      </c>
      <c r="BF48" s="93" t="e">
        <f ca="true">+IF(AND(ISNUMBER(OFFSET('Hygiene Data'!$F$5,0,10*ROW('Hygiene Data'!F42))),'Data Summary'!DU48="Yes"),OFFSET('Hygiene Data'!$F$5,0,10*ROW('Hygiene Data'!F42)),NA())</f>
        <v>#N/A</v>
      </c>
      <c r="BG48" s="93" t="e">
        <f ca="true">+IF(AND(ISNUMBER(OFFSET('Hygiene Data'!$F$7,0,10*ROW('Hygiene Data'!F42))),'Data Summary'!DV48="Yes"),OFFSET('Hygiene Data'!$F$7,0,10*ROW('Hygiene Data'!F42)),NA())</f>
        <v>#N/A</v>
      </c>
      <c r="BH48" s="93" t="e">
        <f ca="true">+IF(AND(ISNUMBER(OFFSET('Hygiene Data'!$F$9,0,10*ROW('Hygiene Data'!F42))),'Data Summary'!DW48="Yes"),OFFSET('Hygiene Data'!$F$9,0,10*ROW('Hygiene Data'!F42)),NA())</f>
        <v>#N/A</v>
      </c>
      <c r="BI48" s="93" t="e">
        <f ca="true">+IF(AND(ISNUMBER(OFFSET('Hygiene Data'!$G$5,0,10*ROW('Hygiene Data'!G42))),'Data Summary'!DX48="Yes"),OFFSET('Hygiene Data'!$G$5,0,10*ROW('Hygiene Data'!G42)),NA())</f>
        <v>#N/A</v>
      </c>
      <c r="BJ48" s="93" t="e">
        <f ca="true">+IF(AND(ISNUMBER(OFFSET('Hygiene Data'!$G$7,0,10*ROW('Hygiene Data'!G42))),'Data Summary'!DY48="Yes"),OFFSET('Hygiene Data'!$G$7,0,10*ROW('Hygiene Data'!G42)),NA())</f>
        <v>#N/A</v>
      </c>
      <c r="BK48" s="93" t="e">
        <f ca="true">+IF(AND(ISNUMBER(OFFSET('Hygiene Data'!$G$9,0,10*ROW('Hygiene Data'!G42))),'Data Summary'!DZ48="Yes"),OFFSET('Hygiene Data'!$G$9,0,10*ROW('Hygiene Data'!G42)),NA())</f>
        <v>#N/A</v>
      </c>
      <c r="BL48" s="93" t="e">
        <f ca="true">+IF(AND(ISNUMBER(OFFSET('Hygiene Data'!$H$5,0,10*ROW('Hygiene Data'!H42))),'Data Summary'!EA48="Yes"),OFFSET('Hygiene Data'!$H$5,0,10*ROW('Hygiene Data'!H42)),NA())</f>
        <v>#N/A</v>
      </c>
      <c r="BM48" s="93" t="e">
        <f ca="true">+IF(AND(ISNUMBER(OFFSET('Hygiene Data'!$H$7,0,10*ROW('Hygiene Data'!H42))),'Data Summary'!EB48="Yes"),OFFSET('Hygiene Data'!$H$7,0,10*ROW('Hygiene Data'!H42)),NA())</f>
        <v>#N/A</v>
      </c>
      <c r="BN48" s="93" t="e">
        <f ca="true">+IF(AND(ISNUMBER(OFFSET('Hygiene Data'!$H$9,0,10*ROW('Hygiene Data'!H42))),'Data Summary'!EC48="Yes"),OFFSET('Hygiene Data'!$H$9,0,10*ROW('Hygiene Data'!H42)),NA())</f>
        <v>#N/A</v>
      </c>
      <c r="BO48" s="93" t="e">
        <f ca="true">+IF(AND(ISNUMBER(OFFSET('Hygiene Data'!$I$5,0,10*ROW('Hygiene Data'!I42))),'Data Summary'!ED48="Yes"),OFFSET('Hygiene Data'!$I$5,0,10*ROW('Hygiene Data'!I42)),NA())</f>
        <v>#N/A</v>
      </c>
      <c r="BP48" s="93" t="e">
        <f ca="true">+IF(AND(ISNUMBER(OFFSET('Hygiene Data'!$I$7,0,10*ROW('Hygiene Data'!I42))),'Data Summary'!EE48="Yes"),OFFSET('Hygiene Data'!$I$7,0,10*ROW('Hygiene Data'!I42)),NA())</f>
        <v>#N/A</v>
      </c>
      <c r="BQ48" s="93" t="e">
        <f ca="true">+IF(AND(ISNUMBER(OFFSET('Hygiene Data'!$I$9,0,10*ROW('Hygiene Data'!I42))),'Data Summary'!EF48="Yes"),OFFSET('Hygiene Data'!$I$9,0,10*ROW('Hygiene Data'!I42)),NA())</f>
        <v>#N/A</v>
      </c>
    </row>
    <row xmlns:x14ac="http://schemas.microsoft.com/office/spreadsheetml/2009/9/ac" r="49" x14ac:dyDescent="0.2">
      <c r="A49" s="328" t="e">
        <f ca="true">+RIGHT('Data Summary'!A49,LEN('Data Summary'!A49)-9)</f>
        <v>#VALUE!</v>
      </c>
      <c r="B49" s="35" t="str">
        <f ca="true">+IF(ISTEXT('Data Summary'!B49),'Data Summary'!B49,"")</f>
        <v/>
      </c>
      <c r="C49" s="327" t="e">
        <f ca="true">+VALUE('Data Summary'!C49)</f>
        <v>#VALUE!</v>
      </c>
      <c r="D49" s="91" t="e">
        <f ca="true">+IF(AND(ISNUMBER(OFFSET('Water Data'!$D$4,0,10*ROW('Water Data'!D43))),'Data Summary'!BS49="Yes"),100-OFFSET('Water Data'!$D$4,0,10*ROW('Water Data'!D43)),NA())</f>
        <v>#N/A</v>
      </c>
      <c r="E49" s="91" t="e">
        <f ca="true">+IF(AND(ISNUMBER(OFFSET('Water Data'!$D$6,0,10*ROW('Water Data'!D43))),'Data Summary'!BT49="Yes"),OFFSET('Water Data'!$D$6,0,10*ROW('Water Data'!D43)),NA())</f>
        <v>#N/A</v>
      </c>
      <c r="F49" s="91" t="e">
        <f ca="true">+IF(AND(ISNUMBER(OFFSET('Water Data'!$D$9,0,10*ROW('Water Data'!D43))),'Data Summary'!BU49="Yes"),OFFSET('Water Data'!$D$9,0,10*ROW('Water Data'!D43)),NA())</f>
        <v>#N/A</v>
      </c>
      <c r="G49" s="91" t="e">
        <f ca="true">+IF(AND(ISNUMBER(OFFSET('Water Data'!$E$4,0,10*ROW('Water Data'!E43))),'Data Summary'!BV49="Yes"),100-OFFSET('Water Data'!$E$4,0,10*ROW('Water Data'!E43)),NA())</f>
        <v>#N/A</v>
      </c>
      <c r="H49" s="91" t="e">
        <f ca="true">+IF(AND(ISNUMBER(OFFSET('Water Data'!$E$6,0,10*ROW('Water Data'!E43))),'Data Summary'!BW49="Yes"),OFFSET('Water Data'!$E$6,0,10*ROW('Water Data'!E43)),NA())</f>
        <v>#N/A</v>
      </c>
      <c r="I49" s="91" t="e">
        <f ca="true">+IF(AND(ISNUMBER(OFFSET('Water Data'!$E$9,0,10*ROW('Water Data'!E43))),'Data Summary'!BX49="Yes"),OFFSET('Water Data'!$E$9,0,10*ROW('Water Data'!E43)),NA())</f>
        <v>#N/A</v>
      </c>
      <c r="J49" s="91" t="e">
        <f ca="true">+IF(AND(ISNUMBER(OFFSET('Water Data'!$F$4,0,10*ROW('Water Data'!F43))),'Data Summary'!BY49="Yes"),100-OFFSET('Water Data'!$F$4,0,10*ROW('Water Data'!F43)),NA())</f>
        <v>#N/A</v>
      </c>
      <c r="K49" s="91" t="e">
        <f ca="true">+IF(AND(ISNUMBER(OFFSET('Water Data'!$F$6,0,10*ROW('Water Data'!F43))),'Data Summary'!BZ49="Yes"),OFFSET('Water Data'!$F$6,0,10*ROW('Water Data'!F43)),NA())</f>
        <v>#N/A</v>
      </c>
      <c r="L49" s="91" t="e">
        <f ca="true">+IF(AND(ISNUMBER(OFFSET('Water Data'!$F$9,0,10*ROW('Water Data'!F43))),'Data Summary'!CA49="Yes"),OFFSET('Water Data'!$F$9,0,10*ROW('Water Data'!F43)),NA())</f>
        <v>#N/A</v>
      </c>
      <c r="M49" s="91" t="e">
        <f ca="true">+IF(AND(ISNUMBER(OFFSET('Water Data'!$G$4,0,10*ROW('Water Data'!G43))),'Data Summary'!CB49="Yes"),100-OFFSET('Water Data'!$G$4,0,10*ROW('Water Data'!G43)),NA())</f>
        <v>#N/A</v>
      </c>
      <c r="N49" s="91" t="e">
        <f ca="true">+IF(AND(ISNUMBER(OFFSET('Water Data'!$G$6,0,10*ROW('Water Data'!G43))),'Data Summary'!CC49="Yes"),OFFSET('Water Data'!$G$6,0,10*ROW('Water Data'!G43)),NA())</f>
        <v>#N/A</v>
      </c>
      <c r="O49" s="91" t="e">
        <f ca="true">+IF(AND(ISNUMBER(OFFSET('Water Data'!$G$9,0,10*ROW('Water Data'!G43))),'Data Summary'!CD49="Yes"),OFFSET('Water Data'!$G$9,0,10*ROW('Water Data'!G43)),NA())</f>
        <v>#N/A</v>
      </c>
      <c r="P49" s="91" t="e">
        <f ca="true">+IF(AND(ISNUMBER(OFFSET('Water Data'!$H$4,0,10*ROW('Water Data'!H43))),'Data Summary'!CE49="Yes"),100-OFFSET('Water Data'!$H$4,0,10*ROW('Water Data'!H43)),NA())</f>
        <v>#N/A</v>
      </c>
      <c r="Q49" s="91" t="e">
        <f ca="true">+IF(AND(ISNUMBER(OFFSET('Water Data'!$H$6,0,10*ROW('Water Data'!H43))),'Data Summary'!CF49="Yes"),OFFSET('Water Data'!$H$6,0,10*ROW('Water Data'!H43)),NA())</f>
        <v>#N/A</v>
      </c>
      <c r="R49" s="91" t="e">
        <f ca="true">+IF(AND(ISNUMBER(OFFSET('Water Data'!$H$9,0,10*ROW('Water Data'!H43))),'Data Summary'!CG49="Yes"),OFFSET('Water Data'!$H$9,0,10*ROW('Water Data'!H43)),NA())</f>
        <v>#N/A</v>
      </c>
      <c r="S49" s="91" t="e">
        <f ca="true">+IF(AND(ISNUMBER(OFFSET('Water Data'!$I$4,0,10*ROW('Water Data'!I43))),'Data Summary'!CH49="Yes"),100-OFFSET('Water Data'!$I$4,0,10*ROW('Water Data'!I43)),NA())</f>
        <v>#N/A</v>
      </c>
      <c r="T49" s="91" t="e">
        <f ca="true">+IF(AND(ISNUMBER(OFFSET('Water Data'!$I$6,0,10*ROW('Water Data'!I43))),'Data Summary'!CI49="Yes"),OFFSET('Water Data'!$I$6,0,10*ROW('Water Data'!I43)),NA())</f>
        <v>#N/A</v>
      </c>
      <c r="U49" s="91" t="e">
        <f ca="true">+IF(AND(ISNUMBER(OFFSET('Water Data'!$I$9,0,10*ROW('Water Data'!I43))),'Data Summary'!CJ49="Yes"),OFFSET('Water Data'!$I$9,0,10*ROW('Water Data'!I43)),NA())</f>
        <v>#N/A</v>
      </c>
      <c r="V49" s="92" t="e">
        <f ca="true">+IF(AND(ISNUMBER(OFFSET('Sanitation Data'!$D$4,0,10*ROW('Sanitation Data'!D43))),'Data Summary'!CK49="Yes"),100-OFFSET('Sanitation Data'!$D$4,0,10*ROW('Sanitation Data'!D43)),NA())</f>
        <v>#N/A</v>
      </c>
      <c r="W49" s="92" t="e">
        <f ca="true">+IF(AND(ISNUMBER(OFFSET('Sanitation Data'!$D$6,0,10*ROW('Sanitation Data'!D43))),'Data Summary'!CL49="Yes"),OFFSET('Sanitation Data'!$D$6,0,10*ROW('Sanitation Data'!D43)),NA())</f>
        <v>#N/A</v>
      </c>
      <c r="X49" s="92" t="e">
        <f ca="true">+IF(AND(ISNUMBER(OFFSET('Sanitation Data'!$D$10,0,10*ROW('Sanitation Data'!D43))),'Data Summary'!CM49="Yes"),OFFSET('Sanitation Data'!$D$10,0,10*ROW('Sanitation Data'!D43)),NA())</f>
        <v>#N/A</v>
      </c>
      <c r="Y49" s="92" t="e">
        <f ca="true">+IF(AND(ISNUMBER(OFFSET('Sanitation Data'!$D$11,0,10*ROW('Sanitation Data'!D43))),'Data Summary'!CN49="Yes"),OFFSET('Sanitation Data'!$D$11,0,10*ROW('Sanitation Data'!D43)),NA())</f>
        <v>#N/A</v>
      </c>
      <c r="Z49" s="92" t="e">
        <f ca="true">+IF(AND(ISNUMBER(OFFSET('Sanitation Data'!$D$12,0,10*ROW('Sanitation Data'!D43))),'Data Summary'!CO49="Yes"),OFFSET('Sanitation Data'!$D$12,0,10*ROW('Sanitation Data'!D43)),NA())</f>
        <v>#N/A</v>
      </c>
      <c r="AA49" s="92" t="e">
        <f ca="true">+IF(AND(ISNUMBER(OFFSET('Sanitation Data'!$E$4,0,10*ROW('Sanitation Data'!E43))),'Data Summary'!CP49="Yes"),100-OFFSET('Sanitation Data'!$E$4,0,10*ROW('Sanitation Data'!E43)),NA())</f>
        <v>#N/A</v>
      </c>
      <c r="AB49" s="92" t="e">
        <f ca="true">+IF(AND(ISNUMBER(OFFSET('Sanitation Data'!$E$6,0,10*ROW('Sanitation Data'!E43))),'Data Summary'!CQ49="Yes"),OFFSET('Sanitation Data'!$E$6,0,10*ROW('Sanitation Data'!E43)),NA())</f>
        <v>#N/A</v>
      </c>
      <c r="AC49" s="92" t="e">
        <f ca="true">+IF(AND(ISNUMBER(OFFSET('Sanitation Data'!$E$10,0,10*ROW('Sanitation Data'!E43))),'Data Summary'!CR49="Yes"),OFFSET('Sanitation Data'!$E$10,0,10*ROW('Sanitation Data'!E43)),NA())</f>
        <v>#N/A</v>
      </c>
      <c r="AD49" s="92" t="e">
        <f ca="true">+IF(AND(ISNUMBER(OFFSET('Sanitation Data'!$E$11,0,10*ROW('Sanitation Data'!E43))),'Data Summary'!CS49="Yes"),OFFSET('Sanitation Data'!$E$11,0,10*ROW('Sanitation Data'!E43)),NA())</f>
        <v>#N/A</v>
      </c>
      <c r="AE49" s="92" t="e">
        <f ca="true">+IF(AND(ISNUMBER(OFFSET('Sanitation Data'!$E$12,0,10*ROW('Sanitation Data'!E43))),'Data Summary'!CT49="Yes"),OFFSET('Sanitation Data'!$E$12,0,10*ROW('Sanitation Data'!E43)),NA())</f>
        <v>#N/A</v>
      </c>
      <c r="AF49" s="92" t="e">
        <f ca="true">+IF(AND(ISNUMBER(OFFSET('Sanitation Data'!$F$4,0,10*ROW('Sanitation Data'!F43))),'Data Summary'!CU49="Yes"),100-OFFSET('Sanitation Data'!$F$4,0,10*ROW('Sanitation Data'!F43)),NA())</f>
        <v>#N/A</v>
      </c>
      <c r="AG49" s="92" t="e">
        <f ca="true">+IF(AND(ISNUMBER(OFFSET('Sanitation Data'!$F$6,0,10*ROW('Sanitation Data'!F43))),'Data Summary'!CV49="Yes"),OFFSET('Sanitation Data'!$F$6,0,10*ROW('Sanitation Data'!F43)),NA())</f>
        <v>#N/A</v>
      </c>
      <c r="AH49" s="92" t="e">
        <f ca="true">+IF(AND(ISNUMBER(OFFSET('Sanitation Data'!$F$10,0,10*ROW('Sanitation Data'!F43))),'Data Summary'!CW49="Yes"),OFFSET('Sanitation Data'!$F$10,0,10*ROW('Sanitation Data'!F43)),NA())</f>
        <v>#N/A</v>
      </c>
      <c r="AI49" s="92" t="e">
        <f ca="true">+IF(AND(ISNUMBER(OFFSET('Sanitation Data'!$F$11,0,10*ROW('Sanitation Data'!F43))),'Data Summary'!CX49="Yes"),OFFSET('Sanitation Data'!$F$11,0,10*ROW('Sanitation Data'!F43)),NA())</f>
        <v>#N/A</v>
      </c>
      <c r="AJ49" s="92" t="e">
        <f ca="true">+IF(AND(ISNUMBER(OFFSET('Sanitation Data'!$F$12,0,10*ROW('Sanitation Data'!F43))),'Data Summary'!CY49="Yes"),OFFSET('Sanitation Data'!$F$12,0,10*ROW('Sanitation Data'!F43)),NA())</f>
        <v>#N/A</v>
      </c>
      <c r="AK49" s="92" t="e">
        <f ca="true">+IF(AND(ISNUMBER(OFFSET('Sanitation Data'!$G$4,0,10*ROW('Sanitation Data'!G43))),'Data Summary'!CZ49="Yes"),100-OFFSET('Sanitation Data'!$G$4,0,10*ROW('Sanitation Data'!G43)),NA())</f>
        <v>#N/A</v>
      </c>
      <c r="AL49" s="92" t="e">
        <f ca="true">+IF(AND(ISNUMBER(OFFSET('Sanitation Data'!$G$6,0,10*ROW('Sanitation Data'!G43))),'Data Summary'!DA49="Yes"),OFFSET('Sanitation Data'!$G$6,0,10*ROW('Sanitation Data'!G43)),NA())</f>
        <v>#N/A</v>
      </c>
      <c r="AM49" s="92" t="e">
        <f ca="true">+IF(AND(ISNUMBER(OFFSET('Sanitation Data'!$G$10,0,10*ROW('Sanitation Data'!G43))),'Data Summary'!DB49="Yes"),OFFSET('Sanitation Data'!$G$10,0,10*ROW('Sanitation Data'!G43)),NA())</f>
        <v>#N/A</v>
      </c>
      <c r="AN49" s="92" t="e">
        <f ca="true">+IF(AND(ISNUMBER(OFFSET('Sanitation Data'!$G$11,0,10*ROW('Sanitation Data'!G43))),'Data Summary'!DC49="Yes"),OFFSET('Sanitation Data'!$G$11,0,10*ROW('Sanitation Data'!G43)),NA())</f>
        <v>#N/A</v>
      </c>
      <c r="AO49" s="92" t="e">
        <f ca="true">+IF(AND(ISNUMBER(OFFSET('Sanitation Data'!$G$12,0,10*ROW('Sanitation Data'!G43))),'Data Summary'!DD49="Yes"),OFFSET('Sanitation Data'!$G$12,0,10*ROW('Sanitation Data'!G43)),NA())</f>
        <v>#N/A</v>
      </c>
      <c r="AP49" s="92" t="e">
        <f ca="true">+IF(AND(ISNUMBER(OFFSET('Sanitation Data'!$H$4,0,10*ROW('Sanitation Data'!H43))),'Data Summary'!DE49="Yes"),100-OFFSET('Sanitation Data'!$H$4,0,10*ROW('Sanitation Data'!H43)),NA())</f>
        <v>#N/A</v>
      </c>
      <c r="AQ49" s="92" t="e">
        <f ca="true">+IF(AND(ISNUMBER(OFFSET('Sanitation Data'!$H$6,0,10*ROW('Sanitation Data'!H43))),'Data Summary'!DF49="Yes"),OFFSET('Sanitation Data'!$H$6,0,10*ROW('Sanitation Data'!H43)),NA())</f>
        <v>#N/A</v>
      </c>
      <c r="AR49" s="92" t="e">
        <f ca="true">+IF(AND(ISNUMBER(OFFSET('Sanitation Data'!$H$10,0,10*ROW('Sanitation Data'!H43))),'Data Summary'!DG49="Yes"),OFFSET('Sanitation Data'!$H$10,0,10*ROW('Sanitation Data'!H43)),NA())</f>
        <v>#N/A</v>
      </c>
      <c r="AS49" s="92" t="e">
        <f ca="true">+IF(AND(ISNUMBER(OFFSET('Sanitation Data'!$H$11,0,10*ROW('Sanitation Data'!H43))),'Data Summary'!DH49="Yes"),OFFSET('Sanitation Data'!$H$11,0,10*ROW('Sanitation Data'!H43)),NA())</f>
        <v>#N/A</v>
      </c>
      <c r="AT49" s="92" t="e">
        <f ca="true">+IF(AND(ISNUMBER(OFFSET('Sanitation Data'!$H$12,0,10*ROW('Sanitation Data'!H43))),'Data Summary'!DI49="Yes"),OFFSET('Sanitation Data'!$H$12,0,10*ROW('Sanitation Data'!H43)),NA())</f>
        <v>#N/A</v>
      </c>
      <c r="AU49" s="92" t="e">
        <f ca="true">+IF(AND(ISNUMBER(OFFSET('Sanitation Data'!$I$4,0,10*ROW('Sanitation Data'!I43))),'Data Summary'!DJ49="Yes"),100-OFFSET('Sanitation Data'!$I$4,0,10*ROW('Sanitation Data'!I43)),NA())</f>
        <v>#N/A</v>
      </c>
      <c r="AV49" s="92" t="e">
        <f ca="true">+IF(AND(ISNUMBER(OFFSET('Sanitation Data'!$I$6,0,10*ROW('Sanitation Data'!I43))),'Data Summary'!DK49="Yes"),OFFSET('Sanitation Data'!$I$6,0,10*ROW('Sanitation Data'!I43)),NA())</f>
        <v>#N/A</v>
      </c>
      <c r="AW49" s="92" t="e">
        <f ca="true">+IF(AND(ISNUMBER(OFFSET('Sanitation Data'!$I$10,0,10*ROW('Sanitation Data'!I43))),'Data Summary'!DL49="Yes"),OFFSET('Sanitation Data'!$I$10,0,10*ROW('Sanitation Data'!I43)),NA())</f>
        <v>#N/A</v>
      </c>
      <c r="AX49" s="92" t="e">
        <f ca="true">+IF(AND(ISNUMBER(OFFSET('Sanitation Data'!$I$11,0,10*ROW('Sanitation Data'!I43))),'Data Summary'!DM49="Yes"),OFFSET('Sanitation Data'!$I$11,0,10*ROW('Sanitation Data'!I43)),NA())</f>
        <v>#N/A</v>
      </c>
      <c r="AY49" s="92" t="e">
        <f ca="true">+IF(AND(ISNUMBER(OFFSET('Sanitation Data'!$I$12,0,10*ROW('Sanitation Data'!I43))),'Data Summary'!DN49="Yes"),OFFSET('Sanitation Data'!$I$12,0,10*ROW('Sanitation Data'!I43)),NA())</f>
        <v>#N/A</v>
      </c>
      <c r="AZ49" s="93" t="e">
        <f ca="true">+IF(AND(ISNUMBER(OFFSET('Hygiene Data'!$D$5,0,10*ROW('Hygiene Data'!D43))),'Data Summary'!DO49="Yes"),OFFSET('Hygiene Data'!$D$5,0,10*ROW('Hygiene Data'!D43)),NA())</f>
        <v>#N/A</v>
      </c>
      <c r="BA49" s="93" t="e">
        <f ca="true">+IF(AND(ISNUMBER(OFFSET('Hygiene Data'!$D$7,0,10*ROW('Hygiene Data'!D43))),'Data Summary'!DP49="Yes"),OFFSET('Hygiene Data'!$D$7,0,10*ROW('Hygiene Data'!D43)),NA())</f>
        <v>#N/A</v>
      </c>
      <c r="BB49" s="93" t="e">
        <f ca="true">+IF(AND(ISNUMBER(OFFSET('Hygiene Data'!$D$9,0,10*ROW('Hygiene Data'!D43))),'Data Summary'!DQ49="Yes"),OFFSET('Hygiene Data'!$D$9,0,10*ROW('Hygiene Data'!D43)),NA())</f>
        <v>#N/A</v>
      </c>
      <c r="BC49" s="93" t="e">
        <f ca="true">+IF(AND(ISNUMBER(OFFSET('Hygiene Data'!$E$5,0,10*ROW('Hygiene Data'!E43))),'Data Summary'!DR49="Yes"),OFFSET('Hygiene Data'!$E$5,0,10*ROW('Hygiene Data'!E43)),NA())</f>
        <v>#N/A</v>
      </c>
      <c r="BD49" s="93" t="e">
        <f ca="true">+IF(AND(ISNUMBER(OFFSET('Hygiene Data'!$E$7,0,10*ROW('Hygiene Data'!E43))),'Data Summary'!DS49="Yes"),OFFSET('Hygiene Data'!$E$7,0,10*ROW('Hygiene Data'!E43)),NA())</f>
        <v>#N/A</v>
      </c>
      <c r="BE49" s="93" t="e">
        <f ca="true">+IF(AND(ISNUMBER(OFFSET('Hygiene Data'!$E$9,0,10*ROW('Hygiene Data'!E43))),'Data Summary'!DT49="Yes"),OFFSET('Hygiene Data'!$E$9,0,10*ROW('Hygiene Data'!E43)),NA())</f>
        <v>#N/A</v>
      </c>
      <c r="BF49" s="93" t="e">
        <f ca="true">+IF(AND(ISNUMBER(OFFSET('Hygiene Data'!$F$5,0,10*ROW('Hygiene Data'!F43))),'Data Summary'!DU49="Yes"),OFFSET('Hygiene Data'!$F$5,0,10*ROW('Hygiene Data'!F43)),NA())</f>
        <v>#N/A</v>
      </c>
      <c r="BG49" s="93" t="e">
        <f ca="true">+IF(AND(ISNUMBER(OFFSET('Hygiene Data'!$F$7,0,10*ROW('Hygiene Data'!F43))),'Data Summary'!DV49="Yes"),OFFSET('Hygiene Data'!$F$7,0,10*ROW('Hygiene Data'!F43)),NA())</f>
        <v>#N/A</v>
      </c>
      <c r="BH49" s="93" t="e">
        <f ca="true">+IF(AND(ISNUMBER(OFFSET('Hygiene Data'!$F$9,0,10*ROW('Hygiene Data'!F43))),'Data Summary'!DW49="Yes"),OFFSET('Hygiene Data'!$F$9,0,10*ROW('Hygiene Data'!F43)),NA())</f>
        <v>#N/A</v>
      </c>
      <c r="BI49" s="93" t="e">
        <f ca="true">+IF(AND(ISNUMBER(OFFSET('Hygiene Data'!$G$5,0,10*ROW('Hygiene Data'!G43))),'Data Summary'!DX49="Yes"),OFFSET('Hygiene Data'!$G$5,0,10*ROW('Hygiene Data'!G43)),NA())</f>
        <v>#N/A</v>
      </c>
      <c r="BJ49" s="93" t="e">
        <f ca="true">+IF(AND(ISNUMBER(OFFSET('Hygiene Data'!$G$7,0,10*ROW('Hygiene Data'!G43))),'Data Summary'!DY49="Yes"),OFFSET('Hygiene Data'!$G$7,0,10*ROW('Hygiene Data'!G43)),NA())</f>
        <v>#N/A</v>
      </c>
      <c r="BK49" s="93" t="e">
        <f ca="true">+IF(AND(ISNUMBER(OFFSET('Hygiene Data'!$G$9,0,10*ROW('Hygiene Data'!G43))),'Data Summary'!DZ49="Yes"),OFFSET('Hygiene Data'!$G$9,0,10*ROW('Hygiene Data'!G43)),NA())</f>
        <v>#N/A</v>
      </c>
      <c r="BL49" s="93" t="e">
        <f ca="true">+IF(AND(ISNUMBER(OFFSET('Hygiene Data'!$H$5,0,10*ROW('Hygiene Data'!H43))),'Data Summary'!EA49="Yes"),OFFSET('Hygiene Data'!$H$5,0,10*ROW('Hygiene Data'!H43)),NA())</f>
        <v>#N/A</v>
      </c>
      <c r="BM49" s="93" t="e">
        <f ca="true">+IF(AND(ISNUMBER(OFFSET('Hygiene Data'!$H$7,0,10*ROW('Hygiene Data'!H43))),'Data Summary'!EB49="Yes"),OFFSET('Hygiene Data'!$H$7,0,10*ROW('Hygiene Data'!H43)),NA())</f>
        <v>#N/A</v>
      </c>
      <c r="BN49" s="93" t="e">
        <f ca="true">+IF(AND(ISNUMBER(OFFSET('Hygiene Data'!$H$9,0,10*ROW('Hygiene Data'!H43))),'Data Summary'!EC49="Yes"),OFFSET('Hygiene Data'!$H$9,0,10*ROW('Hygiene Data'!H43)),NA())</f>
        <v>#N/A</v>
      </c>
      <c r="BO49" s="93" t="e">
        <f ca="true">+IF(AND(ISNUMBER(OFFSET('Hygiene Data'!$I$5,0,10*ROW('Hygiene Data'!I43))),'Data Summary'!ED49="Yes"),OFFSET('Hygiene Data'!$I$5,0,10*ROW('Hygiene Data'!I43)),NA())</f>
        <v>#N/A</v>
      </c>
      <c r="BP49" s="93" t="e">
        <f ca="true">+IF(AND(ISNUMBER(OFFSET('Hygiene Data'!$I$7,0,10*ROW('Hygiene Data'!I43))),'Data Summary'!EE49="Yes"),OFFSET('Hygiene Data'!$I$7,0,10*ROW('Hygiene Data'!I43)),NA())</f>
        <v>#N/A</v>
      </c>
      <c r="BQ49" s="93" t="e">
        <f ca="true">+IF(AND(ISNUMBER(OFFSET('Hygiene Data'!$I$9,0,10*ROW('Hygiene Data'!I43))),'Data Summary'!EF49="Yes"),OFFSET('Hygiene Data'!$I$9,0,10*ROW('Hygiene Data'!I43)),NA())</f>
        <v>#N/A</v>
      </c>
    </row>
    <row xmlns:x14ac="http://schemas.microsoft.com/office/spreadsheetml/2009/9/ac" r="50" x14ac:dyDescent="0.2">
      <c r="A50" s="328" t="e">
        <f ca="true">+RIGHT('Data Summary'!A50,LEN('Data Summary'!A50)-9)</f>
        <v>#VALUE!</v>
      </c>
      <c r="B50" s="35" t="str">
        <f ca="true">+IF(ISTEXT('Data Summary'!B50),'Data Summary'!B50,"")</f>
        <v/>
      </c>
      <c r="C50" s="327" t="e">
        <f ca="true">+VALUE('Data Summary'!C50)</f>
        <v>#VALUE!</v>
      </c>
      <c r="D50" s="91" t="e">
        <f ca="true">+IF(AND(ISNUMBER(OFFSET('Water Data'!$D$4,0,10*ROW('Water Data'!D44))),'Data Summary'!BS50="Yes"),100-OFFSET('Water Data'!$D$4,0,10*ROW('Water Data'!D44)),NA())</f>
        <v>#N/A</v>
      </c>
      <c r="E50" s="91" t="e">
        <f ca="true">+IF(AND(ISNUMBER(OFFSET('Water Data'!$D$6,0,10*ROW('Water Data'!D44))),'Data Summary'!BT50="Yes"),OFFSET('Water Data'!$D$6,0,10*ROW('Water Data'!D44)),NA())</f>
        <v>#N/A</v>
      </c>
      <c r="F50" s="91" t="e">
        <f ca="true">+IF(AND(ISNUMBER(OFFSET('Water Data'!$D$9,0,10*ROW('Water Data'!D44))),'Data Summary'!BU50="Yes"),OFFSET('Water Data'!$D$9,0,10*ROW('Water Data'!D44)),NA())</f>
        <v>#N/A</v>
      </c>
      <c r="G50" s="91" t="e">
        <f ca="true">+IF(AND(ISNUMBER(OFFSET('Water Data'!$E$4,0,10*ROW('Water Data'!E44))),'Data Summary'!BV50="Yes"),100-OFFSET('Water Data'!$E$4,0,10*ROW('Water Data'!E44)),NA())</f>
        <v>#N/A</v>
      </c>
      <c r="H50" s="91" t="e">
        <f ca="true">+IF(AND(ISNUMBER(OFFSET('Water Data'!$E$6,0,10*ROW('Water Data'!E44))),'Data Summary'!BW50="Yes"),OFFSET('Water Data'!$E$6,0,10*ROW('Water Data'!E44)),NA())</f>
        <v>#N/A</v>
      </c>
      <c r="I50" s="91" t="e">
        <f ca="true">+IF(AND(ISNUMBER(OFFSET('Water Data'!$E$9,0,10*ROW('Water Data'!E44))),'Data Summary'!BX50="Yes"),OFFSET('Water Data'!$E$9,0,10*ROW('Water Data'!E44)),NA())</f>
        <v>#N/A</v>
      </c>
      <c r="J50" s="91" t="e">
        <f ca="true">+IF(AND(ISNUMBER(OFFSET('Water Data'!$F$4,0,10*ROW('Water Data'!F44))),'Data Summary'!BY50="Yes"),100-OFFSET('Water Data'!$F$4,0,10*ROW('Water Data'!F44)),NA())</f>
        <v>#N/A</v>
      </c>
      <c r="K50" s="91" t="e">
        <f ca="true">+IF(AND(ISNUMBER(OFFSET('Water Data'!$F$6,0,10*ROW('Water Data'!F44))),'Data Summary'!BZ50="Yes"),OFFSET('Water Data'!$F$6,0,10*ROW('Water Data'!F44)),NA())</f>
        <v>#N/A</v>
      </c>
      <c r="L50" s="91" t="e">
        <f ca="true">+IF(AND(ISNUMBER(OFFSET('Water Data'!$F$9,0,10*ROW('Water Data'!F44))),'Data Summary'!CA50="Yes"),OFFSET('Water Data'!$F$9,0,10*ROW('Water Data'!F44)),NA())</f>
        <v>#N/A</v>
      </c>
      <c r="M50" s="91" t="e">
        <f ca="true">+IF(AND(ISNUMBER(OFFSET('Water Data'!$G$4,0,10*ROW('Water Data'!G44))),'Data Summary'!CB50="Yes"),100-OFFSET('Water Data'!$G$4,0,10*ROW('Water Data'!G44)),NA())</f>
        <v>#N/A</v>
      </c>
      <c r="N50" s="91" t="e">
        <f ca="true">+IF(AND(ISNUMBER(OFFSET('Water Data'!$G$6,0,10*ROW('Water Data'!G44))),'Data Summary'!CC50="Yes"),OFFSET('Water Data'!$G$6,0,10*ROW('Water Data'!G44)),NA())</f>
        <v>#N/A</v>
      </c>
      <c r="O50" s="91" t="e">
        <f ca="true">+IF(AND(ISNUMBER(OFFSET('Water Data'!$G$9,0,10*ROW('Water Data'!G44))),'Data Summary'!CD50="Yes"),OFFSET('Water Data'!$G$9,0,10*ROW('Water Data'!G44)),NA())</f>
        <v>#N/A</v>
      </c>
      <c r="P50" s="91" t="e">
        <f ca="true">+IF(AND(ISNUMBER(OFFSET('Water Data'!$H$4,0,10*ROW('Water Data'!H44))),'Data Summary'!CE50="Yes"),100-OFFSET('Water Data'!$H$4,0,10*ROW('Water Data'!H44)),NA())</f>
        <v>#N/A</v>
      </c>
      <c r="Q50" s="91" t="e">
        <f ca="true">+IF(AND(ISNUMBER(OFFSET('Water Data'!$H$6,0,10*ROW('Water Data'!H44))),'Data Summary'!CF50="Yes"),OFFSET('Water Data'!$H$6,0,10*ROW('Water Data'!H44)),NA())</f>
        <v>#N/A</v>
      </c>
      <c r="R50" s="91" t="e">
        <f ca="true">+IF(AND(ISNUMBER(OFFSET('Water Data'!$H$9,0,10*ROW('Water Data'!H44))),'Data Summary'!CG50="Yes"),OFFSET('Water Data'!$H$9,0,10*ROW('Water Data'!H44)),NA())</f>
        <v>#N/A</v>
      </c>
      <c r="S50" s="91" t="e">
        <f ca="true">+IF(AND(ISNUMBER(OFFSET('Water Data'!$I$4,0,10*ROW('Water Data'!I44))),'Data Summary'!CH50="Yes"),100-OFFSET('Water Data'!$I$4,0,10*ROW('Water Data'!I44)),NA())</f>
        <v>#N/A</v>
      </c>
      <c r="T50" s="91" t="e">
        <f ca="true">+IF(AND(ISNUMBER(OFFSET('Water Data'!$I$6,0,10*ROW('Water Data'!I44))),'Data Summary'!CI50="Yes"),OFFSET('Water Data'!$I$6,0,10*ROW('Water Data'!I44)),NA())</f>
        <v>#N/A</v>
      </c>
      <c r="U50" s="91" t="e">
        <f ca="true">+IF(AND(ISNUMBER(OFFSET('Water Data'!$I$9,0,10*ROW('Water Data'!I44))),'Data Summary'!CJ50="Yes"),OFFSET('Water Data'!$I$9,0,10*ROW('Water Data'!I44)),NA())</f>
        <v>#N/A</v>
      </c>
      <c r="V50" s="92" t="e">
        <f ca="true">+IF(AND(ISNUMBER(OFFSET('Sanitation Data'!$D$4,0,10*ROW('Sanitation Data'!D44))),'Data Summary'!CK50="Yes"),100-OFFSET('Sanitation Data'!$D$4,0,10*ROW('Sanitation Data'!D44)),NA())</f>
        <v>#N/A</v>
      </c>
      <c r="W50" s="92" t="e">
        <f ca="true">+IF(AND(ISNUMBER(OFFSET('Sanitation Data'!$D$6,0,10*ROW('Sanitation Data'!D44))),'Data Summary'!CL50="Yes"),OFFSET('Sanitation Data'!$D$6,0,10*ROW('Sanitation Data'!D44)),NA())</f>
        <v>#N/A</v>
      </c>
      <c r="X50" s="92" t="e">
        <f ca="true">+IF(AND(ISNUMBER(OFFSET('Sanitation Data'!$D$10,0,10*ROW('Sanitation Data'!D44))),'Data Summary'!CM50="Yes"),OFFSET('Sanitation Data'!$D$10,0,10*ROW('Sanitation Data'!D44)),NA())</f>
        <v>#N/A</v>
      </c>
      <c r="Y50" s="92" t="e">
        <f ca="true">+IF(AND(ISNUMBER(OFFSET('Sanitation Data'!$D$11,0,10*ROW('Sanitation Data'!D44))),'Data Summary'!CN50="Yes"),OFFSET('Sanitation Data'!$D$11,0,10*ROW('Sanitation Data'!D44)),NA())</f>
        <v>#N/A</v>
      </c>
      <c r="Z50" s="92" t="e">
        <f ca="true">+IF(AND(ISNUMBER(OFFSET('Sanitation Data'!$D$12,0,10*ROW('Sanitation Data'!D44))),'Data Summary'!CO50="Yes"),OFFSET('Sanitation Data'!$D$12,0,10*ROW('Sanitation Data'!D44)),NA())</f>
        <v>#N/A</v>
      </c>
      <c r="AA50" s="92" t="e">
        <f ca="true">+IF(AND(ISNUMBER(OFFSET('Sanitation Data'!$E$4,0,10*ROW('Sanitation Data'!E44))),'Data Summary'!CP50="Yes"),100-OFFSET('Sanitation Data'!$E$4,0,10*ROW('Sanitation Data'!E44)),NA())</f>
        <v>#N/A</v>
      </c>
      <c r="AB50" s="92" t="e">
        <f ca="true">+IF(AND(ISNUMBER(OFFSET('Sanitation Data'!$E$6,0,10*ROW('Sanitation Data'!E44))),'Data Summary'!CQ50="Yes"),OFFSET('Sanitation Data'!$E$6,0,10*ROW('Sanitation Data'!E44)),NA())</f>
        <v>#N/A</v>
      </c>
      <c r="AC50" s="92" t="e">
        <f ca="true">+IF(AND(ISNUMBER(OFFSET('Sanitation Data'!$E$10,0,10*ROW('Sanitation Data'!E44))),'Data Summary'!CR50="Yes"),OFFSET('Sanitation Data'!$E$10,0,10*ROW('Sanitation Data'!E44)),NA())</f>
        <v>#N/A</v>
      </c>
      <c r="AD50" s="92" t="e">
        <f ca="true">+IF(AND(ISNUMBER(OFFSET('Sanitation Data'!$E$11,0,10*ROW('Sanitation Data'!E44))),'Data Summary'!CS50="Yes"),OFFSET('Sanitation Data'!$E$11,0,10*ROW('Sanitation Data'!E44)),NA())</f>
        <v>#N/A</v>
      </c>
      <c r="AE50" s="92" t="e">
        <f ca="true">+IF(AND(ISNUMBER(OFFSET('Sanitation Data'!$E$12,0,10*ROW('Sanitation Data'!E44))),'Data Summary'!CT50="Yes"),OFFSET('Sanitation Data'!$E$12,0,10*ROW('Sanitation Data'!E44)),NA())</f>
        <v>#N/A</v>
      </c>
      <c r="AF50" s="92" t="e">
        <f ca="true">+IF(AND(ISNUMBER(OFFSET('Sanitation Data'!$F$4,0,10*ROW('Sanitation Data'!F44))),'Data Summary'!CU50="Yes"),100-OFFSET('Sanitation Data'!$F$4,0,10*ROW('Sanitation Data'!F44)),NA())</f>
        <v>#N/A</v>
      </c>
      <c r="AG50" s="92" t="e">
        <f ca="true">+IF(AND(ISNUMBER(OFFSET('Sanitation Data'!$F$6,0,10*ROW('Sanitation Data'!F44))),'Data Summary'!CV50="Yes"),OFFSET('Sanitation Data'!$F$6,0,10*ROW('Sanitation Data'!F44)),NA())</f>
        <v>#N/A</v>
      </c>
      <c r="AH50" s="92" t="e">
        <f ca="true">+IF(AND(ISNUMBER(OFFSET('Sanitation Data'!$F$10,0,10*ROW('Sanitation Data'!F44))),'Data Summary'!CW50="Yes"),OFFSET('Sanitation Data'!$F$10,0,10*ROW('Sanitation Data'!F44)),NA())</f>
        <v>#N/A</v>
      </c>
      <c r="AI50" s="92" t="e">
        <f ca="true">+IF(AND(ISNUMBER(OFFSET('Sanitation Data'!$F$11,0,10*ROW('Sanitation Data'!F44))),'Data Summary'!CX50="Yes"),OFFSET('Sanitation Data'!$F$11,0,10*ROW('Sanitation Data'!F44)),NA())</f>
        <v>#N/A</v>
      </c>
      <c r="AJ50" s="92" t="e">
        <f ca="true">+IF(AND(ISNUMBER(OFFSET('Sanitation Data'!$F$12,0,10*ROW('Sanitation Data'!F44))),'Data Summary'!CY50="Yes"),OFFSET('Sanitation Data'!$F$12,0,10*ROW('Sanitation Data'!F44)),NA())</f>
        <v>#N/A</v>
      </c>
      <c r="AK50" s="92" t="e">
        <f ca="true">+IF(AND(ISNUMBER(OFFSET('Sanitation Data'!$G$4,0,10*ROW('Sanitation Data'!G44))),'Data Summary'!CZ50="Yes"),100-OFFSET('Sanitation Data'!$G$4,0,10*ROW('Sanitation Data'!G44)),NA())</f>
        <v>#N/A</v>
      </c>
      <c r="AL50" s="92" t="e">
        <f ca="true">+IF(AND(ISNUMBER(OFFSET('Sanitation Data'!$G$6,0,10*ROW('Sanitation Data'!G44))),'Data Summary'!DA50="Yes"),OFFSET('Sanitation Data'!$G$6,0,10*ROW('Sanitation Data'!G44)),NA())</f>
        <v>#N/A</v>
      </c>
      <c r="AM50" s="92" t="e">
        <f ca="true">+IF(AND(ISNUMBER(OFFSET('Sanitation Data'!$G$10,0,10*ROW('Sanitation Data'!G44))),'Data Summary'!DB50="Yes"),OFFSET('Sanitation Data'!$G$10,0,10*ROW('Sanitation Data'!G44)),NA())</f>
        <v>#N/A</v>
      </c>
      <c r="AN50" s="92" t="e">
        <f ca="true">+IF(AND(ISNUMBER(OFFSET('Sanitation Data'!$G$11,0,10*ROW('Sanitation Data'!G44))),'Data Summary'!DC50="Yes"),OFFSET('Sanitation Data'!$G$11,0,10*ROW('Sanitation Data'!G44)),NA())</f>
        <v>#N/A</v>
      </c>
      <c r="AO50" s="92" t="e">
        <f ca="true">+IF(AND(ISNUMBER(OFFSET('Sanitation Data'!$G$12,0,10*ROW('Sanitation Data'!G44))),'Data Summary'!DD50="Yes"),OFFSET('Sanitation Data'!$G$12,0,10*ROW('Sanitation Data'!G44)),NA())</f>
        <v>#N/A</v>
      </c>
      <c r="AP50" s="92" t="e">
        <f ca="true">+IF(AND(ISNUMBER(OFFSET('Sanitation Data'!$H$4,0,10*ROW('Sanitation Data'!H44))),'Data Summary'!DE50="Yes"),100-OFFSET('Sanitation Data'!$H$4,0,10*ROW('Sanitation Data'!H44)),NA())</f>
        <v>#N/A</v>
      </c>
      <c r="AQ50" s="92" t="e">
        <f ca="true">+IF(AND(ISNUMBER(OFFSET('Sanitation Data'!$H$6,0,10*ROW('Sanitation Data'!H44))),'Data Summary'!DF50="Yes"),OFFSET('Sanitation Data'!$H$6,0,10*ROW('Sanitation Data'!H44)),NA())</f>
        <v>#N/A</v>
      </c>
      <c r="AR50" s="92" t="e">
        <f ca="true">+IF(AND(ISNUMBER(OFFSET('Sanitation Data'!$H$10,0,10*ROW('Sanitation Data'!H44))),'Data Summary'!DG50="Yes"),OFFSET('Sanitation Data'!$H$10,0,10*ROW('Sanitation Data'!H44)),NA())</f>
        <v>#N/A</v>
      </c>
      <c r="AS50" s="92" t="e">
        <f ca="true">+IF(AND(ISNUMBER(OFFSET('Sanitation Data'!$H$11,0,10*ROW('Sanitation Data'!H44))),'Data Summary'!DH50="Yes"),OFFSET('Sanitation Data'!$H$11,0,10*ROW('Sanitation Data'!H44)),NA())</f>
        <v>#N/A</v>
      </c>
      <c r="AT50" s="92" t="e">
        <f ca="true">+IF(AND(ISNUMBER(OFFSET('Sanitation Data'!$H$12,0,10*ROW('Sanitation Data'!H44))),'Data Summary'!DI50="Yes"),OFFSET('Sanitation Data'!$H$12,0,10*ROW('Sanitation Data'!H44)),NA())</f>
        <v>#N/A</v>
      </c>
      <c r="AU50" s="92" t="e">
        <f ca="true">+IF(AND(ISNUMBER(OFFSET('Sanitation Data'!$I$4,0,10*ROW('Sanitation Data'!I44))),'Data Summary'!DJ50="Yes"),100-OFFSET('Sanitation Data'!$I$4,0,10*ROW('Sanitation Data'!I44)),NA())</f>
        <v>#N/A</v>
      </c>
      <c r="AV50" s="92" t="e">
        <f ca="true">+IF(AND(ISNUMBER(OFFSET('Sanitation Data'!$I$6,0,10*ROW('Sanitation Data'!I44))),'Data Summary'!DK50="Yes"),OFFSET('Sanitation Data'!$I$6,0,10*ROW('Sanitation Data'!I44)),NA())</f>
        <v>#N/A</v>
      </c>
      <c r="AW50" s="92" t="e">
        <f ca="true">+IF(AND(ISNUMBER(OFFSET('Sanitation Data'!$I$10,0,10*ROW('Sanitation Data'!I44))),'Data Summary'!DL50="Yes"),OFFSET('Sanitation Data'!$I$10,0,10*ROW('Sanitation Data'!I44)),NA())</f>
        <v>#N/A</v>
      </c>
      <c r="AX50" s="92" t="e">
        <f ca="true">+IF(AND(ISNUMBER(OFFSET('Sanitation Data'!$I$11,0,10*ROW('Sanitation Data'!I44))),'Data Summary'!DM50="Yes"),OFFSET('Sanitation Data'!$I$11,0,10*ROW('Sanitation Data'!I44)),NA())</f>
        <v>#N/A</v>
      </c>
      <c r="AY50" s="92" t="e">
        <f ca="true">+IF(AND(ISNUMBER(OFFSET('Sanitation Data'!$I$12,0,10*ROW('Sanitation Data'!I44))),'Data Summary'!DN50="Yes"),OFFSET('Sanitation Data'!$I$12,0,10*ROW('Sanitation Data'!I44)),NA())</f>
        <v>#N/A</v>
      </c>
      <c r="AZ50" s="93" t="e">
        <f ca="true">+IF(AND(ISNUMBER(OFFSET('Hygiene Data'!$D$5,0,10*ROW('Hygiene Data'!D44))),'Data Summary'!DO50="Yes"),OFFSET('Hygiene Data'!$D$5,0,10*ROW('Hygiene Data'!D44)),NA())</f>
        <v>#N/A</v>
      </c>
      <c r="BA50" s="93" t="e">
        <f ca="true">+IF(AND(ISNUMBER(OFFSET('Hygiene Data'!$D$7,0,10*ROW('Hygiene Data'!D44))),'Data Summary'!DP50="Yes"),OFFSET('Hygiene Data'!$D$7,0,10*ROW('Hygiene Data'!D44)),NA())</f>
        <v>#N/A</v>
      </c>
      <c r="BB50" s="93" t="e">
        <f ca="true">+IF(AND(ISNUMBER(OFFSET('Hygiene Data'!$D$9,0,10*ROW('Hygiene Data'!D44))),'Data Summary'!DQ50="Yes"),OFFSET('Hygiene Data'!$D$9,0,10*ROW('Hygiene Data'!D44)),NA())</f>
        <v>#N/A</v>
      </c>
      <c r="BC50" s="93" t="e">
        <f ca="true">+IF(AND(ISNUMBER(OFFSET('Hygiene Data'!$E$5,0,10*ROW('Hygiene Data'!E44))),'Data Summary'!DR50="Yes"),OFFSET('Hygiene Data'!$E$5,0,10*ROW('Hygiene Data'!E44)),NA())</f>
        <v>#N/A</v>
      </c>
      <c r="BD50" s="93" t="e">
        <f ca="true">+IF(AND(ISNUMBER(OFFSET('Hygiene Data'!$E$7,0,10*ROW('Hygiene Data'!E44))),'Data Summary'!DS50="Yes"),OFFSET('Hygiene Data'!$E$7,0,10*ROW('Hygiene Data'!E44)),NA())</f>
        <v>#N/A</v>
      </c>
      <c r="BE50" s="93" t="e">
        <f ca="true">+IF(AND(ISNUMBER(OFFSET('Hygiene Data'!$E$9,0,10*ROW('Hygiene Data'!E44))),'Data Summary'!DT50="Yes"),OFFSET('Hygiene Data'!$E$9,0,10*ROW('Hygiene Data'!E44)),NA())</f>
        <v>#N/A</v>
      </c>
      <c r="BF50" s="93" t="e">
        <f ca="true">+IF(AND(ISNUMBER(OFFSET('Hygiene Data'!$F$5,0,10*ROW('Hygiene Data'!F44))),'Data Summary'!DU50="Yes"),OFFSET('Hygiene Data'!$F$5,0,10*ROW('Hygiene Data'!F44)),NA())</f>
        <v>#N/A</v>
      </c>
      <c r="BG50" s="93" t="e">
        <f ca="true">+IF(AND(ISNUMBER(OFFSET('Hygiene Data'!$F$7,0,10*ROW('Hygiene Data'!F44))),'Data Summary'!DV50="Yes"),OFFSET('Hygiene Data'!$F$7,0,10*ROW('Hygiene Data'!F44)),NA())</f>
        <v>#N/A</v>
      </c>
      <c r="BH50" s="93" t="e">
        <f ca="true">+IF(AND(ISNUMBER(OFFSET('Hygiene Data'!$F$9,0,10*ROW('Hygiene Data'!F44))),'Data Summary'!DW50="Yes"),OFFSET('Hygiene Data'!$F$9,0,10*ROW('Hygiene Data'!F44)),NA())</f>
        <v>#N/A</v>
      </c>
      <c r="BI50" s="93" t="e">
        <f ca="true">+IF(AND(ISNUMBER(OFFSET('Hygiene Data'!$G$5,0,10*ROW('Hygiene Data'!G44))),'Data Summary'!DX50="Yes"),OFFSET('Hygiene Data'!$G$5,0,10*ROW('Hygiene Data'!G44)),NA())</f>
        <v>#N/A</v>
      </c>
      <c r="BJ50" s="93" t="e">
        <f ca="true">+IF(AND(ISNUMBER(OFFSET('Hygiene Data'!$G$7,0,10*ROW('Hygiene Data'!G44))),'Data Summary'!DY50="Yes"),OFFSET('Hygiene Data'!$G$7,0,10*ROW('Hygiene Data'!G44)),NA())</f>
        <v>#N/A</v>
      </c>
      <c r="BK50" s="93" t="e">
        <f ca="true">+IF(AND(ISNUMBER(OFFSET('Hygiene Data'!$G$9,0,10*ROW('Hygiene Data'!G44))),'Data Summary'!DZ50="Yes"),OFFSET('Hygiene Data'!$G$9,0,10*ROW('Hygiene Data'!G44)),NA())</f>
        <v>#N/A</v>
      </c>
      <c r="BL50" s="93" t="e">
        <f ca="true">+IF(AND(ISNUMBER(OFFSET('Hygiene Data'!$H$5,0,10*ROW('Hygiene Data'!H44))),'Data Summary'!EA50="Yes"),OFFSET('Hygiene Data'!$H$5,0,10*ROW('Hygiene Data'!H44)),NA())</f>
        <v>#N/A</v>
      </c>
      <c r="BM50" s="93" t="e">
        <f ca="true">+IF(AND(ISNUMBER(OFFSET('Hygiene Data'!$H$7,0,10*ROW('Hygiene Data'!H44))),'Data Summary'!EB50="Yes"),OFFSET('Hygiene Data'!$H$7,0,10*ROW('Hygiene Data'!H44)),NA())</f>
        <v>#N/A</v>
      </c>
      <c r="BN50" s="93" t="e">
        <f ca="true">+IF(AND(ISNUMBER(OFFSET('Hygiene Data'!$H$9,0,10*ROW('Hygiene Data'!H44))),'Data Summary'!EC50="Yes"),OFFSET('Hygiene Data'!$H$9,0,10*ROW('Hygiene Data'!H44)),NA())</f>
        <v>#N/A</v>
      </c>
      <c r="BO50" s="93" t="e">
        <f ca="true">+IF(AND(ISNUMBER(OFFSET('Hygiene Data'!$I$5,0,10*ROW('Hygiene Data'!I44))),'Data Summary'!ED50="Yes"),OFFSET('Hygiene Data'!$I$5,0,10*ROW('Hygiene Data'!I44)),NA())</f>
        <v>#N/A</v>
      </c>
      <c r="BP50" s="93" t="e">
        <f ca="true">+IF(AND(ISNUMBER(OFFSET('Hygiene Data'!$I$7,0,10*ROW('Hygiene Data'!I44))),'Data Summary'!EE50="Yes"),OFFSET('Hygiene Data'!$I$7,0,10*ROW('Hygiene Data'!I44)),NA())</f>
        <v>#N/A</v>
      </c>
      <c r="BQ50" s="93" t="e">
        <f ca="true">+IF(AND(ISNUMBER(OFFSET('Hygiene Data'!$I$9,0,10*ROW('Hygiene Data'!I44))),'Data Summary'!EF50="Yes"),OFFSET('Hygiene Data'!$I$9,0,10*ROW('Hygiene Data'!I44)),NA())</f>
        <v>#N/A</v>
      </c>
    </row>
    <row xmlns:x14ac="http://schemas.microsoft.com/office/spreadsheetml/2009/9/ac" r="51" x14ac:dyDescent="0.2">
      <c r="A51" s="328" t="e">
        <f ca="true">+RIGHT('Data Summary'!A51,LEN('Data Summary'!A51)-9)</f>
        <v>#VALUE!</v>
      </c>
      <c r="B51" s="35" t="str">
        <f ca="true">+IF(ISTEXT('Data Summary'!B51),'Data Summary'!B51,"")</f>
        <v/>
      </c>
      <c r="C51" s="327" t="e">
        <f ca="true">+VALUE('Data Summary'!C51)</f>
        <v>#VALUE!</v>
      </c>
      <c r="D51" s="91" t="e">
        <f ca="true">+IF(AND(ISNUMBER(OFFSET('Water Data'!$D$4,0,10*ROW('Water Data'!D45))),'Data Summary'!BS51="Yes"),100-OFFSET('Water Data'!$D$4,0,10*ROW('Water Data'!D45)),NA())</f>
        <v>#N/A</v>
      </c>
      <c r="E51" s="91" t="e">
        <f ca="true">+IF(AND(ISNUMBER(OFFSET('Water Data'!$D$6,0,10*ROW('Water Data'!D45))),'Data Summary'!BT51="Yes"),OFFSET('Water Data'!$D$6,0,10*ROW('Water Data'!D45)),NA())</f>
        <v>#N/A</v>
      </c>
      <c r="F51" s="91" t="e">
        <f ca="true">+IF(AND(ISNUMBER(OFFSET('Water Data'!$D$9,0,10*ROW('Water Data'!D45))),'Data Summary'!BU51="Yes"),OFFSET('Water Data'!$D$9,0,10*ROW('Water Data'!D45)),NA())</f>
        <v>#N/A</v>
      </c>
      <c r="G51" s="91" t="e">
        <f ca="true">+IF(AND(ISNUMBER(OFFSET('Water Data'!$E$4,0,10*ROW('Water Data'!E45))),'Data Summary'!BV51="Yes"),100-OFFSET('Water Data'!$E$4,0,10*ROW('Water Data'!E45)),NA())</f>
        <v>#N/A</v>
      </c>
      <c r="H51" s="91" t="e">
        <f ca="true">+IF(AND(ISNUMBER(OFFSET('Water Data'!$E$6,0,10*ROW('Water Data'!E45))),'Data Summary'!BW51="Yes"),OFFSET('Water Data'!$E$6,0,10*ROW('Water Data'!E45)),NA())</f>
        <v>#N/A</v>
      </c>
      <c r="I51" s="91" t="e">
        <f ca="true">+IF(AND(ISNUMBER(OFFSET('Water Data'!$E$9,0,10*ROW('Water Data'!E45))),'Data Summary'!BX51="Yes"),OFFSET('Water Data'!$E$9,0,10*ROW('Water Data'!E45)),NA())</f>
        <v>#N/A</v>
      </c>
      <c r="J51" s="91" t="e">
        <f ca="true">+IF(AND(ISNUMBER(OFFSET('Water Data'!$F$4,0,10*ROW('Water Data'!F45))),'Data Summary'!BY51="Yes"),100-OFFSET('Water Data'!$F$4,0,10*ROW('Water Data'!F45)),NA())</f>
        <v>#N/A</v>
      </c>
      <c r="K51" s="91" t="e">
        <f ca="true">+IF(AND(ISNUMBER(OFFSET('Water Data'!$F$6,0,10*ROW('Water Data'!F45))),'Data Summary'!BZ51="Yes"),OFFSET('Water Data'!$F$6,0,10*ROW('Water Data'!F45)),NA())</f>
        <v>#N/A</v>
      </c>
      <c r="L51" s="91" t="e">
        <f ca="true">+IF(AND(ISNUMBER(OFFSET('Water Data'!$F$9,0,10*ROW('Water Data'!F45))),'Data Summary'!CA51="Yes"),OFFSET('Water Data'!$F$9,0,10*ROW('Water Data'!F45)),NA())</f>
        <v>#N/A</v>
      </c>
      <c r="M51" s="91" t="e">
        <f ca="true">+IF(AND(ISNUMBER(OFFSET('Water Data'!$G$4,0,10*ROW('Water Data'!G45))),'Data Summary'!CB51="Yes"),100-OFFSET('Water Data'!$G$4,0,10*ROW('Water Data'!G45)),NA())</f>
        <v>#N/A</v>
      </c>
      <c r="N51" s="91" t="e">
        <f ca="true">+IF(AND(ISNUMBER(OFFSET('Water Data'!$G$6,0,10*ROW('Water Data'!G45))),'Data Summary'!CC51="Yes"),OFFSET('Water Data'!$G$6,0,10*ROW('Water Data'!G45)),NA())</f>
        <v>#N/A</v>
      </c>
      <c r="O51" s="91" t="e">
        <f ca="true">+IF(AND(ISNUMBER(OFFSET('Water Data'!$G$9,0,10*ROW('Water Data'!G45))),'Data Summary'!CD51="Yes"),OFFSET('Water Data'!$G$9,0,10*ROW('Water Data'!G45)),NA())</f>
        <v>#N/A</v>
      </c>
      <c r="P51" s="91" t="e">
        <f ca="true">+IF(AND(ISNUMBER(OFFSET('Water Data'!$H$4,0,10*ROW('Water Data'!H45))),'Data Summary'!CE51="Yes"),100-OFFSET('Water Data'!$H$4,0,10*ROW('Water Data'!H45)),NA())</f>
        <v>#N/A</v>
      </c>
      <c r="Q51" s="91" t="e">
        <f ca="true">+IF(AND(ISNUMBER(OFFSET('Water Data'!$H$6,0,10*ROW('Water Data'!H45))),'Data Summary'!CF51="Yes"),OFFSET('Water Data'!$H$6,0,10*ROW('Water Data'!H45)),NA())</f>
        <v>#N/A</v>
      </c>
      <c r="R51" s="91" t="e">
        <f ca="true">+IF(AND(ISNUMBER(OFFSET('Water Data'!$H$9,0,10*ROW('Water Data'!H45))),'Data Summary'!CG51="Yes"),OFFSET('Water Data'!$H$9,0,10*ROW('Water Data'!H45)),NA())</f>
        <v>#N/A</v>
      </c>
      <c r="S51" s="91" t="e">
        <f ca="true">+IF(AND(ISNUMBER(OFFSET('Water Data'!$I$4,0,10*ROW('Water Data'!I45))),'Data Summary'!CH51="Yes"),100-OFFSET('Water Data'!$I$4,0,10*ROW('Water Data'!I45)),NA())</f>
        <v>#N/A</v>
      </c>
      <c r="T51" s="91" t="e">
        <f ca="true">+IF(AND(ISNUMBER(OFFSET('Water Data'!$I$6,0,10*ROW('Water Data'!I45))),'Data Summary'!CI51="Yes"),OFFSET('Water Data'!$I$6,0,10*ROW('Water Data'!I45)),NA())</f>
        <v>#N/A</v>
      </c>
      <c r="U51" s="91" t="e">
        <f ca="true">+IF(AND(ISNUMBER(OFFSET('Water Data'!$I$9,0,10*ROW('Water Data'!I45))),'Data Summary'!CJ51="Yes"),OFFSET('Water Data'!$I$9,0,10*ROW('Water Data'!I45)),NA())</f>
        <v>#N/A</v>
      </c>
      <c r="V51" s="92" t="e">
        <f ca="true">+IF(AND(ISNUMBER(OFFSET('Sanitation Data'!$D$4,0,10*ROW('Sanitation Data'!D45))),'Data Summary'!CK51="Yes"),100-OFFSET('Sanitation Data'!$D$4,0,10*ROW('Sanitation Data'!D45)),NA())</f>
        <v>#N/A</v>
      </c>
      <c r="W51" s="92" t="e">
        <f ca="true">+IF(AND(ISNUMBER(OFFSET('Sanitation Data'!$D$6,0,10*ROW('Sanitation Data'!D45))),'Data Summary'!CL51="Yes"),OFFSET('Sanitation Data'!$D$6,0,10*ROW('Sanitation Data'!D45)),NA())</f>
        <v>#N/A</v>
      </c>
      <c r="X51" s="92" t="e">
        <f ca="true">+IF(AND(ISNUMBER(OFFSET('Sanitation Data'!$D$10,0,10*ROW('Sanitation Data'!D45))),'Data Summary'!CM51="Yes"),OFFSET('Sanitation Data'!$D$10,0,10*ROW('Sanitation Data'!D45)),NA())</f>
        <v>#N/A</v>
      </c>
      <c r="Y51" s="92" t="e">
        <f ca="true">+IF(AND(ISNUMBER(OFFSET('Sanitation Data'!$D$11,0,10*ROW('Sanitation Data'!D45))),'Data Summary'!CN51="Yes"),OFFSET('Sanitation Data'!$D$11,0,10*ROW('Sanitation Data'!D45)),NA())</f>
        <v>#N/A</v>
      </c>
      <c r="Z51" s="92" t="e">
        <f ca="true">+IF(AND(ISNUMBER(OFFSET('Sanitation Data'!$D$12,0,10*ROW('Sanitation Data'!D45))),'Data Summary'!CO51="Yes"),OFFSET('Sanitation Data'!$D$12,0,10*ROW('Sanitation Data'!D45)),NA())</f>
        <v>#N/A</v>
      </c>
      <c r="AA51" s="92" t="e">
        <f ca="true">+IF(AND(ISNUMBER(OFFSET('Sanitation Data'!$E$4,0,10*ROW('Sanitation Data'!E45))),'Data Summary'!CP51="Yes"),100-OFFSET('Sanitation Data'!$E$4,0,10*ROW('Sanitation Data'!E45)),NA())</f>
        <v>#N/A</v>
      </c>
      <c r="AB51" s="92" t="e">
        <f ca="true">+IF(AND(ISNUMBER(OFFSET('Sanitation Data'!$E$6,0,10*ROW('Sanitation Data'!E45))),'Data Summary'!CQ51="Yes"),OFFSET('Sanitation Data'!$E$6,0,10*ROW('Sanitation Data'!E45)),NA())</f>
        <v>#N/A</v>
      </c>
      <c r="AC51" s="92" t="e">
        <f ca="true">+IF(AND(ISNUMBER(OFFSET('Sanitation Data'!$E$10,0,10*ROW('Sanitation Data'!E45))),'Data Summary'!CR51="Yes"),OFFSET('Sanitation Data'!$E$10,0,10*ROW('Sanitation Data'!E45)),NA())</f>
        <v>#N/A</v>
      </c>
      <c r="AD51" s="92" t="e">
        <f ca="true">+IF(AND(ISNUMBER(OFFSET('Sanitation Data'!$E$11,0,10*ROW('Sanitation Data'!E45))),'Data Summary'!CS51="Yes"),OFFSET('Sanitation Data'!$E$11,0,10*ROW('Sanitation Data'!E45)),NA())</f>
        <v>#N/A</v>
      </c>
      <c r="AE51" s="92" t="e">
        <f ca="true">+IF(AND(ISNUMBER(OFFSET('Sanitation Data'!$E$12,0,10*ROW('Sanitation Data'!E45))),'Data Summary'!CT51="Yes"),OFFSET('Sanitation Data'!$E$12,0,10*ROW('Sanitation Data'!E45)),NA())</f>
        <v>#N/A</v>
      </c>
      <c r="AF51" s="92" t="e">
        <f ca="true">+IF(AND(ISNUMBER(OFFSET('Sanitation Data'!$F$4,0,10*ROW('Sanitation Data'!F45))),'Data Summary'!CU51="Yes"),100-OFFSET('Sanitation Data'!$F$4,0,10*ROW('Sanitation Data'!F45)),NA())</f>
        <v>#N/A</v>
      </c>
      <c r="AG51" s="92" t="e">
        <f ca="true">+IF(AND(ISNUMBER(OFFSET('Sanitation Data'!$F$6,0,10*ROW('Sanitation Data'!F45))),'Data Summary'!CV51="Yes"),OFFSET('Sanitation Data'!$F$6,0,10*ROW('Sanitation Data'!F45)),NA())</f>
        <v>#N/A</v>
      </c>
      <c r="AH51" s="92" t="e">
        <f ca="true">+IF(AND(ISNUMBER(OFFSET('Sanitation Data'!$F$10,0,10*ROW('Sanitation Data'!F45))),'Data Summary'!CW51="Yes"),OFFSET('Sanitation Data'!$F$10,0,10*ROW('Sanitation Data'!F45)),NA())</f>
        <v>#N/A</v>
      </c>
      <c r="AI51" s="92" t="e">
        <f ca="true">+IF(AND(ISNUMBER(OFFSET('Sanitation Data'!$F$11,0,10*ROW('Sanitation Data'!F45))),'Data Summary'!CX51="Yes"),OFFSET('Sanitation Data'!$F$11,0,10*ROW('Sanitation Data'!F45)),NA())</f>
        <v>#N/A</v>
      </c>
      <c r="AJ51" s="92" t="e">
        <f ca="true">+IF(AND(ISNUMBER(OFFSET('Sanitation Data'!$F$12,0,10*ROW('Sanitation Data'!F45))),'Data Summary'!CY51="Yes"),OFFSET('Sanitation Data'!$F$12,0,10*ROW('Sanitation Data'!F45)),NA())</f>
        <v>#N/A</v>
      </c>
      <c r="AK51" s="92" t="e">
        <f ca="true">+IF(AND(ISNUMBER(OFFSET('Sanitation Data'!$G$4,0,10*ROW('Sanitation Data'!G45))),'Data Summary'!CZ51="Yes"),100-OFFSET('Sanitation Data'!$G$4,0,10*ROW('Sanitation Data'!G45)),NA())</f>
        <v>#N/A</v>
      </c>
      <c r="AL51" s="92" t="e">
        <f ca="true">+IF(AND(ISNUMBER(OFFSET('Sanitation Data'!$G$6,0,10*ROW('Sanitation Data'!G45))),'Data Summary'!DA51="Yes"),OFFSET('Sanitation Data'!$G$6,0,10*ROW('Sanitation Data'!G45)),NA())</f>
        <v>#N/A</v>
      </c>
      <c r="AM51" s="92" t="e">
        <f ca="true">+IF(AND(ISNUMBER(OFFSET('Sanitation Data'!$G$10,0,10*ROW('Sanitation Data'!G45))),'Data Summary'!DB51="Yes"),OFFSET('Sanitation Data'!$G$10,0,10*ROW('Sanitation Data'!G45)),NA())</f>
        <v>#N/A</v>
      </c>
      <c r="AN51" s="92" t="e">
        <f ca="true">+IF(AND(ISNUMBER(OFFSET('Sanitation Data'!$G$11,0,10*ROW('Sanitation Data'!G45))),'Data Summary'!DC51="Yes"),OFFSET('Sanitation Data'!$G$11,0,10*ROW('Sanitation Data'!G45)),NA())</f>
        <v>#N/A</v>
      </c>
      <c r="AO51" s="92" t="e">
        <f ca="true">+IF(AND(ISNUMBER(OFFSET('Sanitation Data'!$G$12,0,10*ROW('Sanitation Data'!G45))),'Data Summary'!DD51="Yes"),OFFSET('Sanitation Data'!$G$12,0,10*ROW('Sanitation Data'!G45)),NA())</f>
        <v>#N/A</v>
      </c>
      <c r="AP51" s="92" t="e">
        <f ca="true">+IF(AND(ISNUMBER(OFFSET('Sanitation Data'!$H$4,0,10*ROW('Sanitation Data'!H45))),'Data Summary'!DE51="Yes"),100-OFFSET('Sanitation Data'!$H$4,0,10*ROW('Sanitation Data'!H45)),NA())</f>
        <v>#N/A</v>
      </c>
      <c r="AQ51" s="92" t="e">
        <f ca="true">+IF(AND(ISNUMBER(OFFSET('Sanitation Data'!$H$6,0,10*ROW('Sanitation Data'!H45))),'Data Summary'!DF51="Yes"),OFFSET('Sanitation Data'!$H$6,0,10*ROW('Sanitation Data'!H45)),NA())</f>
        <v>#N/A</v>
      </c>
      <c r="AR51" s="92" t="e">
        <f ca="true">+IF(AND(ISNUMBER(OFFSET('Sanitation Data'!$H$10,0,10*ROW('Sanitation Data'!H45))),'Data Summary'!DG51="Yes"),OFFSET('Sanitation Data'!$H$10,0,10*ROW('Sanitation Data'!H45)),NA())</f>
        <v>#N/A</v>
      </c>
      <c r="AS51" s="92" t="e">
        <f ca="true">+IF(AND(ISNUMBER(OFFSET('Sanitation Data'!$H$11,0,10*ROW('Sanitation Data'!H45))),'Data Summary'!DH51="Yes"),OFFSET('Sanitation Data'!$H$11,0,10*ROW('Sanitation Data'!H45)),NA())</f>
        <v>#N/A</v>
      </c>
      <c r="AT51" s="92" t="e">
        <f ca="true">+IF(AND(ISNUMBER(OFFSET('Sanitation Data'!$H$12,0,10*ROW('Sanitation Data'!H45))),'Data Summary'!DI51="Yes"),OFFSET('Sanitation Data'!$H$12,0,10*ROW('Sanitation Data'!H45)),NA())</f>
        <v>#N/A</v>
      </c>
      <c r="AU51" s="92" t="e">
        <f ca="true">+IF(AND(ISNUMBER(OFFSET('Sanitation Data'!$I$4,0,10*ROW('Sanitation Data'!I45))),'Data Summary'!DJ51="Yes"),100-OFFSET('Sanitation Data'!$I$4,0,10*ROW('Sanitation Data'!I45)),NA())</f>
        <v>#N/A</v>
      </c>
      <c r="AV51" s="92" t="e">
        <f ca="true">+IF(AND(ISNUMBER(OFFSET('Sanitation Data'!$I$6,0,10*ROW('Sanitation Data'!I45))),'Data Summary'!DK51="Yes"),OFFSET('Sanitation Data'!$I$6,0,10*ROW('Sanitation Data'!I45)),NA())</f>
        <v>#N/A</v>
      </c>
      <c r="AW51" s="92" t="e">
        <f ca="true">+IF(AND(ISNUMBER(OFFSET('Sanitation Data'!$I$10,0,10*ROW('Sanitation Data'!I45))),'Data Summary'!DL51="Yes"),OFFSET('Sanitation Data'!$I$10,0,10*ROW('Sanitation Data'!I45)),NA())</f>
        <v>#N/A</v>
      </c>
      <c r="AX51" s="92" t="e">
        <f ca="true">+IF(AND(ISNUMBER(OFFSET('Sanitation Data'!$I$11,0,10*ROW('Sanitation Data'!I45))),'Data Summary'!DM51="Yes"),OFFSET('Sanitation Data'!$I$11,0,10*ROW('Sanitation Data'!I45)),NA())</f>
        <v>#N/A</v>
      </c>
      <c r="AY51" s="92" t="e">
        <f ca="true">+IF(AND(ISNUMBER(OFFSET('Sanitation Data'!$I$12,0,10*ROW('Sanitation Data'!I45))),'Data Summary'!DN51="Yes"),OFFSET('Sanitation Data'!$I$12,0,10*ROW('Sanitation Data'!I45)),NA())</f>
        <v>#N/A</v>
      </c>
      <c r="AZ51" s="93" t="e">
        <f ca="true">+IF(AND(ISNUMBER(OFFSET('Hygiene Data'!$D$5,0,10*ROW('Hygiene Data'!D45))),'Data Summary'!DO51="Yes"),OFFSET('Hygiene Data'!$D$5,0,10*ROW('Hygiene Data'!D45)),NA())</f>
        <v>#N/A</v>
      </c>
      <c r="BA51" s="93" t="e">
        <f ca="true">+IF(AND(ISNUMBER(OFFSET('Hygiene Data'!$D$7,0,10*ROW('Hygiene Data'!D45))),'Data Summary'!DP51="Yes"),OFFSET('Hygiene Data'!$D$7,0,10*ROW('Hygiene Data'!D45)),NA())</f>
        <v>#N/A</v>
      </c>
      <c r="BB51" s="93" t="e">
        <f ca="true">+IF(AND(ISNUMBER(OFFSET('Hygiene Data'!$D$9,0,10*ROW('Hygiene Data'!D45))),'Data Summary'!DQ51="Yes"),OFFSET('Hygiene Data'!$D$9,0,10*ROW('Hygiene Data'!D45)),NA())</f>
        <v>#N/A</v>
      </c>
      <c r="BC51" s="93" t="e">
        <f ca="true">+IF(AND(ISNUMBER(OFFSET('Hygiene Data'!$E$5,0,10*ROW('Hygiene Data'!E45))),'Data Summary'!DR51="Yes"),OFFSET('Hygiene Data'!$E$5,0,10*ROW('Hygiene Data'!E45)),NA())</f>
        <v>#N/A</v>
      </c>
      <c r="BD51" s="93" t="e">
        <f ca="true">+IF(AND(ISNUMBER(OFFSET('Hygiene Data'!$E$7,0,10*ROW('Hygiene Data'!E45))),'Data Summary'!DS51="Yes"),OFFSET('Hygiene Data'!$E$7,0,10*ROW('Hygiene Data'!E45)),NA())</f>
        <v>#N/A</v>
      </c>
      <c r="BE51" s="93" t="e">
        <f ca="true">+IF(AND(ISNUMBER(OFFSET('Hygiene Data'!$E$9,0,10*ROW('Hygiene Data'!E45))),'Data Summary'!DT51="Yes"),OFFSET('Hygiene Data'!$E$9,0,10*ROW('Hygiene Data'!E45)),NA())</f>
        <v>#N/A</v>
      </c>
      <c r="BF51" s="93" t="e">
        <f ca="true">+IF(AND(ISNUMBER(OFFSET('Hygiene Data'!$F$5,0,10*ROW('Hygiene Data'!F45))),'Data Summary'!DU51="Yes"),OFFSET('Hygiene Data'!$F$5,0,10*ROW('Hygiene Data'!F45)),NA())</f>
        <v>#N/A</v>
      </c>
      <c r="BG51" s="93" t="e">
        <f ca="true">+IF(AND(ISNUMBER(OFFSET('Hygiene Data'!$F$7,0,10*ROW('Hygiene Data'!F45))),'Data Summary'!DV51="Yes"),OFFSET('Hygiene Data'!$F$7,0,10*ROW('Hygiene Data'!F45)),NA())</f>
        <v>#N/A</v>
      </c>
      <c r="BH51" s="93" t="e">
        <f ca="true">+IF(AND(ISNUMBER(OFFSET('Hygiene Data'!$F$9,0,10*ROW('Hygiene Data'!F45))),'Data Summary'!DW51="Yes"),OFFSET('Hygiene Data'!$F$9,0,10*ROW('Hygiene Data'!F45)),NA())</f>
        <v>#N/A</v>
      </c>
      <c r="BI51" s="93" t="e">
        <f ca="true">+IF(AND(ISNUMBER(OFFSET('Hygiene Data'!$G$5,0,10*ROW('Hygiene Data'!G45))),'Data Summary'!DX51="Yes"),OFFSET('Hygiene Data'!$G$5,0,10*ROW('Hygiene Data'!G45)),NA())</f>
        <v>#N/A</v>
      </c>
      <c r="BJ51" s="93" t="e">
        <f ca="true">+IF(AND(ISNUMBER(OFFSET('Hygiene Data'!$G$7,0,10*ROW('Hygiene Data'!G45))),'Data Summary'!DY51="Yes"),OFFSET('Hygiene Data'!$G$7,0,10*ROW('Hygiene Data'!G45)),NA())</f>
        <v>#N/A</v>
      </c>
      <c r="BK51" s="93" t="e">
        <f ca="true">+IF(AND(ISNUMBER(OFFSET('Hygiene Data'!$G$9,0,10*ROW('Hygiene Data'!G45))),'Data Summary'!DZ51="Yes"),OFFSET('Hygiene Data'!$G$9,0,10*ROW('Hygiene Data'!G45)),NA())</f>
        <v>#N/A</v>
      </c>
      <c r="BL51" s="93" t="e">
        <f ca="true">+IF(AND(ISNUMBER(OFFSET('Hygiene Data'!$H$5,0,10*ROW('Hygiene Data'!H45))),'Data Summary'!EA51="Yes"),OFFSET('Hygiene Data'!$H$5,0,10*ROW('Hygiene Data'!H45)),NA())</f>
        <v>#N/A</v>
      </c>
      <c r="BM51" s="93" t="e">
        <f ca="true">+IF(AND(ISNUMBER(OFFSET('Hygiene Data'!$H$7,0,10*ROW('Hygiene Data'!H45))),'Data Summary'!EB51="Yes"),OFFSET('Hygiene Data'!$H$7,0,10*ROW('Hygiene Data'!H45)),NA())</f>
        <v>#N/A</v>
      </c>
      <c r="BN51" s="93" t="e">
        <f ca="true">+IF(AND(ISNUMBER(OFFSET('Hygiene Data'!$H$9,0,10*ROW('Hygiene Data'!H45))),'Data Summary'!EC51="Yes"),OFFSET('Hygiene Data'!$H$9,0,10*ROW('Hygiene Data'!H45)),NA())</f>
        <v>#N/A</v>
      </c>
      <c r="BO51" s="93" t="e">
        <f ca="true">+IF(AND(ISNUMBER(OFFSET('Hygiene Data'!$I$5,0,10*ROW('Hygiene Data'!I45))),'Data Summary'!ED51="Yes"),OFFSET('Hygiene Data'!$I$5,0,10*ROW('Hygiene Data'!I45)),NA())</f>
        <v>#N/A</v>
      </c>
      <c r="BP51" s="93" t="e">
        <f ca="true">+IF(AND(ISNUMBER(OFFSET('Hygiene Data'!$I$7,0,10*ROW('Hygiene Data'!I45))),'Data Summary'!EE51="Yes"),OFFSET('Hygiene Data'!$I$7,0,10*ROW('Hygiene Data'!I45)),NA())</f>
        <v>#N/A</v>
      </c>
      <c r="BQ51" s="93" t="e">
        <f ca="true">+IF(AND(ISNUMBER(OFFSET('Hygiene Data'!$I$9,0,10*ROW('Hygiene Data'!I45))),'Data Summary'!EF51="Yes"),OFFSET('Hygiene Data'!$I$9,0,10*ROW('Hygiene Data'!I45)),NA())</f>
        <v>#N/A</v>
      </c>
    </row>
    <row xmlns:x14ac="http://schemas.microsoft.com/office/spreadsheetml/2009/9/ac" r="52" x14ac:dyDescent="0.2">
      <c r="A52" s="328" t="e">
        <f ca="true">+RIGHT('Data Summary'!A52,LEN('Data Summary'!A52)-9)</f>
        <v>#VALUE!</v>
      </c>
      <c r="B52" s="35" t="str">
        <f ca="true">+IF(ISTEXT('Data Summary'!B52),'Data Summary'!B52,"")</f>
        <v/>
      </c>
      <c r="C52" s="327" t="e">
        <f ca="true">+VALUE('Data Summary'!C52)</f>
        <v>#VALUE!</v>
      </c>
      <c r="D52" s="91" t="e">
        <f ca="true">+IF(AND(ISNUMBER(OFFSET('Water Data'!$D$4,0,10*ROW('Water Data'!D46))),'Data Summary'!BS52="Yes"),100-OFFSET('Water Data'!$D$4,0,10*ROW('Water Data'!D46)),NA())</f>
        <v>#N/A</v>
      </c>
      <c r="E52" s="91" t="e">
        <f ca="true">+IF(AND(ISNUMBER(OFFSET('Water Data'!$D$6,0,10*ROW('Water Data'!D46))),'Data Summary'!BT52="Yes"),OFFSET('Water Data'!$D$6,0,10*ROW('Water Data'!D46)),NA())</f>
        <v>#N/A</v>
      </c>
      <c r="F52" s="91" t="e">
        <f ca="true">+IF(AND(ISNUMBER(OFFSET('Water Data'!$D$9,0,10*ROW('Water Data'!D46))),'Data Summary'!BU52="Yes"),OFFSET('Water Data'!$D$9,0,10*ROW('Water Data'!D46)),NA())</f>
        <v>#N/A</v>
      </c>
      <c r="G52" s="91" t="e">
        <f ca="true">+IF(AND(ISNUMBER(OFFSET('Water Data'!$E$4,0,10*ROW('Water Data'!E46))),'Data Summary'!BV52="Yes"),100-OFFSET('Water Data'!$E$4,0,10*ROW('Water Data'!E46)),NA())</f>
        <v>#N/A</v>
      </c>
      <c r="H52" s="91" t="e">
        <f ca="true">+IF(AND(ISNUMBER(OFFSET('Water Data'!$E$6,0,10*ROW('Water Data'!E46))),'Data Summary'!BW52="Yes"),OFFSET('Water Data'!$E$6,0,10*ROW('Water Data'!E46)),NA())</f>
        <v>#N/A</v>
      </c>
      <c r="I52" s="91" t="e">
        <f ca="true">+IF(AND(ISNUMBER(OFFSET('Water Data'!$E$9,0,10*ROW('Water Data'!E46))),'Data Summary'!BX52="Yes"),OFFSET('Water Data'!$E$9,0,10*ROW('Water Data'!E46)),NA())</f>
        <v>#N/A</v>
      </c>
      <c r="J52" s="91" t="e">
        <f ca="true">+IF(AND(ISNUMBER(OFFSET('Water Data'!$F$4,0,10*ROW('Water Data'!F46))),'Data Summary'!BY52="Yes"),100-OFFSET('Water Data'!$F$4,0,10*ROW('Water Data'!F46)),NA())</f>
        <v>#N/A</v>
      </c>
      <c r="K52" s="91" t="e">
        <f ca="true">+IF(AND(ISNUMBER(OFFSET('Water Data'!$F$6,0,10*ROW('Water Data'!F46))),'Data Summary'!BZ52="Yes"),OFFSET('Water Data'!$F$6,0,10*ROW('Water Data'!F46)),NA())</f>
        <v>#N/A</v>
      </c>
      <c r="L52" s="91" t="e">
        <f ca="true">+IF(AND(ISNUMBER(OFFSET('Water Data'!$F$9,0,10*ROW('Water Data'!F46))),'Data Summary'!CA52="Yes"),OFFSET('Water Data'!$F$9,0,10*ROW('Water Data'!F46)),NA())</f>
        <v>#N/A</v>
      </c>
      <c r="M52" s="91" t="e">
        <f ca="true">+IF(AND(ISNUMBER(OFFSET('Water Data'!$G$4,0,10*ROW('Water Data'!G46))),'Data Summary'!CB52="Yes"),100-OFFSET('Water Data'!$G$4,0,10*ROW('Water Data'!G46)),NA())</f>
        <v>#N/A</v>
      </c>
      <c r="N52" s="91" t="e">
        <f ca="true">+IF(AND(ISNUMBER(OFFSET('Water Data'!$G$6,0,10*ROW('Water Data'!G46))),'Data Summary'!CC52="Yes"),OFFSET('Water Data'!$G$6,0,10*ROW('Water Data'!G46)),NA())</f>
        <v>#N/A</v>
      </c>
      <c r="O52" s="91" t="e">
        <f ca="true">+IF(AND(ISNUMBER(OFFSET('Water Data'!$G$9,0,10*ROW('Water Data'!G46))),'Data Summary'!CD52="Yes"),OFFSET('Water Data'!$G$9,0,10*ROW('Water Data'!G46)),NA())</f>
        <v>#N/A</v>
      </c>
      <c r="P52" s="91" t="e">
        <f ca="true">+IF(AND(ISNUMBER(OFFSET('Water Data'!$H$4,0,10*ROW('Water Data'!H46))),'Data Summary'!CE52="Yes"),100-OFFSET('Water Data'!$H$4,0,10*ROW('Water Data'!H46)),NA())</f>
        <v>#N/A</v>
      </c>
      <c r="Q52" s="91" t="e">
        <f ca="true">+IF(AND(ISNUMBER(OFFSET('Water Data'!$H$6,0,10*ROW('Water Data'!H46))),'Data Summary'!CF52="Yes"),OFFSET('Water Data'!$H$6,0,10*ROW('Water Data'!H46)),NA())</f>
        <v>#N/A</v>
      </c>
      <c r="R52" s="91" t="e">
        <f ca="true">+IF(AND(ISNUMBER(OFFSET('Water Data'!$H$9,0,10*ROW('Water Data'!H46))),'Data Summary'!CG52="Yes"),OFFSET('Water Data'!$H$9,0,10*ROW('Water Data'!H46)),NA())</f>
        <v>#N/A</v>
      </c>
      <c r="S52" s="91" t="e">
        <f ca="true">+IF(AND(ISNUMBER(OFFSET('Water Data'!$I$4,0,10*ROW('Water Data'!I46))),'Data Summary'!CH52="Yes"),100-OFFSET('Water Data'!$I$4,0,10*ROW('Water Data'!I46)),NA())</f>
        <v>#N/A</v>
      </c>
      <c r="T52" s="91" t="e">
        <f ca="true">+IF(AND(ISNUMBER(OFFSET('Water Data'!$I$6,0,10*ROW('Water Data'!I46))),'Data Summary'!CI52="Yes"),OFFSET('Water Data'!$I$6,0,10*ROW('Water Data'!I46)),NA())</f>
        <v>#N/A</v>
      </c>
      <c r="U52" s="91" t="e">
        <f ca="true">+IF(AND(ISNUMBER(OFFSET('Water Data'!$I$9,0,10*ROW('Water Data'!I46))),'Data Summary'!CJ52="Yes"),OFFSET('Water Data'!$I$9,0,10*ROW('Water Data'!I46)),NA())</f>
        <v>#N/A</v>
      </c>
      <c r="V52" s="92" t="e">
        <f ca="true">+IF(AND(ISNUMBER(OFFSET('Sanitation Data'!$D$4,0,10*ROW('Sanitation Data'!D46))),'Data Summary'!CK52="Yes"),100-OFFSET('Sanitation Data'!$D$4,0,10*ROW('Sanitation Data'!D46)),NA())</f>
        <v>#N/A</v>
      </c>
      <c r="W52" s="92" t="e">
        <f ca="true">+IF(AND(ISNUMBER(OFFSET('Sanitation Data'!$D$6,0,10*ROW('Sanitation Data'!D46))),'Data Summary'!CL52="Yes"),OFFSET('Sanitation Data'!$D$6,0,10*ROW('Sanitation Data'!D46)),NA())</f>
        <v>#N/A</v>
      </c>
      <c r="X52" s="92" t="e">
        <f ca="true">+IF(AND(ISNUMBER(OFFSET('Sanitation Data'!$D$10,0,10*ROW('Sanitation Data'!D46))),'Data Summary'!CM52="Yes"),OFFSET('Sanitation Data'!$D$10,0,10*ROW('Sanitation Data'!D46)),NA())</f>
        <v>#N/A</v>
      </c>
      <c r="Y52" s="92" t="e">
        <f ca="true">+IF(AND(ISNUMBER(OFFSET('Sanitation Data'!$D$11,0,10*ROW('Sanitation Data'!D46))),'Data Summary'!CN52="Yes"),OFFSET('Sanitation Data'!$D$11,0,10*ROW('Sanitation Data'!D46)),NA())</f>
        <v>#N/A</v>
      </c>
      <c r="Z52" s="92" t="e">
        <f ca="true">+IF(AND(ISNUMBER(OFFSET('Sanitation Data'!$D$12,0,10*ROW('Sanitation Data'!D46))),'Data Summary'!CO52="Yes"),OFFSET('Sanitation Data'!$D$12,0,10*ROW('Sanitation Data'!D46)),NA())</f>
        <v>#N/A</v>
      </c>
      <c r="AA52" s="92" t="e">
        <f ca="true">+IF(AND(ISNUMBER(OFFSET('Sanitation Data'!$E$4,0,10*ROW('Sanitation Data'!E46))),'Data Summary'!CP52="Yes"),100-OFFSET('Sanitation Data'!$E$4,0,10*ROW('Sanitation Data'!E46)),NA())</f>
        <v>#N/A</v>
      </c>
      <c r="AB52" s="92" t="e">
        <f ca="true">+IF(AND(ISNUMBER(OFFSET('Sanitation Data'!$E$6,0,10*ROW('Sanitation Data'!E46))),'Data Summary'!CQ52="Yes"),OFFSET('Sanitation Data'!$E$6,0,10*ROW('Sanitation Data'!E46)),NA())</f>
        <v>#N/A</v>
      </c>
      <c r="AC52" s="92" t="e">
        <f ca="true">+IF(AND(ISNUMBER(OFFSET('Sanitation Data'!$E$10,0,10*ROW('Sanitation Data'!E46))),'Data Summary'!CR52="Yes"),OFFSET('Sanitation Data'!$E$10,0,10*ROW('Sanitation Data'!E46)),NA())</f>
        <v>#N/A</v>
      </c>
      <c r="AD52" s="92" t="e">
        <f ca="true">+IF(AND(ISNUMBER(OFFSET('Sanitation Data'!$E$11,0,10*ROW('Sanitation Data'!E46))),'Data Summary'!CS52="Yes"),OFFSET('Sanitation Data'!$E$11,0,10*ROW('Sanitation Data'!E46)),NA())</f>
        <v>#N/A</v>
      </c>
      <c r="AE52" s="92" t="e">
        <f ca="true">+IF(AND(ISNUMBER(OFFSET('Sanitation Data'!$E$12,0,10*ROW('Sanitation Data'!E46))),'Data Summary'!CT52="Yes"),OFFSET('Sanitation Data'!$E$12,0,10*ROW('Sanitation Data'!E46)),NA())</f>
        <v>#N/A</v>
      </c>
      <c r="AF52" s="92" t="e">
        <f ca="true">+IF(AND(ISNUMBER(OFFSET('Sanitation Data'!$F$4,0,10*ROW('Sanitation Data'!F46))),'Data Summary'!CU52="Yes"),100-OFFSET('Sanitation Data'!$F$4,0,10*ROW('Sanitation Data'!F46)),NA())</f>
        <v>#N/A</v>
      </c>
      <c r="AG52" s="92" t="e">
        <f ca="true">+IF(AND(ISNUMBER(OFFSET('Sanitation Data'!$F$6,0,10*ROW('Sanitation Data'!F46))),'Data Summary'!CV52="Yes"),OFFSET('Sanitation Data'!$F$6,0,10*ROW('Sanitation Data'!F46)),NA())</f>
        <v>#N/A</v>
      </c>
      <c r="AH52" s="92" t="e">
        <f ca="true">+IF(AND(ISNUMBER(OFFSET('Sanitation Data'!$F$10,0,10*ROW('Sanitation Data'!F46))),'Data Summary'!CW52="Yes"),OFFSET('Sanitation Data'!$F$10,0,10*ROW('Sanitation Data'!F46)),NA())</f>
        <v>#N/A</v>
      </c>
      <c r="AI52" s="92" t="e">
        <f ca="true">+IF(AND(ISNUMBER(OFFSET('Sanitation Data'!$F$11,0,10*ROW('Sanitation Data'!F46))),'Data Summary'!CX52="Yes"),OFFSET('Sanitation Data'!$F$11,0,10*ROW('Sanitation Data'!F46)),NA())</f>
        <v>#N/A</v>
      </c>
      <c r="AJ52" s="92" t="e">
        <f ca="true">+IF(AND(ISNUMBER(OFFSET('Sanitation Data'!$F$12,0,10*ROW('Sanitation Data'!F46))),'Data Summary'!CY52="Yes"),OFFSET('Sanitation Data'!$F$12,0,10*ROW('Sanitation Data'!F46)),NA())</f>
        <v>#N/A</v>
      </c>
      <c r="AK52" s="92" t="e">
        <f ca="true">+IF(AND(ISNUMBER(OFFSET('Sanitation Data'!$G$4,0,10*ROW('Sanitation Data'!G46))),'Data Summary'!CZ52="Yes"),100-OFFSET('Sanitation Data'!$G$4,0,10*ROW('Sanitation Data'!G46)),NA())</f>
        <v>#N/A</v>
      </c>
      <c r="AL52" s="92" t="e">
        <f ca="true">+IF(AND(ISNUMBER(OFFSET('Sanitation Data'!$G$6,0,10*ROW('Sanitation Data'!G46))),'Data Summary'!DA52="Yes"),OFFSET('Sanitation Data'!$G$6,0,10*ROW('Sanitation Data'!G46)),NA())</f>
        <v>#N/A</v>
      </c>
      <c r="AM52" s="92" t="e">
        <f ca="true">+IF(AND(ISNUMBER(OFFSET('Sanitation Data'!$G$10,0,10*ROW('Sanitation Data'!G46))),'Data Summary'!DB52="Yes"),OFFSET('Sanitation Data'!$G$10,0,10*ROW('Sanitation Data'!G46)),NA())</f>
        <v>#N/A</v>
      </c>
      <c r="AN52" s="92" t="e">
        <f ca="true">+IF(AND(ISNUMBER(OFFSET('Sanitation Data'!$G$11,0,10*ROW('Sanitation Data'!G46))),'Data Summary'!DC52="Yes"),OFFSET('Sanitation Data'!$G$11,0,10*ROW('Sanitation Data'!G46)),NA())</f>
        <v>#N/A</v>
      </c>
      <c r="AO52" s="92" t="e">
        <f ca="true">+IF(AND(ISNUMBER(OFFSET('Sanitation Data'!$G$12,0,10*ROW('Sanitation Data'!G46))),'Data Summary'!DD52="Yes"),OFFSET('Sanitation Data'!$G$12,0,10*ROW('Sanitation Data'!G46)),NA())</f>
        <v>#N/A</v>
      </c>
      <c r="AP52" s="92" t="e">
        <f ca="true">+IF(AND(ISNUMBER(OFFSET('Sanitation Data'!$H$4,0,10*ROW('Sanitation Data'!H46))),'Data Summary'!DE52="Yes"),100-OFFSET('Sanitation Data'!$H$4,0,10*ROW('Sanitation Data'!H46)),NA())</f>
        <v>#N/A</v>
      </c>
      <c r="AQ52" s="92" t="e">
        <f ca="true">+IF(AND(ISNUMBER(OFFSET('Sanitation Data'!$H$6,0,10*ROW('Sanitation Data'!H46))),'Data Summary'!DF52="Yes"),OFFSET('Sanitation Data'!$H$6,0,10*ROW('Sanitation Data'!H46)),NA())</f>
        <v>#N/A</v>
      </c>
      <c r="AR52" s="92" t="e">
        <f ca="true">+IF(AND(ISNUMBER(OFFSET('Sanitation Data'!$H$10,0,10*ROW('Sanitation Data'!H46))),'Data Summary'!DG52="Yes"),OFFSET('Sanitation Data'!$H$10,0,10*ROW('Sanitation Data'!H46)),NA())</f>
        <v>#N/A</v>
      </c>
      <c r="AS52" s="92" t="e">
        <f ca="true">+IF(AND(ISNUMBER(OFFSET('Sanitation Data'!$H$11,0,10*ROW('Sanitation Data'!H46))),'Data Summary'!DH52="Yes"),OFFSET('Sanitation Data'!$H$11,0,10*ROW('Sanitation Data'!H46)),NA())</f>
        <v>#N/A</v>
      </c>
      <c r="AT52" s="92" t="e">
        <f ca="true">+IF(AND(ISNUMBER(OFFSET('Sanitation Data'!$H$12,0,10*ROW('Sanitation Data'!H46))),'Data Summary'!DI52="Yes"),OFFSET('Sanitation Data'!$H$12,0,10*ROW('Sanitation Data'!H46)),NA())</f>
        <v>#N/A</v>
      </c>
      <c r="AU52" s="92" t="e">
        <f ca="true">+IF(AND(ISNUMBER(OFFSET('Sanitation Data'!$I$4,0,10*ROW('Sanitation Data'!I46))),'Data Summary'!DJ52="Yes"),100-OFFSET('Sanitation Data'!$I$4,0,10*ROW('Sanitation Data'!I46)),NA())</f>
        <v>#N/A</v>
      </c>
      <c r="AV52" s="92" t="e">
        <f ca="true">+IF(AND(ISNUMBER(OFFSET('Sanitation Data'!$I$6,0,10*ROW('Sanitation Data'!I46))),'Data Summary'!DK52="Yes"),OFFSET('Sanitation Data'!$I$6,0,10*ROW('Sanitation Data'!I46)),NA())</f>
        <v>#N/A</v>
      </c>
      <c r="AW52" s="92" t="e">
        <f ca="true">+IF(AND(ISNUMBER(OFFSET('Sanitation Data'!$I$10,0,10*ROW('Sanitation Data'!I46))),'Data Summary'!DL52="Yes"),OFFSET('Sanitation Data'!$I$10,0,10*ROW('Sanitation Data'!I46)),NA())</f>
        <v>#N/A</v>
      </c>
      <c r="AX52" s="92" t="e">
        <f ca="true">+IF(AND(ISNUMBER(OFFSET('Sanitation Data'!$I$11,0,10*ROW('Sanitation Data'!I46))),'Data Summary'!DM52="Yes"),OFFSET('Sanitation Data'!$I$11,0,10*ROW('Sanitation Data'!I46)),NA())</f>
        <v>#N/A</v>
      </c>
      <c r="AY52" s="92" t="e">
        <f ca="true">+IF(AND(ISNUMBER(OFFSET('Sanitation Data'!$I$12,0,10*ROW('Sanitation Data'!I46))),'Data Summary'!DN52="Yes"),OFFSET('Sanitation Data'!$I$12,0,10*ROW('Sanitation Data'!I46)),NA())</f>
        <v>#N/A</v>
      </c>
      <c r="AZ52" s="93" t="e">
        <f ca="true">+IF(AND(ISNUMBER(OFFSET('Hygiene Data'!$D$5,0,10*ROW('Hygiene Data'!D46))),'Data Summary'!DO52="Yes"),OFFSET('Hygiene Data'!$D$5,0,10*ROW('Hygiene Data'!D46)),NA())</f>
        <v>#N/A</v>
      </c>
      <c r="BA52" s="93" t="e">
        <f ca="true">+IF(AND(ISNUMBER(OFFSET('Hygiene Data'!$D$7,0,10*ROW('Hygiene Data'!D46))),'Data Summary'!DP52="Yes"),OFFSET('Hygiene Data'!$D$7,0,10*ROW('Hygiene Data'!D46)),NA())</f>
        <v>#N/A</v>
      </c>
      <c r="BB52" s="93" t="e">
        <f ca="true">+IF(AND(ISNUMBER(OFFSET('Hygiene Data'!$D$9,0,10*ROW('Hygiene Data'!D46))),'Data Summary'!DQ52="Yes"),OFFSET('Hygiene Data'!$D$9,0,10*ROW('Hygiene Data'!D46)),NA())</f>
        <v>#N/A</v>
      </c>
      <c r="BC52" s="93" t="e">
        <f ca="true">+IF(AND(ISNUMBER(OFFSET('Hygiene Data'!$E$5,0,10*ROW('Hygiene Data'!E46))),'Data Summary'!DR52="Yes"),OFFSET('Hygiene Data'!$E$5,0,10*ROW('Hygiene Data'!E46)),NA())</f>
        <v>#N/A</v>
      </c>
      <c r="BD52" s="93" t="e">
        <f ca="true">+IF(AND(ISNUMBER(OFFSET('Hygiene Data'!$E$7,0,10*ROW('Hygiene Data'!E46))),'Data Summary'!DS52="Yes"),OFFSET('Hygiene Data'!$E$7,0,10*ROW('Hygiene Data'!E46)),NA())</f>
        <v>#N/A</v>
      </c>
      <c r="BE52" s="93" t="e">
        <f ca="true">+IF(AND(ISNUMBER(OFFSET('Hygiene Data'!$E$9,0,10*ROW('Hygiene Data'!E46))),'Data Summary'!DT52="Yes"),OFFSET('Hygiene Data'!$E$9,0,10*ROW('Hygiene Data'!E46)),NA())</f>
        <v>#N/A</v>
      </c>
      <c r="BF52" s="93" t="e">
        <f ca="true">+IF(AND(ISNUMBER(OFFSET('Hygiene Data'!$F$5,0,10*ROW('Hygiene Data'!F46))),'Data Summary'!DU52="Yes"),OFFSET('Hygiene Data'!$F$5,0,10*ROW('Hygiene Data'!F46)),NA())</f>
        <v>#N/A</v>
      </c>
      <c r="BG52" s="93" t="e">
        <f ca="true">+IF(AND(ISNUMBER(OFFSET('Hygiene Data'!$F$7,0,10*ROW('Hygiene Data'!F46))),'Data Summary'!DV52="Yes"),OFFSET('Hygiene Data'!$F$7,0,10*ROW('Hygiene Data'!F46)),NA())</f>
        <v>#N/A</v>
      </c>
      <c r="BH52" s="93" t="e">
        <f ca="true">+IF(AND(ISNUMBER(OFFSET('Hygiene Data'!$F$9,0,10*ROW('Hygiene Data'!F46))),'Data Summary'!DW52="Yes"),OFFSET('Hygiene Data'!$F$9,0,10*ROW('Hygiene Data'!F46)),NA())</f>
        <v>#N/A</v>
      </c>
      <c r="BI52" s="93" t="e">
        <f ca="true">+IF(AND(ISNUMBER(OFFSET('Hygiene Data'!$G$5,0,10*ROW('Hygiene Data'!G46))),'Data Summary'!DX52="Yes"),OFFSET('Hygiene Data'!$G$5,0,10*ROW('Hygiene Data'!G46)),NA())</f>
        <v>#N/A</v>
      </c>
      <c r="BJ52" s="93" t="e">
        <f ca="true">+IF(AND(ISNUMBER(OFFSET('Hygiene Data'!$G$7,0,10*ROW('Hygiene Data'!G46))),'Data Summary'!DY52="Yes"),OFFSET('Hygiene Data'!$G$7,0,10*ROW('Hygiene Data'!G46)),NA())</f>
        <v>#N/A</v>
      </c>
      <c r="BK52" s="93" t="e">
        <f ca="true">+IF(AND(ISNUMBER(OFFSET('Hygiene Data'!$G$9,0,10*ROW('Hygiene Data'!G46))),'Data Summary'!DZ52="Yes"),OFFSET('Hygiene Data'!$G$9,0,10*ROW('Hygiene Data'!G46)),NA())</f>
        <v>#N/A</v>
      </c>
      <c r="BL52" s="93" t="e">
        <f ca="true">+IF(AND(ISNUMBER(OFFSET('Hygiene Data'!$H$5,0,10*ROW('Hygiene Data'!H46))),'Data Summary'!EA52="Yes"),OFFSET('Hygiene Data'!$H$5,0,10*ROW('Hygiene Data'!H46)),NA())</f>
        <v>#N/A</v>
      </c>
      <c r="BM52" s="93" t="e">
        <f ca="true">+IF(AND(ISNUMBER(OFFSET('Hygiene Data'!$H$7,0,10*ROW('Hygiene Data'!H46))),'Data Summary'!EB52="Yes"),OFFSET('Hygiene Data'!$H$7,0,10*ROW('Hygiene Data'!H46)),NA())</f>
        <v>#N/A</v>
      </c>
      <c r="BN52" s="93" t="e">
        <f ca="true">+IF(AND(ISNUMBER(OFFSET('Hygiene Data'!$H$9,0,10*ROW('Hygiene Data'!H46))),'Data Summary'!EC52="Yes"),OFFSET('Hygiene Data'!$H$9,0,10*ROW('Hygiene Data'!H46)),NA())</f>
        <v>#N/A</v>
      </c>
      <c r="BO52" s="93" t="e">
        <f ca="true">+IF(AND(ISNUMBER(OFFSET('Hygiene Data'!$I$5,0,10*ROW('Hygiene Data'!I46))),'Data Summary'!ED52="Yes"),OFFSET('Hygiene Data'!$I$5,0,10*ROW('Hygiene Data'!I46)),NA())</f>
        <v>#N/A</v>
      </c>
      <c r="BP52" s="93" t="e">
        <f ca="true">+IF(AND(ISNUMBER(OFFSET('Hygiene Data'!$I$7,0,10*ROW('Hygiene Data'!I46))),'Data Summary'!EE52="Yes"),OFFSET('Hygiene Data'!$I$7,0,10*ROW('Hygiene Data'!I46)),NA())</f>
        <v>#N/A</v>
      </c>
      <c r="BQ52" s="93" t="e">
        <f ca="true">+IF(AND(ISNUMBER(OFFSET('Hygiene Data'!$I$9,0,10*ROW('Hygiene Data'!I46))),'Data Summary'!EF52="Yes"),OFFSET('Hygiene Data'!$I$9,0,10*ROW('Hygiene Data'!I46)),NA())</f>
        <v>#N/A</v>
      </c>
    </row>
    <row xmlns:x14ac="http://schemas.microsoft.com/office/spreadsheetml/2009/9/ac" r="53" x14ac:dyDescent="0.2">
      <c r="A53" s="328" t="e">
        <f ca="true">+RIGHT('Data Summary'!A53,LEN('Data Summary'!A53)-9)</f>
        <v>#VALUE!</v>
      </c>
      <c r="B53" s="35" t="str">
        <f ca="true">+IF(ISTEXT('Data Summary'!B53),'Data Summary'!B53,"")</f>
        <v/>
      </c>
      <c r="C53" s="327" t="e">
        <f ca="true">+VALUE('Data Summary'!C53)</f>
        <v>#VALUE!</v>
      </c>
      <c r="D53" s="91" t="e">
        <f ca="true">+IF(AND(ISNUMBER(OFFSET('Water Data'!$D$4,0,10*ROW('Water Data'!D47))),'Data Summary'!BS53="Yes"),100-OFFSET('Water Data'!$D$4,0,10*ROW('Water Data'!D47)),NA())</f>
        <v>#N/A</v>
      </c>
      <c r="E53" s="91" t="e">
        <f ca="true">+IF(AND(ISNUMBER(OFFSET('Water Data'!$D$6,0,10*ROW('Water Data'!D47))),'Data Summary'!BT53="Yes"),OFFSET('Water Data'!$D$6,0,10*ROW('Water Data'!D47)),NA())</f>
        <v>#N/A</v>
      </c>
      <c r="F53" s="91" t="e">
        <f ca="true">+IF(AND(ISNUMBER(OFFSET('Water Data'!$D$9,0,10*ROW('Water Data'!D47))),'Data Summary'!BU53="Yes"),OFFSET('Water Data'!$D$9,0,10*ROW('Water Data'!D47)),NA())</f>
        <v>#N/A</v>
      </c>
      <c r="G53" s="91" t="e">
        <f ca="true">+IF(AND(ISNUMBER(OFFSET('Water Data'!$E$4,0,10*ROW('Water Data'!E47))),'Data Summary'!BV53="Yes"),100-OFFSET('Water Data'!$E$4,0,10*ROW('Water Data'!E47)),NA())</f>
        <v>#N/A</v>
      </c>
      <c r="H53" s="91" t="e">
        <f ca="true">+IF(AND(ISNUMBER(OFFSET('Water Data'!$E$6,0,10*ROW('Water Data'!E47))),'Data Summary'!BW53="Yes"),OFFSET('Water Data'!$E$6,0,10*ROW('Water Data'!E47)),NA())</f>
        <v>#N/A</v>
      </c>
      <c r="I53" s="91" t="e">
        <f ca="true">+IF(AND(ISNUMBER(OFFSET('Water Data'!$E$9,0,10*ROW('Water Data'!E47))),'Data Summary'!BX53="Yes"),OFFSET('Water Data'!$E$9,0,10*ROW('Water Data'!E47)),NA())</f>
        <v>#N/A</v>
      </c>
      <c r="J53" s="91" t="e">
        <f ca="true">+IF(AND(ISNUMBER(OFFSET('Water Data'!$F$4,0,10*ROW('Water Data'!F47))),'Data Summary'!BY53="Yes"),100-OFFSET('Water Data'!$F$4,0,10*ROW('Water Data'!F47)),NA())</f>
        <v>#N/A</v>
      </c>
      <c r="K53" s="91" t="e">
        <f ca="true">+IF(AND(ISNUMBER(OFFSET('Water Data'!$F$6,0,10*ROW('Water Data'!F47))),'Data Summary'!BZ53="Yes"),OFFSET('Water Data'!$F$6,0,10*ROW('Water Data'!F47)),NA())</f>
        <v>#N/A</v>
      </c>
      <c r="L53" s="91" t="e">
        <f ca="true">+IF(AND(ISNUMBER(OFFSET('Water Data'!$F$9,0,10*ROW('Water Data'!F47))),'Data Summary'!CA53="Yes"),OFFSET('Water Data'!$F$9,0,10*ROW('Water Data'!F47)),NA())</f>
        <v>#N/A</v>
      </c>
      <c r="M53" s="91" t="e">
        <f ca="true">+IF(AND(ISNUMBER(OFFSET('Water Data'!$G$4,0,10*ROW('Water Data'!G47))),'Data Summary'!CB53="Yes"),100-OFFSET('Water Data'!$G$4,0,10*ROW('Water Data'!G47)),NA())</f>
        <v>#N/A</v>
      </c>
      <c r="N53" s="91" t="e">
        <f ca="true">+IF(AND(ISNUMBER(OFFSET('Water Data'!$G$6,0,10*ROW('Water Data'!G47))),'Data Summary'!CC53="Yes"),OFFSET('Water Data'!$G$6,0,10*ROW('Water Data'!G47)),NA())</f>
        <v>#N/A</v>
      </c>
      <c r="O53" s="91" t="e">
        <f ca="true">+IF(AND(ISNUMBER(OFFSET('Water Data'!$G$9,0,10*ROW('Water Data'!G47))),'Data Summary'!CD53="Yes"),OFFSET('Water Data'!$G$9,0,10*ROW('Water Data'!G47)),NA())</f>
        <v>#N/A</v>
      </c>
      <c r="P53" s="91" t="e">
        <f ca="true">+IF(AND(ISNUMBER(OFFSET('Water Data'!$H$4,0,10*ROW('Water Data'!H47))),'Data Summary'!CE53="Yes"),100-OFFSET('Water Data'!$H$4,0,10*ROW('Water Data'!H47)),NA())</f>
        <v>#N/A</v>
      </c>
      <c r="Q53" s="91" t="e">
        <f ca="true">+IF(AND(ISNUMBER(OFFSET('Water Data'!$H$6,0,10*ROW('Water Data'!H47))),'Data Summary'!CF53="Yes"),OFFSET('Water Data'!$H$6,0,10*ROW('Water Data'!H47)),NA())</f>
        <v>#N/A</v>
      </c>
      <c r="R53" s="91" t="e">
        <f ca="true">+IF(AND(ISNUMBER(OFFSET('Water Data'!$H$9,0,10*ROW('Water Data'!H47))),'Data Summary'!CG53="Yes"),OFFSET('Water Data'!$H$9,0,10*ROW('Water Data'!H47)),NA())</f>
        <v>#N/A</v>
      </c>
      <c r="S53" s="91" t="e">
        <f ca="true">+IF(AND(ISNUMBER(OFFSET('Water Data'!$I$4,0,10*ROW('Water Data'!I47))),'Data Summary'!CH53="Yes"),100-OFFSET('Water Data'!$I$4,0,10*ROW('Water Data'!I47)),NA())</f>
        <v>#N/A</v>
      </c>
      <c r="T53" s="91" t="e">
        <f ca="true">+IF(AND(ISNUMBER(OFFSET('Water Data'!$I$6,0,10*ROW('Water Data'!I47))),'Data Summary'!CI53="Yes"),OFFSET('Water Data'!$I$6,0,10*ROW('Water Data'!I47)),NA())</f>
        <v>#N/A</v>
      </c>
      <c r="U53" s="91" t="e">
        <f ca="true">+IF(AND(ISNUMBER(OFFSET('Water Data'!$I$9,0,10*ROW('Water Data'!I47))),'Data Summary'!CJ53="Yes"),OFFSET('Water Data'!$I$9,0,10*ROW('Water Data'!I47)),NA())</f>
        <v>#N/A</v>
      </c>
      <c r="V53" s="92" t="e">
        <f ca="true">+IF(AND(ISNUMBER(OFFSET('Sanitation Data'!$D$4,0,10*ROW('Sanitation Data'!D47))),'Data Summary'!CK53="Yes"),100-OFFSET('Sanitation Data'!$D$4,0,10*ROW('Sanitation Data'!D47)),NA())</f>
        <v>#N/A</v>
      </c>
      <c r="W53" s="92" t="e">
        <f ca="true">+IF(AND(ISNUMBER(OFFSET('Sanitation Data'!$D$6,0,10*ROW('Sanitation Data'!D47))),'Data Summary'!CL53="Yes"),OFFSET('Sanitation Data'!$D$6,0,10*ROW('Sanitation Data'!D47)),NA())</f>
        <v>#N/A</v>
      </c>
      <c r="X53" s="92" t="e">
        <f ca="true">+IF(AND(ISNUMBER(OFFSET('Sanitation Data'!$D$10,0,10*ROW('Sanitation Data'!D47))),'Data Summary'!CM53="Yes"),OFFSET('Sanitation Data'!$D$10,0,10*ROW('Sanitation Data'!D47)),NA())</f>
        <v>#N/A</v>
      </c>
      <c r="Y53" s="92" t="e">
        <f ca="true">+IF(AND(ISNUMBER(OFFSET('Sanitation Data'!$D$11,0,10*ROW('Sanitation Data'!D47))),'Data Summary'!CN53="Yes"),OFFSET('Sanitation Data'!$D$11,0,10*ROW('Sanitation Data'!D47)),NA())</f>
        <v>#N/A</v>
      </c>
      <c r="Z53" s="92" t="e">
        <f ca="true">+IF(AND(ISNUMBER(OFFSET('Sanitation Data'!$D$12,0,10*ROW('Sanitation Data'!D47))),'Data Summary'!CO53="Yes"),OFFSET('Sanitation Data'!$D$12,0,10*ROW('Sanitation Data'!D47)),NA())</f>
        <v>#N/A</v>
      </c>
      <c r="AA53" s="92" t="e">
        <f ca="true">+IF(AND(ISNUMBER(OFFSET('Sanitation Data'!$E$4,0,10*ROW('Sanitation Data'!E47))),'Data Summary'!CP53="Yes"),100-OFFSET('Sanitation Data'!$E$4,0,10*ROW('Sanitation Data'!E47)),NA())</f>
        <v>#N/A</v>
      </c>
      <c r="AB53" s="92" t="e">
        <f ca="true">+IF(AND(ISNUMBER(OFFSET('Sanitation Data'!$E$6,0,10*ROW('Sanitation Data'!E47))),'Data Summary'!CQ53="Yes"),OFFSET('Sanitation Data'!$E$6,0,10*ROW('Sanitation Data'!E47)),NA())</f>
        <v>#N/A</v>
      </c>
      <c r="AC53" s="92" t="e">
        <f ca="true">+IF(AND(ISNUMBER(OFFSET('Sanitation Data'!$E$10,0,10*ROW('Sanitation Data'!E47))),'Data Summary'!CR53="Yes"),OFFSET('Sanitation Data'!$E$10,0,10*ROW('Sanitation Data'!E47)),NA())</f>
        <v>#N/A</v>
      </c>
      <c r="AD53" s="92" t="e">
        <f ca="true">+IF(AND(ISNUMBER(OFFSET('Sanitation Data'!$E$11,0,10*ROW('Sanitation Data'!E47))),'Data Summary'!CS53="Yes"),OFFSET('Sanitation Data'!$E$11,0,10*ROW('Sanitation Data'!E47)),NA())</f>
        <v>#N/A</v>
      </c>
      <c r="AE53" s="92" t="e">
        <f ca="true">+IF(AND(ISNUMBER(OFFSET('Sanitation Data'!$E$12,0,10*ROW('Sanitation Data'!E47))),'Data Summary'!CT53="Yes"),OFFSET('Sanitation Data'!$E$12,0,10*ROW('Sanitation Data'!E47)),NA())</f>
        <v>#N/A</v>
      </c>
      <c r="AF53" s="92" t="e">
        <f ca="true">+IF(AND(ISNUMBER(OFFSET('Sanitation Data'!$F$4,0,10*ROW('Sanitation Data'!F47))),'Data Summary'!CU53="Yes"),100-OFFSET('Sanitation Data'!$F$4,0,10*ROW('Sanitation Data'!F47)),NA())</f>
        <v>#N/A</v>
      </c>
      <c r="AG53" s="92" t="e">
        <f ca="true">+IF(AND(ISNUMBER(OFFSET('Sanitation Data'!$F$6,0,10*ROW('Sanitation Data'!F47))),'Data Summary'!CV53="Yes"),OFFSET('Sanitation Data'!$F$6,0,10*ROW('Sanitation Data'!F47)),NA())</f>
        <v>#N/A</v>
      </c>
      <c r="AH53" s="92" t="e">
        <f ca="true">+IF(AND(ISNUMBER(OFFSET('Sanitation Data'!$F$10,0,10*ROW('Sanitation Data'!F47))),'Data Summary'!CW53="Yes"),OFFSET('Sanitation Data'!$F$10,0,10*ROW('Sanitation Data'!F47)),NA())</f>
        <v>#N/A</v>
      </c>
      <c r="AI53" s="92" t="e">
        <f ca="true">+IF(AND(ISNUMBER(OFFSET('Sanitation Data'!$F$11,0,10*ROW('Sanitation Data'!F47))),'Data Summary'!CX53="Yes"),OFFSET('Sanitation Data'!$F$11,0,10*ROW('Sanitation Data'!F47)),NA())</f>
        <v>#N/A</v>
      </c>
      <c r="AJ53" s="92" t="e">
        <f ca="true">+IF(AND(ISNUMBER(OFFSET('Sanitation Data'!$F$12,0,10*ROW('Sanitation Data'!F47))),'Data Summary'!CY53="Yes"),OFFSET('Sanitation Data'!$F$12,0,10*ROW('Sanitation Data'!F47)),NA())</f>
        <v>#N/A</v>
      </c>
      <c r="AK53" s="92" t="e">
        <f ca="true">+IF(AND(ISNUMBER(OFFSET('Sanitation Data'!$G$4,0,10*ROW('Sanitation Data'!G47))),'Data Summary'!CZ53="Yes"),100-OFFSET('Sanitation Data'!$G$4,0,10*ROW('Sanitation Data'!G47)),NA())</f>
        <v>#N/A</v>
      </c>
      <c r="AL53" s="92" t="e">
        <f ca="true">+IF(AND(ISNUMBER(OFFSET('Sanitation Data'!$G$6,0,10*ROW('Sanitation Data'!G47))),'Data Summary'!DA53="Yes"),OFFSET('Sanitation Data'!$G$6,0,10*ROW('Sanitation Data'!G47)),NA())</f>
        <v>#N/A</v>
      </c>
      <c r="AM53" s="92" t="e">
        <f ca="true">+IF(AND(ISNUMBER(OFFSET('Sanitation Data'!$G$10,0,10*ROW('Sanitation Data'!G47))),'Data Summary'!DB53="Yes"),OFFSET('Sanitation Data'!$G$10,0,10*ROW('Sanitation Data'!G47)),NA())</f>
        <v>#N/A</v>
      </c>
      <c r="AN53" s="92" t="e">
        <f ca="true">+IF(AND(ISNUMBER(OFFSET('Sanitation Data'!$G$11,0,10*ROW('Sanitation Data'!G47))),'Data Summary'!DC53="Yes"),OFFSET('Sanitation Data'!$G$11,0,10*ROW('Sanitation Data'!G47)),NA())</f>
        <v>#N/A</v>
      </c>
      <c r="AO53" s="92" t="e">
        <f ca="true">+IF(AND(ISNUMBER(OFFSET('Sanitation Data'!$G$12,0,10*ROW('Sanitation Data'!G47))),'Data Summary'!DD53="Yes"),OFFSET('Sanitation Data'!$G$12,0,10*ROW('Sanitation Data'!G47)),NA())</f>
        <v>#N/A</v>
      </c>
      <c r="AP53" s="92" t="e">
        <f ca="true">+IF(AND(ISNUMBER(OFFSET('Sanitation Data'!$H$4,0,10*ROW('Sanitation Data'!H47))),'Data Summary'!DE53="Yes"),100-OFFSET('Sanitation Data'!$H$4,0,10*ROW('Sanitation Data'!H47)),NA())</f>
        <v>#N/A</v>
      </c>
      <c r="AQ53" s="92" t="e">
        <f ca="true">+IF(AND(ISNUMBER(OFFSET('Sanitation Data'!$H$6,0,10*ROW('Sanitation Data'!H47))),'Data Summary'!DF53="Yes"),OFFSET('Sanitation Data'!$H$6,0,10*ROW('Sanitation Data'!H47)),NA())</f>
        <v>#N/A</v>
      </c>
      <c r="AR53" s="92" t="e">
        <f ca="true">+IF(AND(ISNUMBER(OFFSET('Sanitation Data'!$H$10,0,10*ROW('Sanitation Data'!H47))),'Data Summary'!DG53="Yes"),OFFSET('Sanitation Data'!$H$10,0,10*ROW('Sanitation Data'!H47)),NA())</f>
        <v>#N/A</v>
      </c>
      <c r="AS53" s="92" t="e">
        <f ca="true">+IF(AND(ISNUMBER(OFFSET('Sanitation Data'!$H$11,0,10*ROW('Sanitation Data'!H47))),'Data Summary'!DH53="Yes"),OFFSET('Sanitation Data'!$H$11,0,10*ROW('Sanitation Data'!H47)),NA())</f>
        <v>#N/A</v>
      </c>
      <c r="AT53" s="92" t="e">
        <f ca="true">+IF(AND(ISNUMBER(OFFSET('Sanitation Data'!$H$12,0,10*ROW('Sanitation Data'!H47))),'Data Summary'!DI53="Yes"),OFFSET('Sanitation Data'!$H$12,0,10*ROW('Sanitation Data'!H47)),NA())</f>
        <v>#N/A</v>
      </c>
      <c r="AU53" s="92" t="e">
        <f ca="true">+IF(AND(ISNUMBER(OFFSET('Sanitation Data'!$I$4,0,10*ROW('Sanitation Data'!I47))),'Data Summary'!DJ53="Yes"),100-OFFSET('Sanitation Data'!$I$4,0,10*ROW('Sanitation Data'!I47)),NA())</f>
        <v>#N/A</v>
      </c>
      <c r="AV53" s="92" t="e">
        <f ca="true">+IF(AND(ISNUMBER(OFFSET('Sanitation Data'!$I$6,0,10*ROW('Sanitation Data'!I47))),'Data Summary'!DK53="Yes"),OFFSET('Sanitation Data'!$I$6,0,10*ROW('Sanitation Data'!I47)),NA())</f>
        <v>#N/A</v>
      </c>
      <c r="AW53" s="92" t="e">
        <f ca="true">+IF(AND(ISNUMBER(OFFSET('Sanitation Data'!$I$10,0,10*ROW('Sanitation Data'!I47))),'Data Summary'!DL53="Yes"),OFFSET('Sanitation Data'!$I$10,0,10*ROW('Sanitation Data'!I47)),NA())</f>
        <v>#N/A</v>
      </c>
      <c r="AX53" s="92" t="e">
        <f ca="true">+IF(AND(ISNUMBER(OFFSET('Sanitation Data'!$I$11,0,10*ROW('Sanitation Data'!I47))),'Data Summary'!DM53="Yes"),OFFSET('Sanitation Data'!$I$11,0,10*ROW('Sanitation Data'!I47)),NA())</f>
        <v>#N/A</v>
      </c>
      <c r="AY53" s="92" t="e">
        <f ca="true">+IF(AND(ISNUMBER(OFFSET('Sanitation Data'!$I$12,0,10*ROW('Sanitation Data'!I47))),'Data Summary'!DN53="Yes"),OFFSET('Sanitation Data'!$I$12,0,10*ROW('Sanitation Data'!I47)),NA())</f>
        <v>#N/A</v>
      </c>
      <c r="AZ53" s="93" t="e">
        <f ca="true">+IF(AND(ISNUMBER(OFFSET('Hygiene Data'!$D$5,0,10*ROW('Hygiene Data'!D47))),'Data Summary'!DO53="Yes"),OFFSET('Hygiene Data'!$D$5,0,10*ROW('Hygiene Data'!D47)),NA())</f>
        <v>#N/A</v>
      </c>
      <c r="BA53" s="93" t="e">
        <f ca="true">+IF(AND(ISNUMBER(OFFSET('Hygiene Data'!$D$7,0,10*ROW('Hygiene Data'!D47))),'Data Summary'!DP53="Yes"),OFFSET('Hygiene Data'!$D$7,0,10*ROW('Hygiene Data'!D47)),NA())</f>
        <v>#N/A</v>
      </c>
      <c r="BB53" s="93" t="e">
        <f ca="true">+IF(AND(ISNUMBER(OFFSET('Hygiene Data'!$D$9,0,10*ROW('Hygiene Data'!D47))),'Data Summary'!DQ53="Yes"),OFFSET('Hygiene Data'!$D$9,0,10*ROW('Hygiene Data'!D47)),NA())</f>
        <v>#N/A</v>
      </c>
      <c r="BC53" s="93" t="e">
        <f ca="true">+IF(AND(ISNUMBER(OFFSET('Hygiene Data'!$E$5,0,10*ROW('Hygiene Data'!E47))),'Data Summary'!DR53="Yes"),OFFSET('Hygiene Data'!$E$5,0,10*ROW('Hygiene Data'!E47)),NA())</f>
        <v>#N/A</v>
      </c>
      <c r="BD53" s="93" t="e">
        <f ca="true">+IF(AND(ISNUMBER(OFFSET('Hygiene Data'!$E$7,0,10*ROW('Hygiene Data'!E47))),'Data Summary'!DS53="Yes"),OFFSET('Hygiene Data'!$E$7,0,10*ROW('Hygiene Data'!E47)),NA())</f>
        <v>#N/A</v>
      </c>
      <c r="BE53" s="93" t="e">
        <f ca="true">+IF(AND(ISNUMBER(OFFSET('Hygiene Data'!$E$9,0,10*ROW('Hygiene Data'!E47))),'Data Summary'!DT53="Yes"),OFFSET('Hygiene Data'!$E$9,0,10*ROW('Hygiene Data'!E47)),NA())</f>
        <v>#N/A</v>
      </c>
      <c r="BF53" s="93" t="e">
        <f ca="true">+IF(AND(ISNUMBER(OFFSET('Hygiene Data'!$F$5,0,10*ROW('Hygiene Data'!F47))),'Data Summary'!DU53="Yes"),OFFSET('Hygiene Data'!$F$5,0,10*ROW('Hygiene Data'!F47)),NA())</f>
        <v>#N/A</v>
      </c>
      <c r="BG53" s="93" t="e">
        <f ca="true">+IF(AND(ISNUMBER(OFFSET('Hygiene Data'!$F$7,0,10*ROW('Hygiene Data'!F47))),'Data Summary'!DV53="Yes"),OFFSET('Hygiene Data'!$F$7,0,10*ROW('Hygiene Data'!F47)),NA())</f>
        <v>#N/A</v>
      </c>
      <c r="BH53" s="93" t="e">
        <f ca="true">+IF(AND(ISNUMBER(OFFSET('Hygiene Data'!$F$9,0,10*ROW('Hygiene Data'!F47))),'Data Summary'!DW53="Yes"),OFFSET('Hygiene Data'!$F$9,0,10*ROW('Hygiene Data'!F47)),NA())</f>
        <v>#N/A</v>
      </c>
      <c r="BI53" s="93" t="e">
        <f ca="true">+IF(AND(ISNUMBER(OFFSET('Hygiene Data'!$G$5,0,10*ROW('Hygiene Data'!G47))),'Data Summary'!DX53="Yes"),OFFSET('Hygiene Data'!$G$5,0,10*ROW('Hygiene Data'!G47)),NA())</f>
        <v>#N/A</v>
      </c>
      <c r="BJ53" s="93" t="e">
        <f ca="true">+IF(AND(ISNUMBER(OFFSET('Hygiene Data'!$G$7,0,10*ROW('Hygiene Data'!G47))),'Data Summary'!DY53="Yes"),OFFSET('Hygiene Data'!$G$7,0,10*ROW('Hygiene Data'!G47)),NA())</f>
        <v>#N/A</v>
      </c>
      <c r="BK53" s="93" t="e">
        <f ca="true">+IF(AND(ISNUMBER(OFFSET('Hygiene Data'!$G$9,0,10*ROW('Hygiene Data'!G47))),'Data Summary'!DZ53="Yes"),OFFSET('Hygiene Data'!$G$9,0,10*ROW('Hygiene Data'!G47)),NA())</f>
        <v>#N/A</v>
      </c>
      <c r="BL53" s="93" t="e">
        <f ca="true">+IF(AND(ISNUMBER(OFFSET('Hygiene Data'!$H$5,0,10*ROW('Hygiene Data'!H47))),'Data Summary'!EA53="Yes"),OFFSET('Hygiene Data'!$H$5,0,10*ROW('Hygiene Data'!H47)),NA())</f>
        <v>#N/A</v>
      </c>
      <c r="BM53" s="93" t="e">
        <f ca="true">+IF(AND(ISNUMBER(OFFSET('Hygiene Data'!$H$7,0,10*ROW('Hygiene Data'!H47))),'Data Summary'!EB53="Yes"),OFFSET('Hygiene Data'!$H$7,0,10*ROW('Hygiene Data'!H47)),NA())</f>
        <v>#N/A</v>
      </c>
      <c r="BN53" s="93" t="e">
        <f ca="true">+IF(AND(ISNUMBER(OFFSET('Hygiene Data'!$H$9,0,10*ROW('Hygiene Data'!H47))),'Data Summary'!EC53="Yes"),OFFSET('Hygiene Data'!$H$9,0,10*ROW('Hygiene Data'!H47)),NA())</f>
        <v>#N/A</v>
      </c>
      <c r="BO53" s="93" t="e">
        <f ca="true">+IF(AND(ISNUMBER(OFFSET('Hygiene Data'!$I$5,0,10*ROW('Hygiene Data'!I47))),'Data Summary'!ED53="Yes"),OFFSET('Hygiene Data'!$I$5,0,10*ROW('Hygiene Data'!I47)),NA())</f>
        <v>#N/A</v>
      </c>
      <c r="BP53" s="93" t="e">
        <f ca="true">+IF(AND(ISNUMBER(OFFSET('Hygiene Data'!$I$7,0,10*ROW('Hygiene Data'!I47))),'Data Summary'!EE53="Yes"),OFFSET('Hygiene Data'!$I$7,0,10*ROW('Hygiene Data'!I47)),NA())</f>
        <v>#N/A</v>
      </c>
      <c r="BQ53" s="93" t="e">
        <f ca="true">+IF(AND(ISNUMBER(OFFSET('Hygiene Data'!$I$9,0,10*ROW('Hygiene Data'!I47))),'Data Summary'!EF53="Yes"),OFFSET('Hygiene Data'!$I$9,0,10*ROW('Hygiene Data'!I47)),NA())</f>
        <v>#N/A</v>
      </c>
    </row>
    <row xmlns:x14ac="http://schemas.microsoft.com/office/spreadsheetml/2009/9/ac" r="54" x14ac:dyDescent="0.2">
      <c r="A54" s="328" t="e">
        <f ca="true">+RIGHT('Data Summary'!A54,LEN('Data Summary'!A54)-9)</f>
        <v>#VALUE!</v>
      </c>
      <c r="B54" s="35" t="str">
        <f ca="true">+IF(ISTEXT('Data Summary'!B54),'Data Summary'!B54,"")</f>
        <v/>
      </c>
      <c r="C54" s="327" t="e">
        <f ca="true">+VALUE('Data Summary'!C54)</f>
        <v>#VALUE!</v>
      </c>
      <c r="D54" s="91" t="e">
        <f ca="true">+IF(AND(ISNUMBER(OFFSET('Water Data'!$D$4,0,10*ROW('Water Data'!D48))),'Data Summary'!BS54="Yes"),100-OFFSET('Water Data'!$D$4,0,10*ROW('Water Data'!D48)),NA())</f>
        <v>#N/A</v>
      </c>
      <c r="E54" s="91" t="e">
        <f ca="true">+IF(AND(ISNUMBER(OFFSET('Water Data'!$D$6,0,10*ROW('Water Data'!D48))),'Data Summary'!BT54="Yes"),OFFSET('Water Data'!$D$6,0,10*ROW('Water Data'!D48)),NA())</f>
        <v>#N/A</v>
      </c>
      <c r="F54" s="91" t="e">
        <f ca="true">+IF(AND(ISNUMBER(OFFSET('Water Data'!$D$9,0,10*ROW('Water Data'!D48))),'Data Summary'!BU54="Yes"),OFFSET('Water Data'!$D$9,0,10*ROW('Water Data'!D48)),NA())</f>
        <v>#N/A</v>
      </c>
      <c r="G54" s="91" t="e">
        <f ca="true">+IF(AND(ISNUMBER(OFFSET('Water Data'!$E$4,0,10*ROW('Water Data'!E48))),'Data Summary'!BV54="Yes"),100-OFFSET('Water Data'!$E$4,0,10*ROW('Water Data'!E48)),NA())</f>
        <v>#N/A</v>
      </c>
      <c r="H54" s="91" t="e">
        <f ca="true">+IF(AND(ISNUMBER(OFFSET('Water Data'!$E$6,0,10*ROW('Water Data'!E48))),'Data Summary'!BW54="Yes"),OFFSET('Water Data'!$E$6,0,10*ROW('Water Data'!E48)),NA())</f>
        <v>#N/A</v>
      </c>
      <c r="I54" s="91" t="e">
        <f ca="true">+IF(AND(ISNUMBER(OFFSET('Water Data'!$E$9,0,10*ROW('Water Data'!E48))),'Data Summary'!BX54="Yes"),OFFSET('Water Data'!$E$9,0,10*ROW('Water Data'!E48)),NA())</f>
        <v>#N/A</v>
      </c>
      <c r="J54" s="91" t="e">
        <f ca="true">+IF(AND(ISNUMBER(OFFSET('Water Data'!$F$4,0,10*ROW('Water Data'!F48))),'Data Summary'!BY54="Yes"),100-OFFSET('Water Data'!$F$4,0,10*ROW('Water Data'!F48)),NA())</f>
        <v>#N/A</v>
      </c>
      <c r="K54" s="91" t="e">
        <f ca="true">+IF(AND(ISNUMBER(OFFSET('Water Data'!$F$6,0,10*ROW('Water Data'!F48))),'Data Summary'!BZ54="Yes"),OFFSET('Water Data'!$F$6,0,10*ROW('Water Data'!F48)),NA())</f>
        <v>#N/A</v>
      </c>
      <c r="L54" s="91" t="e">
        <f ca="true">+IF(AND(ISNUMBER(OFFSET('Water Data'!$F$9,0,10*ROW('Water Data'!F48))),'Data Summary'!CA54="Yes"),OFFSET('Water Data'!$F$9,0,10*ROW('Water Data'!F48)),NA())</f>
        <v>#N/A</v>
      </c>
      <c r="M54" s="91" t="e">
        <f ca="true">+IF(AND(ISNUMBER(OFFSET('Water Data'!$G$4,0,10*ROW('Water Data'!G48))),'Data Summary'!CB54="Yes"),100-OFFSET('Water Data'!$G$4,0,10*ROW('Water Data'!G48)),NA())</f>
        <v>#N/A</v>
      </c>
      <c r="N54" s="91" t="e">
        <f ca="true">+IF(AND(ISNUMBER(OFFSET('Water Data'!$G$6,0,10*ROW('Water Data'!G48))),'Data Summary'!CC54="Yes"),OFFSET('Water Data'!$G$6,0,10*ROW('Water Data'!G48)),NA())</f>
        <v>#N/A</v>
      </c>
      <c r="O54" s="91" t="e">
        <f ca="true">+IF(AND(ISNUMBER(OFFSET('Water Data'!$G$9,0,10*ROW('Water Data'!G48))),'Data Summary'!CD54="Yes"),OFFSET('Water Data'!$G$9,0,10*ROW('Water Data'!G48)),NA())</f>
        <v>#N/A</v>
      </c>
      <c r="P54" s="91" t="e">
        <f ca="true">+IF(AND(ISNUMBER(OFFSET('Water Data'!$H$4,0,10*ROW('Water Data'!H48))),'Data Summary'!CE54="Yes"),100-OFFSET('Water Data'!$H$4,0,10*ROW('Water Data'!H48)),NA())</f>
        <v>#N/A</v>
      </c>
      <c r="Q54" s="91" t="e">
        <f ca="true">+IF(AND(ISNUMBER(OFFSET('Water Data'!$H$6,0,10*ROW('Water Data'!H48))),'Data Summary'!CF54="Yes"),OFFSET('Water Data'!$H$6,0,10*ROW('Water Data'!H48)),NA())</f>
        <v>#N/A</v>
      </c>
      <c r="R54" s="91" t="e">
        <f ca="true">+IF(AND(ISNUMBER(OFFSET('Water Data'!$H$9,0,10*ROW('Water Data'!H48))),'Data Summary'!CG54="Yes"),OFFSET('Water Data'!$H$9,0,10*ROW('Water Data'!H48)),NA())</f>
        <v>#N/A</v>
      </c>
      <c r="S54" s="91" t="e">
        <f ca="true">+IF(AND(ISNUMBER(OFFSET('Water Data'!$I$4,0,10*ROW('Water Data'!I48))),'Data Summary'!CH54="Yes"),100-OFFSET('Water Data'!$I$4,0,10*ROW('Water Data'!I48)),NA())</f>
        <v>#N/A</v>
      </c>
      <c r="T54" s="91" t="e">
        <f ca="true">+IF(AND(ISNUMBER(OFFSET('Water Data'!$I$6,0,10*ROW('Water Data'!I48))),'Data Summary'!CI54="Yes"),OFFSET('Water Data'!$I$6,0,10*ROW('Water Data'!I48)),NA())</f>
        <v>#N/A</v>
      </c>
      <c r="U54" s="91" t="e">
        <f ca="true">+IF(AND(ISNUMBER(OFFSET('Water Data'!$I$9,0,10*ROW('Water Data'!I48))),'Data Summary'!CJ54="Yes"),OFFSET('Water Data'!$I$9,0,10*ROW('Water Data'!I48)),NA())</f>
        <v>#N/A</v>
      </c>
      <c r="V54" s="92" t="e">
        <f ca="true">+IF(AND(ISNUMBER(OFFSET('Sanitation Data'!$D$4,0,10*ROW('Sanitation Data'!D48))),'Data Summary'!CK54="Yes"),100-OFFSET('Sanitation Data'!$D$4,0,10*ROW('Sanitation Data'!D48)),NA())</f>
        <v>#N/A</v>
      </c>
      <c r="W54" s="92" t="e">
        <f ca="true">+IF(AND(ISNUMBER(OFFSET('Sanitation Data'!$D$6,0,10*ROW('Sanitation Data'!D48))),'Data Summary'!CL54="Yes"),OFFSET('Sanitation Data'!$D$6,0,10*ROW('Sanitation Data'!D48)),NA())</f>
        <v>#N/A</v>
      </c>
      <c r="X54" s="92" t="e">
        <f ca="true">+IF(AND(ISNUMBER(OFFSET('Sanitation Data'!$D$10,0,10*ROW('Sanitation Data'!D48))),'Data Summary'!CM54="Yes"),OFFSET('Sanitation Data'!$D$10,0,10*ROW('Sanitation Data'!D48)),NA())</f>
        <v>#N/A</v>
      </c>
      <c r="Y54" s="92" t="e">
        <f ca="true">+IF(AND(ISNUMBER(OFFSET('Sanitation Data'!$D$11,0,10*ROW('Sanitation Data'!D48))),'Data Summary'!CN54="Yes"),OFFSET('Sanitation Data'!$D$11,0,10*ROW('Sanitation Data'!D48)),NA())</f>
        <v>#N/A</v>
      </c>
      <c r="Z54" s="92" t="e">
        <f ca="true">+IF(AND(ISNUMBER(OFFSET('Sanitation Data'!$D$12,0,10*ROW('Sanitation Data'!D48))),'Data Summary'!CO54="Yes"),OFFSET('Sanitation Data'!$D$12,0,10*ROW('Sanitation Data'!D48)),NA())</f>
        <v>#N/A</v>
      </c>
      <c r="AA54" s="92" t="e">
        <f ca="true">+IF(AND(ISNUMBER(OFFSET('Sanitation Data'!$E$4,0,10*ROW('Sanitation Data'!E48))),'Data Summary'!CP54="Yes"),100-OFFSET('Sanitation Data'!$E$4,0,10*ROW('Sanitation Data'!E48)),NA())</f>
        <v>#N/A</v>
      </c>
      <c r="AB54" s="92" t="e">
        <f ca="true">+IF(AND(ISNUMBER(OFFSET('Sanitation Data'!$E$6,0,10*ROW('Sanitation Data'!E48))),'Data Summary'!CQ54="Yes"),OFFSET('Sanitation Data'!$E$6,0,10*ROW('Sanitation Data'!E48)),NA())</f>
        <v>#N/A</v>
      </c>
      <c r="AC54" s="92" t="e">
        <f ca="true">+IF(AND(ISNUMBER(OFFSET('Sanitation Data'!$E$10,0,10*ROW('Sanitation Data'!E48))),'Data Summary'!CR54="Yes"),OFFSET('Sanitation Data'!$E$10,0,10*ROW('Sanitation Data'!E48)),NA())</f>
        <v>#N/A</v>
      </c>
      <c r="AD54" s="92" t="e">
        <f ca="true">+IF(AND(ISNUMBER(OFFSET('Sanitation Data'!$E$11,0,10*ROW('Sanitation Data'!E48))),'Data Summary'!CS54="Yes"),OFFSET('Sanitation Data'!$E$11,0,10*ROW('Sanitation Data'!E48)),NA())</f>
        <v>#N/A</v>
      </c>
      <c r="AE54" s="92" t="e">
        <f ca="true">+IF(AND(ISNUMBER(OFFSET('Sanitation Data'!$E$12,0,10*ROW('Sanitation Data'!E48))),'Data Summary'!CT54="Yes"),OFFSET('Sanitation Data'!$E$12,0,10*ROW('Sanitation Data'!E48)),NA())</f>
        <v>#N/A</v>
      </c>
      <c r="AF54" s="92" t="e">
        <f ca="true">+IF(AND(ISNUMBER(OFFSET('Sanitation Data'!$F$4,0,10*ROW('Sanitation Data'!F48))),'Data Summary'!CU54="Yes"),100-OFFSET('Sanitation Data'!$F$4,0,10*ROW('Sanitation Data'!F48)),NA())</f>
        <v>#N/A</v>
      </c>
      <c r="AG54" s="92" t="e">
        <f ca="true">+IF(AND(ISNUMBER(OFFSET('Sanitation Data'!$F$6,0,10*ROW('Sanitation Data'!F48))),'Data Summary'!CV54="Yes"),OFFSET('Sanitation Data'!$F$6,0,10*ROW('Sanitation Data'!F48)),NA())</f>
        <v>#N/A</v>
      </c>
      <c r="AH54" s="92" t="e">
        <f ca="true">+IF(AND(ISNUMBER(OFFSET('Sanitation Data'!$F$10,0,10*ROW('Sanitation Data'!F48))),'Data Summary'!CW54="Yes"),OFFSET('Sanitation Data'!$F$10,0,10*ROW('Sanitation Data'!F48)),NA())</f>
        <v>#N/A</v>
      </c>
      <c r="AI54" s="92" t="e">
        <f ca="true">+IF(AND(ISNUMBER(OFFSET('Sanitation Data'!$F$11,0,10*ROW('Sanitation Data'!F48))),'Data Summary'!CX54="Yes"),OFFSET('Sanitation Data'!$F$11,0,10*ROW('Sanitation Data'!F48)),NA())</f>
        <v>#N/A</v>
      </c>
      <c r="AJ54" s="92" t="e">
        <f ca="true">+IF(AND(ISNUMBER(OFFSET('Sanitation Data'!$F$12,0,10*ROW('Sanitation Data'!F48))),'Data Summary'!CY54="Yes"),OFFSET('Sanitation Data'!$F$12,0,10*ROW('Sanitation Data'!F48)),NA())</f>
        <v>#N/A</v>
      </c>
      <c r="AK54" s="92" t="e">
        <f ca="true">+IF(AND(ISNUMBER(OFFSET('Sanitation Data'!$G$4,0,10*ROW('Sanitation Data'!G48))),'Data Summary'!CZ54="Yes"),100-OFFSET('Sanitation Data'!$G$4,0,10*ROW('Sanitation Data'!G48)),NA())</f>
        <v>#N/A</v>
      </c>
      <c r="AL54" s="92" t="e">
        <f ca="true">+IF(AND(ISNUMBER(OFFSET('Sanitation Data'!$G$6,0,10*ROW('Sanitation Data'!G48))),'Data Summary'!DA54="Yes"),OFFSET('Sanitation Data'!$G$6,0,10*ROW('Sanitation Data'!G48)),NA())</f>
        <v>#N/A</v>
      </c>
      <c r="AM54" s="92" t="e">
        <f ca="true">+IF(AND(ISNUMBER(OFFSET('Sanitation Data'!$G$10,0,10*ROW('Sanitation Data'!G48))),'Data Summary'!DB54="Yes"),OFFSET('Sanitation Data'!$G$10,0,10*ROW('Sanitation Data'!G48)),NA())</f>
        <v>#N/A</v>
      </c>
      <c r="AN54" s="92" t="e">
        <f ca="true">+IF(AND(ISNUMBER(OFFSET('Sanitation Data'!$G$11,0,10*ROW('Sanitation Data'!G48))),'Data Summary'!DC54="Yes"),OFFSET('Sanitation Data'!$G$11,0,10*ROW('Sanitation Data'!G48)),NA())</f>
        <v>#N/A</v>
      </c>
      <c r="AO54" s="92" t="e">
        <f ca="true">+IF(AND(ISNUMBER(OFFSET('Sanitation Data'!$G$12,0,10*ROW('Sanitation Data'!G48))),'Data Summary'!DD54="Yes"),OFFSET('Sanitation Data'!$G$12,0,10*ROW('Sanitation Data'!G48)),NA())</f>
        <v>#N/A</v>
      </c>
      <c r="AP54" s="92" t="e">
        <f ca="true">+IF(AND(ISNUMBER(OFFSET('Sanitation Data'!$H$4,0,10*ROW('Sanitation Data'!H48))),'Data Summary'!DE54="Yes"),100-OFFSET('Sanitation Data'!$H$4,0,10*ROW('Sanitation Data'!H48)),NA())</f>
        <v>#N/A</v>
      </c>
      <c r="AQ54" s="92" t="e">
        <f ca="true">+IF(AND(ISNUMBER(OFFSET('Sanitation Data'!$H$6,0,10*ROW('Sanitation Data'!H48))),'Data Summary'!DF54="Yes"),OFFSET('Sanitation Data'!$H$6,0,10*ROW('Sanitation Data'!H48)),NA())</f>
        <v>#N/A</v>
      </c>
      <c r="AR54" s="92" t="e">
        <f ca="true">+IF(AND(ISNUMBER(OFFSET('Sanitation Data'!$H$10,0,10*ROW('Sanitation Data'!H48))),'Data Summary'!DG54="Yes"),OFFSET('Sanitation Data'!$H$10,0,10*ROW('Sanitation Data'!H48)),NA())</f>
        <v>#N/A</v>
      </c>
      <c r="AS54" s="92" t="e">
        <f ca="true">+IF(AND(ISNUMBER(OFFSET('Sanitation Data'!$H$11,0,10*ROW('Sanitation Data'!H48))),'Data Summary'!DH54="Yes"),OFFSET('Sanitation Data'!$H$11,0,10*ROW('Sanitation Data'!H48)),NA())</f>
        <v>#N/A</v>
      </c>
      <c r="AT54" s="92" t="e">
        <f ca="true">+IF(AND(ISNUMBER(OFFSET('Sanitation Data'!$H$12,0,10*ROW('Sanitation Data'!H48))),'Data Summary'!DI54="Yes"),OFFSET('Sanitation Data'!$H$12,0,10*ROW('Sanitation Data'!H48)),NA())</f>
        <v>#N/A</v>
      </c>
      <c r="AU54" s="92" t="e">
        <f ca="true">+IF(AND(ISNUMBER(OFFSET('Sanitation Data'!$I$4,0,10*ROW('Sanitation Data'!I48))),'Data Summary'!DJ54="Yes"),100-OFFSET('Sanitation Data'!$I$4,0,10*ROW('Sanitation Data'!I48)),NA())</f>
        <v>#N/A</v>
      </c>
      <c r="AV54" s="92" t="e">
        <f ca="true">+IF(AND(ISNUMBER(OFFSET('Sanitation Data'!$I$6,0,10*ROW('Sanitation Data'!I48))),'Data Summary'!DK54="Yes"),OFFSET('Sanitation Data'!$I$6,0,10*ROW('Sanitation Data'!I48)),NA())</f>
        <v>#N/A</v>
      </c>
      <c r="AW54" s="92" t="e">
        <f ca="true">+IF(AND(ISNUMBER(OFFSET('Sanitation Data'!$I$10,0,10*ROW('Sanitation Data'!I48))),'Data Summary'!DL54="Yes"),OFFSET('Sanitation Data'!$I$10,0,10*ROW('Sanitation Data'!I48)),NA())</f>
        <v>#N/A</v>
      </c>
      <c r="AX54" s="92" t="e">
        <f ca="true">+IF(AND(ISNUMBER(OFFSET('Sanitation Data'!$I$11,0,10*ROW('Sanitation Data'!I48))),'Data Summary'!DM54="Yes"),OFFSET('Sanitation Data'!$I$11,0,10*ROW('Sanitation Data'!I48)),NA())</f>
        <v>#N/A</v>
      </c>
      <c r="AY54" s="92" t="e">
        <f ca="true">+IF(AND(ISNUMBER(OFFSET('Sanitation Data'!$I$12,0,10*ROW('Sanitation Data'!I48))),'Data Summary'!DN54="Yes"),OFFSET('Sanitation Data'!$I$12,0,10*ROW('Sanitation Data'!I48)),NA())</f>
        <v>#N/A</v>
      </c>
      <c r="AZ54" s="93" t="e">
        <f ca="true">+IF(AND(ISNUMBER(OFFSET('Hygiene Data'!$D$5,0,10*ROW('Hygiene Data'!D48))),'Data Summary'!DO54="Yes"),OFFSET('Hygiene Data'!$D$5,0,10*ROW('Hygiene Data'!D48)),NA())</f>
        <v>#N/A</v>
      </c>
      <c r="BA54" s="93" t="e">
        <f ca="true">+IF(AND(ISNUMBER(OFFSET('Hygiene Data'!$D$7,0,10*ROW('Hygiene Data'!D48))),'Data Summary'!DP54="Yes"),OFFSET('Hygiene Data'!$D$7,0,10*ROW('Hygiene Data'!D48)),NA())</f>
        <v>#N/A</v>
      </c>
      <c r="BB54" s="93" t="e">
        <f ca="true">+IF(AND(ISNUMBER(OFFSET('Hygiene Data'!$D$9,0,10*ROW('Hygiene Data'!D48))),'Data Summary'!DQ54="Yes"),OFFSET('Hygiene Data'!$D$9,0,10*ROW('Hygiene Data'!D48)),NA())</f>
        <v>#N/A</v>
      </c>
      <c r="BC54" s="93" t="e">
        <f ca="true">+IF(AND(ISNUMBER(OFFSET('Hygiene Data'!$E$5,0,10*ROW('Hygiene Data'!E48))),'Data Summary'!DR54="Yes"),OFFSET('Hygiene Data'!$E$5,0,10*ROW('Hygiene Data'!E48)),NA())</f>
        <v>#N/A</v>
      </c>
      <c r="BD54" s="93" t="e">
        <f ca="true">+IF(AND(ISNUMBER(OFFSET('Hygiene Data'!$E$7,0,10*ROW('Hygiene Data'!E48))),'Data Summary'!DS54="Yes"),OFFSET('Hygiene Data'!$E$7,0,10*ROW('Hygiene Data'!E48)),NA())</f>
        <v>#N/A</v>
      </c>
      <c r="BE54" s="93" t="e">
        <f ca="true">+IF(AND(ISNUMBER(OFFSET('Hygiene Data'!$E$9,0,10*ROW('Hygiene Data'!E48))),'Data Summary'!DT54="Yes"),OFFSET('Hygiene Data'!$E$9,0,10*ROW('Hygiene Data'!E48)),NA())</f>
        <v>#N/A</v>
      </c>
      <c r="BF54" s="93" t="e">
        <f ca="true">+IF(AND(ISNUMBER(OFFSET('Hygiene Data'!$F$5,0,10*ROW('Hygiene Data'!F48))),'Data Summary'!DU54="Yes"),OFFSET('Hygiene Data'!$F$5,0,10*ROW('Hygiene Data'!F48)),NA())</f>
        <v>#N/A</v>
      </c>
      <c r="BG54" s="93" t="e">
        <f ca="true">+IF(AND(ISNUMBER(OFFSET('Hygiene Data'!$F$7,0,10*ROW('Hygiene Data'!F48))),'Data Summary'!DV54="Yes"),OFFSET('Hygiene Data'!$F$7,0,10*ROW('Hygiene Data'!F48)),NA())</f>
        <v>#N/A</v>
      </c>
      <c r="BH54" s="93" t="e">
        <f ca="true">+IF(AND(ISNUMBER(OFFSET('Hygiene Data'!$F$9,0,10*ROW('Hygiene Data'!F48))),'Data Summary'!DW54="Yes"),OFFSET('Hygiene Data'!$F$9,0,10*ROW('Hygiene Data'!F48)),NA())</f>
        <v>#N/A</v>
      </c>
      <c r="BI54" s="93" t="e">
        <f ca="true">+IF(AND(ISNUMBER(OFFSET('Hygiene Data'!$G$5,0,10*ROW('Hygiene Data'!G48))),'Data Summary'!DX54="Yes"),OFFSET('Hygiene Data'!$G$5,0,10*ROW('Hygiene Data'!G48)),NA())</f>
        <v>#N/A</v>
      </c>
      <c r="BJ54" s="93" t="e">
        <f ca="true">+IF(AND(ISNUMBER(OFFSET('Hygiene Data'!$G$7,0,10*ROW('Hygiene Data'!G48))),'Data Summary'!DY54="Yes"),OFFSET('Hygiene Data'!$G$7,0,10*ROW('Hygiene Data'!G48)),NA())</f>
        <v>#N/A</v>
      </c>
      <c r="BK54" s="93" t="e">
        <f ca="true">+IF(AND(ISNUMBER(OFFSET('Hygiene Data'!$G$9,0,10*ROW('Hygiene Data'!G48))),'Data Summary'!DZ54="Yes"),OFFSET('Hygiene Data'!$G$9,0,10*ROW('Hygiene Data'!G48)),NA())</f>
        <v>#N/A</v>
      </c>
      <c r="BL54" s="93" t="e">
        <f ca="true">+IF(AND(ISNUMBER(OFFSET('Hygiene Data'!$H$5,0,10*ROW('Hygiene Data'!H48))),'Data Summary'!EA54="Yes"),OFFSET('Hygiene Data'!$H$5,0,10*ROW('Hygiene Data'!H48)),NA())</f>
        <v>#N/A</v>
      </c>
      <c r="BM54" s="93" t="e">
        <f ca="true">+IF(AND(ISNUMBER(OFFSET('Hygiene Data'!$H$7,0,10*ROW('Hygiene Data'!H48))),'Data Summary'!EB54="Yes"),OFFSET('Hygiene Data'!$H$7,0,10*ROW('Hygiene Data'!H48)),NA())</f>
        <v>#N/A</v>
      </c>
      <c r="BN54" s="93" t="e">
        <f ca="true">+IF(AND(ISNUMBER(OFFSET('Hygiene Data'!$H$9,0,10*ROW('Hygiene Data'!H48))),'Data Summary'!EC54="Yes"),OFFSET('Hygiene Data'!$H$9,0,10*ROW('Hygiene Data'!H48)),NA())</f>
        <v>#N/A</v>
      </c>
      <c r="BO54" s="93" t="e">
        <f ca="true">+IF(AND(ISNUMBER(OFFSET('Hygiene Data'!$I$5,0,10*ROW('Hygiene Data'!I48))),'Data Summary'!ED54="Yes"),OFFSET('Hygiene Data'!$I$5,0,10*ROW('Hygiene Data'!I48)),NA())</f>
        <v>#N/A</v>
      </c>
      <c r="BP54" s="93" t="e">
        <f ca="true">+IF(AND(ISNUMBER(OFFSET('Hygiene Data'!$I$7,0,10*ROW('Hygiene Data'!I48))),'Data Summary'!EE54="Yes"),OFFSET('Hygiene Data'!$I$7,0,10*ROW('Hygiene Data'!I48)),NA())</f>
        <v>#N/A</v>
      </c>
      <c r="BQ54" s="93" t="e">
        <f ca="true">+IF(AND(ISNUMBER(OFFSET('Hygiene Data'!$I$9,0,10*ROW('Hygiene Data'!I48))),'Data Summary'!EF54="Yes"),OFFSET('Hygiene Data'!$I$9,0,10*ROW('Hygiene Data'!I48)),NA())</f>
        <v>#N/A</v>
      </c>
    </row>
    <row xmlns:x14ac="http://schemas.microsoft.com/office/spreadsheetml/2009/9/ac" r="55" x14ac:dyDescent="0.2">
      <c r="A55" s="328" t="e">
        <f ca="true">+RIGHT('Data Summary'!A55,LEN('Data Summary'!A55)-9)</f>
        <v>#VALUE!</v>
      </c>
      <c r="B55" s="35" t="str">
        <f ca="true">+IF(ISTEXT('Data Summary'!B55),'Data Summary'!B55,"")</f>
        <v/>
      </c>
      <c r="C55" s="327" t="e">
        <f ca="true">+VALUE('Data Summary'!C55)</f>
        <v>#VALUE!</v>
      </c>
      <c r="D55" s="91" t="e">
        <f ca="true">+IF(AND(ISNUMBER(OFFSET('Water Data'!$D$4,0,10*ROW('Water Data'!D49))),'Data Summary'!BS55="Yes"),100-OFFSET('Water Data'!$D$4,0,10*ROW('Water Data'!D49)),NA())</f>
        <v>#N/A</v>
      </c>
      <c r="E55" s="91" t="e">
        <f ca="true">+IF(AND(ISNUMBER(OFFSET('Water Data'!$D$6,0,10*ROW('Water Data'!D49))),'Data Summary'!BT55="Yes"),OFFSET('Water Data'!$D$6,0,10*ROW('Water Data'!D49)),NA())</f>
        <v>#N/A</v>
      </c>
      <c r="F55" s="91" t="e">
        <f ca="true">+IF(AND(ISNUMBER(OFFSET('Water Data'!$D$9,0,10*ROW('Water Data'!D49))),'Data Summary'!BU55="Yes"),OFFSET('Water Data'!$D$9,0,10*ROW('Water Data'!D49)),NA())</f>
        <v>#N/A</v>
      </c>
      <c r="G55" s="91" t="e">
        <f ca="true">+IF(AND(ISNUMBER(OFFSET('Water Data'!$E$4,0,10*ROW('Water Data'!E49))),'Data Summary'!BV55="Yes"),100-OFFSET('Water Data'!$E$4,0,10*ROW('Water Data'!E49)),NA())</f>
        <v>#N/A</v>
      </c>
      <c r="H55" s="91" t="e">
        <f ca="true">+IF(AND(ISNUMBER(OFFSET('Water Data'!$E$6,0,10*ROW('Water Data'!E49))),'Data Summary'!BW55="Yes"),OFFSET('Water Data'!$E$6,0,10*ROW('Water Data'!E49)),NA())</f>
        <v>#N/A</v>
      </c>
      <c r="I55" s="91" t="e">
        <f ca="true">+IF(AND(ISNUMBER(OFFSET('Water Data'!$E$9,0,10*ROW('Water Data'!E49))),'Data Summary'!BX55="Yes"),OFFSET('Water Data'!$E$9,0,10*ROW('Water Data'!E49)),NA())</f>
        <v>#N/A</v>
      </c>
      <c r="J55" s="91" t="e">
        <f ca="true">+IF(AND(ISNUMBER(OFFSET('Water Data'!$F$4,0,10*ROW('Water Data'!F49))),'Data Summary'!BY55="Yes"),100-OFFSET('Water Data'!$F$4,0,10*ROW('Water Data'!F49)),NA())</f>
        <v>#N/A</v>
      </c>
      <c r="K55" s="91" t="e">
        <f ca="true">+IF(AND(ISNUMBER(OFFSET('Water Data'!$F$6,0,10*ROW('Water Data'!F49))),'Data Summary'!BZ55="Yes"),OFFSET('Water Data'!$F$6,0,10*ROW('Water Data'!F49)),NA())</f>
        <v>#N/A</v>
      </c>
      <c r="L55" s="91" t="e">
        <f ca="true">+IF(AND(ISNUMBER(OFFSET('Water Data'!$F$9,0,10*ROW('Water Data'!F49))),'Data Summary'!CA55="Yes"),OFFSET('Water Data'!$F$9,0,10*ROW('Water Data'!F49)),NA())</f>
        <v>#N/A</v>
      </c>
      <c r="M55" s="91" t="e">
        <f ca="true">+IF(AND(ISNUMBER(OFFSET('Water Data'!$G$4,0,10*ROW('Water Data'!G49))),'Data Summary'!CB55="Yes"),100-OFFSET('Water Data'!$G$4,0,10*ROW('Water Data'!G49)),NA())</f>
        <v>#N/A</v>
      </c>
      <c r="N55" s="91" t="e">
        <f ca="true">+IF(AND(ISNUMBER(OFFSET('Water Data'!$G$6,0,10*ROW('Water Data'!G49))),'Data Summary'!CC55="Yes"),OFFSET('Water Data'!$G$6,0,10*ROW('Water Data'!G49)),NA())</f>
        <v>#N/A</v>
      </c>
      <c r="O55" s="91" t="e">
        <f ca="true">+IF(AND(ISNUMBER(OFFSET('Water Data'!$G$9,0,10*ROW('Water Data'!G49))),'Data Summary'!CD55="Yes"),OFFSET('Water Data'!$G$9,0,10*ROW('Water Data'!G49)),NA())</f>
        <v>#N/A</v>
      </c>
      <c r="P55" s="91" t="e">
        <f ca="true">+IF(AND(ISNUMBER(OFFSET('Water Data'!$H$4,0,10*ROW('Water Data'!H49))),'Data Summary'!CE55="Yes"),100-OFFSET('Water Data'!$H$4,0,10*ROW('Water Data'!H49)),NA())</f>
        <v>#N/A</v>
      </c>
      <c r="Q55" s="91" t="e">
        <f ca="true">+IF(AND(ISNUMBER(OFFSET('Water Data'!$H$6,0,10*ROW('Water Data'!H49))),'Data Summary'!CF55="Yes"),OFFSET('Water Data'!$H$6,0,10*ROW('Water Data'!H49)),NA())</f>
        <v>#N/A</v>
      </c>
      <c r="R55" s="91" t="e">
        <f ca="true">+IF(AND(ISNUMBER(OFFSET('Water Data'!$H$9,0,10*ROW('Water Data'!H49))),'Data Summary'!CG55="Yes"),OFFSET('Water Data'!$H$9,0,10*ROW('Water Data'!H49)),NA())</f>
        <v>#N/A</v>
      </c>
      <c r="S55" s="91" t="e">
        <f ca="true">+IF(AND(ISNUMBER(OFFSET('Water Data'!$I$4,0,10*ROW('Water Data'!I49))),'Data Summary'!CH55="Yes"),100-OFFSET('Water Data'!$I$4,0,10*ROW('Water Data'!I49)),NA())</f>
        <v>#N/A</v>
      </c>
      <c r="T55" s="91" t="e">
        <f ca="true">+IF(AND(ISNUMBER(OFFSET('Water Data'!$I$6,0,10*ROW('Water Data'!I49))),'Data Summary'!CI55="Yes"),OFFSET('Water Data'!$I$6,0,10*ROW('Water Data'!I49)),NA())</f>
        <v>#N/A</v>
      </c>
      <c r="U55" s="91" t="e">
        <f ca="true">+IF(AND(ISNUMBER(OFFSET('Water Data'!$I$9,0,10*ROW('Water Data'!I49))),'Data Summary'!CJ55="Yes"),OFFSET('Water Data'!$I$9,0,10*ROW('Water Data'!I49)),NA())</f>
        <v>#N/A</v>
      </c>
      <c r="V55" s="92" t="e">
        <f ca="true">+IF(AND(ISNUMBER(OFFSET('Sanitation Data'!$D$4,0,10*ROW('Sanitation Data'!D49))),'Data Summary'!CK55="Yes"),100-OFFSET('Sanitation Data'!$D$4,0,10*ROW('Sanitation Data'!D49)),NA())</f>
        <v>#N/A</v>
      </c>
      <c r="W55" s="92" t="e">
        <f ca="true">+IF(AND(ISNUMBER(OFFSET('Sanitation Data'!$D$6,0,10*ROW('Sanitation Data'!D49))),'Data Summary'!CL55="Yes"),OFFSET('Sanitation Data'!$D$6,0,10*ROW('Sanitation Data'!D49)),NA())</f>
        <v>#N/A</v>
      </c>
      <c r="X55" s="92" t="e">
        <f ca="true">+IF(AND(ISNUMBER(OFFSET('Sanitation Data'!$D$10,0,10*ROW('Sanitation Data'!D49))),'Data Summary'!CM55="Yes"),OFFSET('Sanitation Data'!$D$10,0,10*ROW('Sanitation Data'!D49)),NA())</f>
        <v>#N/A</v>
      </c>
      <c r="Y55" s="92" t="e">
        <f ca="true">+IF(AND(ISNUMBER(OFFSET('Sanitation Data'!$D$11,0,10*ROW('Sanitation Data'!D49))),'Data Summary'!CN55="Yes"),OFFSET('Sanitation Data'!$D$11,0,10*ROW('Sanitation Data'!D49)),NA())</f>
        <v>#N/A</v>
      </c>
      <c r="Z55" s="92" t="e">
        <f ca="true">+IF(AND(ISNUMBER(OFFSET('Sanitation Data'!$D$12,0,10*ROW('Sanitation Data'!D49))),'Data Summary'!CO55="Yes"),OFFSET('Sanitation Data'!$D$12,0,10*ROW('Sanitation Data'!D49)),NA())</f>
        <v>#N/A</v>
      </c>
      <c r="AA55" s="92" t="e">
        <f ca="true">+IF(AND(ISNUMBER(OFFSET('Sanitation Data'!$E$4,0,10*ROW('Sanitation Data'!E49))),'Data Summary'!CP55="Yes"),100-OFFSET('Sanitation Data'!$E$4,0,10*ROW('Sanitation Data'!E49)),NA())</f>
        <v>#N/A</v>
      </c>
      <c r="AB55" s="92" t="e">
        <f ca="true">+IF(AND(ISNUMBER(OFFSET('Sanitation Data'!$E$6,0,10*ROW('Sanitation Data'!E49))),'Data Summary'!CQ55="Yes"),OFFSET('Sanitation Data'!$E$6,0,10*ROW('Sanitation Data'!E49)),NA())</f>
        <v>#N/A</v>
      </c>
      <c r="AC55" s="92" t="e">
        <f ca="true">+IF(AND(ISNUMBER(OFFSET('Sanitation Data'!$E$10,0,10*ROW('Sanitation Data'!E49))),'Data Summary'!CR55="Yes"),OFFSET('Sanitation Data'!$E$10,0,10*ROW('Sanitation Data'!E49)),NA())</f>
        <v>#N/A</v>
      </c>
      <c r="AD55" s="92" t="e">
        <f ca="true">+IF(AND(ISNUMBER(OFFSET('Sanitation Data'!$E$11,0,10*ROW('Sanitation Data'!E49))),'Data Summary'!CS55="Yes"),OFFSET('Sanitation Data'!$E$11,0,10*ROW('Sanitation Data'!E49)),NA())</f>
        <v>#N/A</v>
      </c>
      <c r="AE55" s="92" t="e">
        <f ca="true">+IF(AND(ISNUMBER(OFFSET('Sanitation Data'!$E$12,0,10*ROW('Sanitation Data'!E49))),'Data Summary'!CT55="Yes"),OFFSET('Sanitation Data'!$E$12,0,10*ROW('Sanitation Data'!E49)),NA())</f>
        <v>#N/A</v>
      </c>
      <c r="AF55" s="92" t="e">
        <f ca="true">+IF(AND(ISNUMBER(OFFSET('Sanitation Data'!$F$4,0,10*ROW('Sanitation Data'!F49))),'Data Summary'!CU55="Yes"),100-OFFSET('Sanitation Data'!$F$4,0,10*ROW('Sanitation Data'!F49)),NA())</f>
        <v>#N/A</v>
      </c>
      <c r="AG55" s="92" t="e">
        <f ca="true">+IF(AND(ISNUMBER(OFFSET('Sanitation Data'!$F$6,0,10*ROW('Sanitation Data'!F49))),'Data Summary'!CV55="Yes"),OFFSET('Sanitation Data'!$F$6,0,10*ROW('Sanitation Data'!F49)),NA())</f>
        <v>#N/A</v>
      </c>
      <c r="AH55" s="92" t="e">
        <f ca="true">+IF(AND(ISNUMBER(OFFSET('Sanitation Data'!$F$10,0,10*ROW('Sanitation Data'!F49))),'Data Summary'!CW55="Yes"),OFFSET('Sanitation Data'!$F$10,0,10*ROW('Sanitation Data'!F49)),NA())</f>
        <v>#N/A</v>
      </c>
      <c r="AI55" s="92" t="e">
        <f ca="true">+IF(AND(ISNUMBER(OFFSET('Sanitation Data'!$F$11,0,10*ROW('Sanitation Data'!F49))),'Data Summary'!CX55="Yes"),OFFSET('Sanitation Data'!$F$11,0,10*ROW('Sanitation Data'!F49)),NA())</f>
        <v>#N/A</v>
      </c>
      <c r="AJ55" s="92" t="e">
        <f ca="true">+IF(AND(ISNUMBER(OFFSET('Sanitation Data'!$F$12,0,10*ROW('Sanitation Data'!F49))),'Data Summary'!CY55="Yes"),OFFSET('Sanitation Data'!$F$12,0,10*ROW('Sanitation Data'!F49)),NA())</f>
        <v>#N/A</v>
      </c>
      <c r="AK55" s="92" t="e">
        <f ca="true">+IF(AND(ISNUMBER(OFFSET('Sanitation Data'!$G$4,0,10*ROW('Sanitation Data'!G49))),'Data Summary'!CZ55="Yes"),100-OFFSET('Sanitation Data'!$G$4,0,10*ROW('Sanitation Data'!G49)),NA())</f>
        <v>#N/A</v>
      </c>
      <c r="AL55" s="92" t="e">
        <f ca="true">+IF(AND(ISNUMBER(OFFSET('Sanitation Data'!$G$6,0,10*ROW('Sanitation Data'!G49))),'Data Summary'!DA55="Yes"),OFFSET('Sanitation Data'!$G$6,0,10*ROW('Sanitation Data'!G49)),NA())</f>
        <v>#N/A</v>
      </c>
      <c r="AM55" s="92" t="e">
        <f ca="true">+IF(AND(ISNUMBER(OFFSET('Sanitation Data'!$G$10,0,10*ROW('Sanitation Data'!G49))),'Data Summary'!DB55="Yes"),OFFSET('Sanitation Data'!$G$10,0,10*ROW('Sanitation Data'!G49)),NA())</f>
        <v>#N/A</v>
      </c>
      <c r="AN55" s="92" t="e">
        <f ca="true">+IF(AND(ISNUMBER(OFFSET('Sanitation Data'!$G$11,0,10*ROW('Sanitation Data'!G49))),'Data Summary'!DC55="Yes"),OFFSET('Sanitation Data'!$G$11,0,10*ROW('Sanitation Data'!G49)),NA())</f>
        <v>#N/A</v>
      </c>
      <c r="AO55" s="92" t="e">
        <f ca="true">+IF(AND(ISNUMBER(OFFSET('Sanitation Data'!$G$12,0,10*ROW('Sanitation Data'!G49))),'Data Summary'!DD55="Yes"),OFFSET('Sanitation Data'!$G$12,0,10*ROW('Sanitation Data'!G49)),NA())</f>
        <v>#N/A</v>
      </c>
      <c r="AP55" s="92" t="e">
        <f ca="true">+IF(AND(ISNUMBER(OFFSET('Sanitation Data'!$H$4,0,10*ROW('Sanitation Data'!H49))),'Data Summary'!DE55="Yes"),100-OFFSET('Sanitation Data'!$H$4,0,10*ROW('Sanitation Data'!H49)),NA())</f>
        <v>#N/A</v>
      </c>
      <c r="AQ55" s="92" t="e">
        <f ca="true">+IF(AND(ISNUMBER(OFFSET('Sanitation Data'!$H$6,0,10*ROW('Sanitation Data'!H49))),'Data Summary'!DF55="Yes"),OFFSET('Sanitation Data'!$H$6,0,10*ROW('Sanitation Data'!H49)),NA())</f>
        <v>#N/A</v>
      </c>
      <c r="AR55" s="92" t="e">
        <f ca="true">+IF(AND(ISNUMBER(OFFSET('Sanitation Data'!$H$10,0,10*ROW('Sanitation Data'!H49))),'Data Summary'!DG55="Yes"),OFFSET('Sanitation Data'!$H$10,0,10*ROW('Sanitation Data'!H49)),NA())</f>
        <v>#N/A</v>
      </c>
      <c r="AS55" s="92" t="e">
        <f ca="true">+IF(AND(ISNUMBER(OFFSET('Sanitation Data'!$H$11,0,10*ROW('Sanitation Data'!H49))),'Data Summary'!DH55="Yes"),OFFSET('Sanitation Data'!$H$11,0,10*ROW('Sanitation Data'!H49)),NA())</f>
        <v>#N/A</v>
      </c>
      <c r="AT55" s="92" t="e">
        <f ca="true">+IF(AND(ISNUMBER(OFFSET('Sanitation Data'!$H$12,0,10*ROW('Sanitation Data'!H49))),'Data Summary'!DI55="Yes"),OFFSET('Sanitation Data'!$H$12,0,10*ROW('Sanitation Data'!H49)),NA())</f>
        <v>#N/A</v>
      </c>
      <c r="AU55" s="92" t="e">
        <f ca="true">+IF(AND(ISNUMBER(OFFSET('Sanitation Data'!$I$4,0,10*ROW('Sanitation Data'!I49))),'Data Summary'!DJ55="Yes"),100-OFFSET('Sanitation Data'!$I$4,0,10*ROW('Sanitation Data'!I49)),NA())</f>
        <v>#N/A</v>
      </c>
      <c r="AV55" s="92" t="e">
        <f ca="true">+IF(AND(ISNUMBER(OFFSET('Sanitation Data'!$I$6,0,10*ROW('Sanitation Data'!I49))),'Data Summary'!DK55="Yes"),OFFSET('Sanitation Data'!$I$6,0,10*ROW('Sanitation Data'!I49)),NA())</f>
        <v>#N/A</v>
      </c>
      <c r="AW55" s="92" t="e">
        <f ca="true">+IF(AND(ISNUMBER(OFFSET('Sanitation Data'!$I$10,0,10*ROW('Sanitation Data'!I49))),'Data Summary'!DL55="Yes"),OFFSET('Sanitation Data'!$I$10,0,10*ROW('Sanitation Data'!I49)),NA())</f>
        <v>#N/A</v>
      </c>
      <c r="AX55" s="92" t="e">
        <f ca="true">+IF(AND(ISNUMBER(OFFSET('Sanitation Data'!$I$11,0,10*ROW('Sanitation Data'!I49))),'Data Summary'!DM55="Yes"),OFFSET('Sanitation Data'!$I$11,0,10*ROW('Sanitation Data'!I49)),NA())</f>
        <v>#N/A</v>
      </c>
      <c r="AY55" s="92" t="e">
        <f ca="true">+IF(AND(ISNUMBER(OFFSET('Sanitation Data'!$I$12,0,10*ROW('Sanitation Data'!I49))),'Data Summary'!DN55="Yes"),OFFSET('Sanitation Data'!$I$12,0,10*ROW('Sanitation Data'!I49)),NA())</f>
        <v>#N/A</v>
      </c>
      <c r="AZ55" s="93" t="e">
        <f ca="true">+IF(AND(ISNUMBER(OFFSET('Hygiene Data'!$D$5,0,10*ROW('Hygiene Data'!D49))),'Data Summary'!DO55="Yes"),OFFSET('Hygiene Data'!$D$5,0,10*ROW('Hygiene Data'!D49)),NA())</f>
        <v>#N/A</v>
      </c>
      <c r="BA55" s="93" t="e">
        <f ca="true">+IF(AND(ISNUMBER(OFFSET('Hygiene Data'!$D$7,0,10*ROW('Hygiene Data'!D49))),'Data Summary'!DP55="Yes"),OFFSET('Hygiene Data'!$D$7,0,10*ROW('Hygiene Data'!D49)),NA())</f>
        <v>#N/A</v>
      </c>
      <c r="BB55" s="93" t="e">
        <f ca="true">+IF(AND(ISNUMBER(OFFSET('Hygiene Data'!$D$9,0,10*ROW('Hygiene Data'!D49))),'Data Summary'!DQ55="Yes"),OFFSET('Hygiene Data'!$D$9,0,10*ROW('Hygiene Data'!D49)),NA())</f>
        <v>#N/A</v>
      </c>
      <c r="BC55" s="93" t="e">
        <f ca="true">+IF(AND(ISNUMBER(OFFSET('Hygiene Data'!$E$5,0,10*ROW('Hygiene Data'!E49))),'Data Summary'!DR55="Yes"),OFFSET('Hygiene Data'!$E$5,0,10*ROW('Hygiene Data'!E49)),NA())</f>
        <v>#N/A</v>
      </c>
      <c r="BD55" s="93" t="e">
        <f ca="true">+IF(AND(ISNUMBER(OFFSET('Hygiene Data'!$E$7,0,10*ROW('Hygiene Data'!E49))),'Data Summary'!DS55="Yes"),OFFSET('Hygiene Data'!$E$7,0,10*ROW('Hygiene Data'!E49)),NA())</f>
        <v>#N/A</v>
      </c>
      <c r="BE55" s="93" t="e">
        <f ca="true">+IF(AND(ISNUMBER(OFFSET('Hygiene Data'!$E$9,0,10*ROW('Hygiene Data'!E49))),'Data Summary'!DT55="Yes"),OFFSET('Hygiene Data'!$E$9,0,10*ROW('Hygiene Data'!E49)),NA())</f>
        <v>#N/A</v>
      </c>
      <c r="BF55" s="93" t="e">
        <f ca="true">+IF(AND(ISNUMBER(OFFSET('Hygiene Data'!$F$5,0,10*ROW('Hygiene Data'!F49))),'Data Summary'!DU55="Yes"),OFFSET('Hygiene Data'!$F$5,0,10*ROW('Hygiene Data'!F49)),NA())</f>
        <v>#N/A</v>
      </c>
      <c r="BG55" s="93" t="e">
        <f ca="true">+IF(AND(ISNUMBER(OFFSET('Hygiene Data'!$F$7,0,10*ROW('Hygiene Data'!F49))),'Data Summary'!DV55="Yes"),OFFSET('Hygiene Data'!$F$7,0,10*ROW('Hygiene Data'!F49)),NA())</f>
        <v>#N/A</v>
      </c>
      <c r="BH55" s="93" t="e">
        <f ca="true">+IF(AND(ISNUMBER(OFFSET('Hygiene Data'!$F$9,0,10*ROW('Hygiene Data'!F49))),'Data Summary'!DW55="Yes"),OFFSET('Hygiene Data'!$F$9,0,10*ROW('Hygiene Data'!F49)),NA())</f>
        <v>#N/A</v>
      </c>
      <c r="BI55" s="93" t="e">
        <f ca="true">+IF(AND(ISNUMBER(OFFSET('Hygiene Data'!$G$5,0,10*ROW('Hygiene Data'!G49))),'Data Summary'!DX55="Yes"),OFFSET('Hygiene Data'!$G$5,0,10*ROW('Hygiene Data'!G49)),NA())</f>
        <v>#N/A</v>
      </c>
      <c r="BJ55" s="93" t="e">
        <f ca="true">+IF(AND(ISNUMBER(OFFSET('Hygiene Data'!$G$7,0,10*ROW('Hygiene Data'!G49))),'Data Summary'!DY55="Yes"),OFFSET('Hygiene Data'!$G$7,0,10*ROW('Hygiene Data'!G49)),NA())</f>
        <v>#N/A</v>
      </c>
      <c r="BK55" s="93" t="e">
        <f ca="true">+IF(AND(ISNUMBER(OFFSET('Hygiene Data'!$G$9,0,10*ROW('Hygiene Data'!G49))),'Data Summary'!DZ55="Yes"),OFFSET('Hygiene Data'!$G$9,0,10*ROW('Hygiene Data'!G49)),NA())</f>
        <v>#N/A</v>
      </c>
      <c r="BL55" s="93" t="e">
        <f ca="true">+IF(AND(ISNUMBER(OFFSET('Hygiene Data'!$H$5,0,10*ROW('Hygiene Data'!H49))),'Data Summary'!EA55="Yes"),OFFSET('Hygiene Data'!$H$5,0,10*ROW('Hygiene Data'!H49)),NA())</f>
        <v>#N/A</v>
      </c>
      <c r="BM55" s="93" t="e">
        <f ca="true">+IF(AND(ISNUMBER(OFFSET('Hygiene Data'!$H$7,0,10*ROW('Hygiene Data'!H49))),'Data Summary'!EB55="Yes"),OFFSET('Hygiene Data'!$H$7,0,10*ROW('Hygiene Data'!H49)),NA())</f>
        <v>#N/A</v>
      </c>
      <c r="BN55" s="93" t="e">
        <f ca="true">+IF(AND(ISNUMBER(OFFSET('Hygiene Data'!$H$9,0,10*ROW('Hygiene Data'!H49))),'Data Summary'!EC55="Yes"),OFFSET('Hygiene Data'!$H$9,0,10*ROW('Hygiene Data'!H49)),NA())</f>
        <v>#N/A</v>
      </c>
      <c r="BO55" s="93" t="e">
        <f ca="true">+IF(AND(ISNUMBER(OFFSET('Hygiene Data'!$I$5,0,10*ROW('Hygiene Data'!I49))),'Data Summary'!ED55="Yes"),OFFSET('Hygiene Data'!$I$5,0,10*ROW('Hygiene Data'!I49)),NA())</f>
        <v>#N/A</v>
      </c>
      <c r="BP55" s="93" t="e">
        <f ca="true">+IF(AND(ISNUMBER(OFFSET('Hygiene Data'!$I$7,0,10*ROW('Hygiene Data'!I49))),'Data Summary'!EE55="Yes"),OFFSET('Hygiene Data'!$I$7,0,10*ROW('Hygiene Data'!I49)),NA())</f>
        <v>#N/A</v>
      </c>
      <c r="BQ55" s="93" t="e">
        <f ca="true">+IF(AND(ISNUMBER(OFFSET('Hygiene Data'!$I$9,0,10*ROW('Hygiene Data'!I49))),'Data Summary'!EF55="Yes"),OFFSET('Hygiene Data'!$I$9,0,10*ROW('Hygiene Data'!I49)),NA())</f>
        <v>#N/A</v>
      </c>
    </row>
    <row xmlns:x14ac="http://schemas.microsoft.com/office/spreadsheetml/2009/9/ac" r="56" x14ac:dyDescent="0.2">
      <c r="A56" s="328" t="e">
        <f ca="true">+RIGHT('Data Summary'!A56,LEN('Data Summary'!A56)-9)</f>
        <v>#VALUE!</v>
      </c>
      <c r="B56" s="35" t="str">
        <f ca="true">+IF(ISTEXT('Data Summary'!B56),'Data Summary'!B56,"")</f>
        <v/>
      </c>
      <c r="C56" s="327" t="e">
        <f ca="true">+VALUE('Data Summary'!C56)</f>
        <v>#VALUE!</v>
      </c>
      <c r="D56" s="91" t="e">
        <f ca="true">+IF(AND(ISNUMBER(OFFSET('Water Data'!$D$4,0,10*ROW('Water Data'!D50))),'Data Summary'!BS56="Yes"),100-OFFSET('Water Data'!$D$4,0,10*ROW('Water Data'!D50)),NA())</f>
        <v>#N/A</v>
      </c>
      <c r="E56" s="91" t="e">
        <f ca="true">+IF(AND(ISNUMBER(OFFSET('Water Data'!$D$6,0,10*ROW('Water Data'!D50))),'Data Summary'!BT56="Yes"),OFFSET('Water Data'!$D$6,0,10*ROW('Water Data'!D50)),NA())</f>
        <v>#N/A</v>
      </c>
      <c r="F56" s="91" t="e">
        <f ca="true">+IF(AND(ISNUMBER(OFFSET('Water Data'!$D$9,0,10*ROW('Water Data'!D50))),'Data Summary'!BU56="Yes"),OFFSET('Water Data'!$D$9,0,10*ROW('Water Data'!D50)),NA())</f>
        <v>#N/A</v>
      </c>
      <c r="G56" s="91" t="e">
        <f ca="true">+IF(AND(ISNUMBER(OFFSET('Water Data'!$E$4,0,10*ROW('Water Data'!E50))),'Data Summary'!BV56="Yes"),100-OFFSET('Water Data'!$E$4,0,10*ROW('Water Data'!E50)),NA())</f>
        <v>#N/A</v>
      </c>
      <c r="H56" s="91" t="e">
        <f ca="true">+IF(AND(ISNUMBER(OFFSET('Water Data'!$E$6,0,10*ROW('Water Data'!E50))),'Data Summary'!BW56="Yes"),OFFSET('Water Data'!$E$6,0,10*ROW('Water Data'!E50)),NA())</f>
        <v>#N/A</v>
      </c>
      <c r="I56" s="91" t="e">
        <f ca="true">+IF(AND(ISNUMBER(OFFSET('Water Data'!$E$9,0,10*ROW('Water Data'!E50))),'Data Summary'!BX56="Yes"),OFFSET('Water Data'!$E$9,0,10*ROW('Water Data'!E50)),NA())</f>
        <v>#N/A</v>
      </c>
      <c r="J56" s="91" t="e">
        <f ca="true">+IF(AND(ISNUMBER(OFFSET('Water Data'!$F$4,0,10*ROW('Water Data'!F50))),'Data Summary'!BY56="Yes"),100-OFFSET('Water Data'!$F$4,0,10*ROW('Water Data'!F50)),NA())</f>
        <v>#N/A</v>
      </c>
      <c r="K56" s="91" t="e">
        <f ca="true">+IF(AND(ISNUMBER(OFFSET('Water Data'!$F$6,0,10*ROW('Water Data'!F50))),'Data Summary'!BZ56="Yes"),OFFSET('Water Data'!$F$6,0,10*ROW('Water Data'!F50)),NA())</f>
        <v>#N/A</v>
      </c>
      <c r="L56" s="91" t="e">
        <f ca="true">+IF(AND(ISNUMBER(OFFSET('Water Data'!$F$9,0,10*ROW('Water Data'!F50))),'Data Summary'!CA56="Yes"),OFFSET('Water Data'!$F$9,0,10*ROW('Water Data'!F50)),NA())</f>
        <v>#N/A</v>
      </c>
      <c r="M56" s="91" t="e">
        <f ca="true">+IF(AND(ISNUMBER(OFFSET('Water Data'!$G$4,0,10*ROW('Water Data'!G50))),'Data Summary'!CB56="Yes"),100-OFFSET('Water Data'!$G$4,0,10*ROW('Water Data'!G50)),NA())</f>
        <v>#N/A</v>
      </c>
      <c r="N56" s="91" t="e">
        <f ca="true">+IF(AND(ISNUMBER(OFFSET('Water Data'!$G$6,0,10*ROW('Water Data'!G50))),'Data Summary'!CC56="Yes"),OFFSET('Water Data'!$G$6,0,10*ROW('Water Data'!G50)),NA())</f>
        <v>#N/A</v>
      </c>
      <c r="O56" s="91" t="e">
        <f ca="true">+IF(AND(ISNUMBER(OFFSET('Water Data'!$G$9,0,10*ROW('Water Data'!G50))),'Data Summary'!CD56="Yes"),OFFSET('Water Data'!$G$9,0,10*ROW('Water Data'!G50)),NA())</f>
        <v>#N/A</v>
      </c>
      <c r="P56" s="91" t="e">
        <f ca="true">+IF(AND(ISNUMBER(OFFSET('Water Data'!$H$4,0,10*ROW('Water Data'!H50))),'Data Summary'!CE56="Yes"),100-OFFSET('Water Data'!$H$4,0,10*ROW('Water Data'!H50)),NA())</f>
        <v>#N/A</v>
      </c>
      <c r="Q56" s="91" t="e">
        <f ca="true">+IF(AND(ISNUMBER(OFFSET('Water Data'!$H$6,0,10*ROW('Water Data'!H50))),'Data Summary'!CF56="Yes"),OFFSET('Water Data'!$H$6,0,10*ROW('Water Data'!H50)),NA())</f>
        <v>#N/A</v>
      </c>
      <c r="R56" s="91" t="e">
        <f ca="true">+IF(AND(ISNUMBER(OFFSET('Water Data'!$H$9,0,10*ROW('Water Data'!H50))),'Data Summary'!CG56="Yes"),OFFSET('Water Data'!$H$9,0,10*ROW('Water Data'!H50)),NA())</f>
        <v>#N/A</v>
      </c>
      <c r="S56" s="91" t="e">
        <f ca="true">+IF(AND(ISNUMBER(OFFSET('Water Data'!$I$4,0,10*ROW('Water Data'!I50))),'Data Summary'!CH56="Yes"),100-OFFSET('Water Data'!$I$4,0,10*ROW('Water Data'!I50)),NA())</f>
        <v>#N/A</v>
      </c>
      <c r="T56" s="91" t="e">
        <f ca="true">+IF(AND(ISNUMBER(OFFSET('Water Data'!$I$6,0,10*ROW('Water Data'!I50))),'Data Summary'!CI56="Yes"),OFFSET('Water Data'!$I$6,0,10*ROW('Water Data'!I50)),NA())</f>
        <v>#N/A</v>
      </c>
      <c r="U56" s="91" t="e">
        <f ca="true">+IF(AND(ISNUMBER(OFFSET('Water Data'!$I$9,0,10*ROW('Water Data'!I50))),'Data Summary'!CJ56="Yes"),OFFSET('Water Data'!$I$9,0,10*ROW('Water Data'!I50)),NA())</f>
        <v>#N/A</v>
      </c>
      <c r="V56" s="92" t="e">
        <f ca="true">+IF(AND(ISNUMBER(OFFSET('Sanitation Data'!$D$4,0,10*ROW('Sanitation Data'!D50))),'Data Summary'!CK56="Yes"),100-OFFSET('Sanitation Data'!$D$4,0,10*ROW('Sanitation Data'!D50)),NA())</f>
        <v>#N/A</v>
      </c>
      <c r="W56" s="92" t="e">
        <f ca="true">+IF(AND(ISNUMBER(OFFSET('Sanitation Data'!$D$6,0,10*ROW('Sanitation Data'!D50))),'Data Summary'!CL56="Yes"),OFFSET('Sanitation Data'!$D$6,0,10*ROW('Sanitation Data'!D50)),NA())</f>
        <v>#N/A</v>
      </c>
      <c r="X56" s="92" t="e">
        <f ca="true">+IF(AND(ISNUMBER(OFFSET('Sanitation Data'!$D$10,0,10*ROW('Sanitation Data'!D50))),'Data Summary'!CM56="Yes"),OFFSET('Sanitation Data'!$D$10,0,10*ROW('Sanitation Data'!D50)),NA())</f>
        <v>#N/A</v>
      </c>
      <c r="Y56" s="92" t="e">
        <f ca="true">+IF(AND(ISNUMBER(OFFSET('Sanitation Data'!$D$11,0,10*ROW('Sanitation Data'!D50))),'Data Summary'!CN56="Yes"),OFFSET('Sanitation Data'!$D$11,0,10*ROW('Sanitation Data'!D50)),NA())</f>
        <v>#N/A</v>
      </c>
      <c r="Z56" s="92" t="e">
        <f ca="true">+IF(AND(ISNUMBER(OFFSET('Sanitation Data'!$D$12,0,10*ROW('Sanitation Data'!D50))),'Data Summary'!CO56="Yes"),OFFSET('Sanitation Data'!$D$12,0,10*ROW('Sanitation Data'!D50)),NA())</f>
        <v>#N/A</v>
      </c>
      <c r="AA56" s="92" t="e">
        <f ca="true">+IF(AND(ISNUMBER(OFFSET('Sanitation Data'!$E$4,0,10*ROW('Sanitation Data'!E50))),'Data Summary'!CP56="Yes"),100-OFFSET('Sanitation Data'!$E$4,0,10*ROW('Sanitation Data'!E50)),NA())</f>
        <v>#N/A</v>
      </c>
      <c r="AB56" s="92" t="e">
        <f ca="true">+IF(AND(ISNUMBER(OFFSET('Sanitation Data'!$E$6,0,10*ROW('Sanitation Data'!E50))),'Data Summary'!CQ56="Yes"),OFFSET('Sanitation Data'!$E$6,0,10*ROW('Sanitation Data'!E50)),NA())</f>
        <v>#N/A</v>
      </c>
      <c r="AC56" s="92" t="e">
        <f ca="true">+IF(AND(ISNUMBER(OFFSET('Sanitation Data'!$E$10,0,10*ROW('Sanitation Data'!E50))),'Data Summary'!CR56="Yes"),OFFSET('Sanitation Data'!$E$10,0,10*ROW('Sanitation Data'!E50)),NA())</f>
        <v>#N/A</v>
      </c>
      <c r="AD56" s="92" t="e">
        <f ca="true">+IF(AND(ISNUMBER(OFFSET('Sanitation Data'!$E$11,0,10*ROW('Sanitation Data'!E50))),'Data Summary'!CS56="Yes"),OFFSET('Sanitation Data'!$E$11,0,10*ROW('Sanitation Data'!E50)),NA())</f>
        <v>#N/A</v>
      </c>
      <c r="AE56" s="92" t="e">
        <f ca="true">+IF(AND(ISNUMBER(OFFSET('Sanitation Data'!$E$12,0,10*ROW('Sanitation Data'!E50))),'Data Summary'!CT56="Yes"),OFFSET('Sanitation Data'!$E$12,0,10*ROW('Sanitation Data'!E50)),NA())</f>
        <v>#N/A</v>
      </c>
      <c r="AF56" s="92" t="e">
        <f ca="true">+IF(AND(ISNUMBER(OFFSET('Sanitation Data'!$F$4,0,10*ROW('Sanitation Data'!F50))),'Data Summary'!CU56="Yes"),100-OFFSET('Sanitation Data'!$F$4,0,10*ROW('Sanitation Data'!F50)),NA())</f>
        <v>#N/A</v>
      </c>
      <c r="AG56" s="92" t="e">
        <f ca="true">+IF(AND(ISNUMBER(OFFSET('Sanitation Data'!$F$6,0,10*ROW('Sanitation Data'!F50))),'Data Summary'!CV56="Yes"),OFFSET('Sanitation Data'!$F$6,0,10*ROW('Sanitation Data'!F50)),NA())</f>
        <v>#N/A</v>
      </c>
      <c r="AH56" s="92" t="e">
        <f ca="true">+IF(AND(ISNUMBER(OFFSET('Sanitation Data'!$F$10,0,10*ROW('Sanitation Data'!F50))),'Data Summary'!CW56="Yes"),OFFSET('Sanitation Data'!$F$10,0,10*ROW('Sanitation Data'!F50)),NA())</f>
        <v>#N/A</v>
      </c>
      <c r="AI56" s="92" t="e">
        <f ca="true">+IF(AND(ISNUMBER(OFFSET('Sanitation Data'!$F$11,0,10*ROW('Sanitation Data'!F50))),'Data Summary'!CX56="Yes"),OFFSET('Sanitation Data'!$F$11,0,10*ROW('Sanitation Data'!F50)),NA())</f>
        <v>#N/A</v>
      </c>
      <c r="AJ56" s="92" t="e">
        <f ca="true">+IF(AND(ISNUMBER(OFFSET('Sanitation Data'!$F$12,0,10*ROW('Sanitation Data'!F50))),'Data Summary'!CY56="Yes"),OFFSET('Sanitation Data'!$F$12,0,10*ROW('Sanitation Data'!F50)),NA())</f>
        <v>#N/A</v>
      </c>
      <c r="AK56" s="92" t="e">
        <f ca="true">+IF(AND(ISNUMBER(OFFSET('Sanitation Data'!$G$4,0,10*ROW('Sanitation Data'!G50))),'Data Summary'!CZ56="Yes"),100-OFFSET('Sanitation Data'!$G$4,0,10*ROW('Sanitation Data'!G50)),NA())</f>
        <v>#N/A</v>
      </c>
      <c r="AL56" s="92" t="e">
        <f ca="true">+IF(AND(ISNUMBER(OFFSET('Sanitation Data'!$G$6,0,10*ROW('Sanitation Data'!G50))),'Data Summary'!DA56="Yes"),OFFSET('Sanitation Data'!$G$6,0,10*ROW('Sanitation Data'!G50)),NA())</f>
        <v>#N/A</v>
      </c>
      <c r="AM56" s="92" t="e">
        <f ca="true">+IF(AND(ISNUMBER(OFFSET('Sanitation Data'!$G$10,0,10*ROW('Sanitation Data'!G50))),'Data Summary'!DB56="Yes"),OFFSET('Sanitation Data'!$G$10,0,10*ROW('Sanitation Data'!G50)),NA())</f>
        <v>#N/A</v>
      </c>
      <c r="AN56" s="92" t="e">
        <f ca="true">+IF(AND(ISNUMBER(OFFSET('Sanitation Data'!$G$11,0,10*ROW('Sanitation Data'!G50))),'Data Summary'!DC56="Yes"),OFFSET('Sanitation Data'!$G$11,0,10*ROW('Sanitation Data'!G50)),NA())</f>
        <v>#N/A</v>
      </c>
      <c r="AO56" s="92" t="e">
        <f ca="true">+IF(AND(ISNUMBER(OFFSET('Sanitation Data'!$G$12,0,10*ROW('Sanitation Data'!G50))),'Data Summary'!DD56="Yes"),OFFSET('Sanitation Data'!$G$12,0,10*ROW('Sanitation Data'!G50)),NA())</f>
        <v>#N/A</v>
      </c>
      <c r="AP56" s="92" t="e">
        <f ca="true">+IF(AND(ISNUMBER(OFFSET('Sanitation Data'!$H$4,0,10*ROW('Sanitation Data'!H50))),'Data Summary'!DE56="Yes"),100-OFFSET('Sanitation Data'!$H$4,0,10*ROW('Sanitation Data'!H50)),NA())</f>
        <v>#N/A</v>
      </c>
      <c r="AQ56" s="92" t="e">
        <f ca="true">+IF(AND(ISNUMBER(OFFSET('Sanitation Data'!$H$6,0,10*ROW('Sanitation Data'!H50))),'Data Summary'!DF56="Yes"),OFFSET('Sanitation Data'!$H$6,0,10*ROW('Sanitation Data'!H50)),NA())</f>
        <v>#N/A</v>
      </c>
      <c r="AR56" s="92" t="e">
        <f ca="true">+IF(AND(ISNUMBER(OFFSET('Sanitation Data'!$H$10,0,10*ROW('Sanitation Data'!H50))),'Data Summary'!DG56="Yes"),OFFSET('Sanitation Data'!$H$10,0,10*ROW('Sanitation Data'!H50)),NA())</f>
        <v>#N/A</v>
      </c>
      <c r="AS56" s="92" t="e">
        <f ca="true">+IF(AND(ISNUMBER(OFFSET('Sanitation Data'!$H$11,0,10*ROW('Sanitation Data'!H50))),'Data Summary'!DH56="Yes"),OFFSET('Sanitation Data'!$H$11,0,10*ROW('Sanitation Data'!H50)),NA())</f>
        <v>#N/A</v>
      </c>
      <c r="AT56" s="92" t="e">
        <f ca="true">+IF(AND(ISNUMBER(OFFSET('Sanitation Data'!$H$12,0,10*ROW('Sanitation Data'!H50))),'Data Summary'!DI56="Yes"),OFFSET('Sanitation Data'!$H$12,0,10*ROW('Sanitation Data'!H50)),NA())</f>
        <v>#N/A</v>
      </c>
      <c r="AU56" s="92" t="e">
        <f ca="true">+IF(AND(ISNUMBER(OFFSET('Sanitation Data'!$I$4,0,10*ROW('Sanitation Data'!I50))),'Data Summary'!DJ56="Yes"),100-OFFSET('Sanitation Data'!$I$4,0,10*ROW('Sanitation Data'!I50)),NA())</f>
        <v>#N/A</v>
      </c>
      <c r="AV56" s="92" t="e">
        <f ca="true">+IF(AND(ISNUMBER(OFFSET('Sanitation Data'!$I$6,0,10*ROW('Sanitation Data'!I50))),'Data Summary'!DK56="Yes"),OFFSET('Sanitation Data'!$I$6,0,10*ROW('Sanitation Data'!I50)),NA())</f>
        <v>#N/A</v>
      </c>
      <c r="AW56" s="92" t="e">
        <f ca="true">+IF(AND(ISNUMBER(OFFSET('Sanitation Data'!$I$10,0,10*ROW('Sanitation Data'!I50))),'Data Summary'!DL56="Yes"),OFFSET('Sanitation Data'!$I$10,0,10*ROW('Sanitation Data'!I50)),NA())</f>
        <v>#N/A</v>
      </c>
      <c r="AX56" s="92" t="e">
        <f ca="true">+IF(AND(ISNUMBER(OFFSET('Sanitation Data'!$I$11,0,10*ROW('Sanitation Data'!I50))),'Data Summary'!DM56="Yes"),OFFSET('Sanitation Data'!$I$11,0,10*ROW('Sanitation Data'!I50)),NA())</f>
        <v>#N/A</v>
      </c>
      <c r="AY56" s="92" t="e">
        <f ca="true">+IF(AND(ISNUMBER(OFFSET('Sanitation Data'!$I$12,0,10*ROW('Sanitation Data'!I50))),'Data Summary'!DN56="Yes"),OFFSET('Sanitation Data'!$I$12,0,10*ROW('Sanitation Data'!I50)),NA())</f>
        <v>#N/A</v>
      </c>
      <c r="AZ56" s="93" t="e">
        <f ca="true">+IF(AND(ISNUMBER(OFFSET('Hygiene Data'!$D$5,0,10*ROW('Hygiene Data'!D50))),'Data Summary'!DO56="Yes"),OFFSET('Hygiene Data'!$D$5,0,10*ROW('Hygiene Data'!D50)),NA())</f>
        <v>#N/A</v>
      </c>
      <c r="BA56" s="93" t="e">
        <f ca="true">+IF(AND(ISNUMBER(OFFSET('Hygiene Data'!$D$7,0,10*ROW('Hygiene Data'!D50))),'Data Summary'!DP56="Yes"),OFFSET('Hygiene Data'!$D$7,0,10*ROW('Hygiene Data'!D50)),NA())</f>
        <v>#N/A</v>
      </c>
      <c r="BB56" s="93" t="e">
        <f ca="true">+IF(AND(ISNUMBER(OFFSET('Hygiene Data'!$D$9,0,10*ROW('Hygiene Data'!D50))),'Data Summary'!DQ56="Yes"),OFFSET('Hygiene Data'!$D$9,0,10*ROW('Hygiene Data'!D50)),NA())</f>
        <v>#N/A</v>
      </c>
      <c r="BC56" s="93" t="e">
        <f ca="true">+IF(AND(ISNUMBER(OFFSET('Hygiene Data'!$E$5,0,10*ROW('Hygiene Data'!E50))),'Data Summary'!DR56="Yes"),OFFSET('Hygiene Data'!$E$5,0,10*ROW('Hygiene Data'!E50)),NA())</f>
        <v>#N/A</v>
      </c>
      <c r="BD56" s="93" t="e">
        <f ca="true">+IF(AND(ISNUMBER(OFFSET('Hygiene Data'!$E$7,0,10*ROW('Hygiene Data'!E50))),'Data Summary'!DS56="Yes"),OFFSET('Hygiene Data'!$E$7,0,10*ROW('Hygiene Data'!E50)),NA())</f>
        <v>#N/A</v>
      </c>
      <c r="BE56" s="93" t="e">
        <f ca="true">+IF(AND(ISNUMBER(OFFSET('Hygiene Data'!$E$9,0,10*ROW('Hygiene Data'!E50))),'Data Summary'!DT56="Yes"),OFFSET('Hygiene Data'!$E$9,0,10*ROW('Hygiene Data'!E50)),NA())</f>
        <v>#N/A</v>
      </c>
      <c r="BF56" s="93" t="e">
        <f ca="true">+IF(AND(ISNUMBER(OFFSET('Hygiene Data'!$F$5,0,10*ROW('Hygiene Data'!F50))),'Data Summary'!DU56="Yes"),OFFSET('Hygiene Data'!$F$5,0,10*ROW('Hygiene Data'!F50)),NA())</f>
        <v>#N/A</v>
      </c>
      <c r="BG56" s="93" t="e">
        <f ca="true">+IF(AND(ISNUMBER(OFFSET('Hygiene Data'!$F$7,0,10*ROW('Hygiene Data'!F50))),'Data Summary'!DV56="Yes"),OFFSET('Hygiene Data'!$F$7,0,10*ROW('Hygiene Data'!F50)),NA())</f>
        <v>#N/A</v>
      </c>
      <c r="BH56" s="93" t="e">
        <f ca="true">+IF(AND(ISNUMBER(OFFSET('Hygiene Data'!$F$9,0,10*ROW('Hygiene Data'!F50))),'Data Summary'!DW56="Yes"),OFFSET('Hygiene Data'!$F$9,0,10*ROW('Hygiene Data'!F50)),NA())</f>
        <v>#N/A</v>
      </c>
      <c r="BI56" s="93" t="e">
        <f ca="true">+IF(AND(ISNUMBER(OFFSET('Hygiene Data'!$G$5,0,10*ROW('Hygiene Data'!G50))),'Data Summary'!DX56="Yes"),OFFSET('Hygiene Data'!$G$5,0,10*ROW('Hygiene Data'!G50)),NA())</f>
        <v>#N/A</v>
      </c>
      <c r="BJ56" s="93" t="e">
        <f ca="true">+IF(AND(ISNUMBER(OFFSET('Hygiene Data'!$G$7,0,10*ROW('Hygiene Data'!G50))),'Data Summary'!DY56="Yes"),OFFSET('Hygiene Data'!$G$7,0,10*ROW('Hygiene Data'!G50)),NA())</f>
        <v>#N/A</v>
      </c>
      <c r="BK56" s="93" t="e">
        <f ca="true">+IF(AND(ISNUMBER(OFFSET('Hygiene Data'!$G$9,0,10*ROW('Hygiene Data'!G50))),'Data Summary'!DZ56="Yes"),OFFSET('Hygiene Data'!$G$9,0,10*ROW('Hygiene Data'!G50)),NA())</f>
        <v>#N/A</v>
      </c>
      <c r="BL56" s="93" t="e">
        <f ca="true">+IF(AND(ISNUMBER(OFFSET('Hygiene Data'!$H$5,0,10*ROW('Hygiene Data'!H50))),'Data Summary'!EA56="Yes"),OFFSET('Hygiene Data'!$H$5,0,10*ROW('Hygiene Data'!H50)),NA())</f>
        <v>#N/A</v>
      </c>
      <c r="BM56" s="93" t="e">
        <f ca="true">+IF(AND(ISNUMBER(OFFSET('Hygiene Data'!$H$7,0,10*ROW('Hygiene Data'!H50))),'Data Summary'!EB56="Yes"),OFFSET('Hygiene Data'!$H$7,0,10*ROW('Hygiene Data'!H50)),NA())</f>
        <v>#N/A</v>
      </c>
      <c r="BN56" s="93" t="e">
        <f ca="true">+IF(AND(ISNUMBER(OFFSET('Hygiene Data'!$H$9,0,10*ROW('Hygiene Data'!H50))),'Data Summary'!EC56="Yes"),OFFSET('Hygiene Data'!$H$9,0,10*ROW('Hygiene Data'!H50)),NA())</f>
        <v>#N/A</v>
      </c>
      <c r="BO56" s="93" t="e">
        <f ca="true">+IF(AND(ISNUMBER(OFFSET('Hygiene Data'!$I$5,0,10*ROW('Hygiene Data'!I50))),'Data Summary'!ED56="Yes"),OFFSET('Hygiene Data'!$I$5,0,10*ROW('Hygiene Data'!I50)),NA())</f>
        <v>#N/A</v>
      </c>
      <c r="BP56" s="93" t="e">
        <f ca="true">+IF(AND(ISNUMBER(OFFSET('Hygiene Data'!$I$7,0,10*ROW('Hygiene Data'!I50))),'Data Summary'!EE56="Yes"),OFFSET('Hygiene Data'!$I$7,0,10*ROW('Hygiene Data'!I50)),NA())</f>
        <v>#N/A</v>
      </c>
      <c r="BQ56" s="93" t="e">
        <f ca="true">+IF(AND(ISNUMBER(OFFSET('Hygiene Data'!$I$9,0,10*ROW('Hygiene Data'!I50))),'Data Summary'!EF56="Yes"),OFFSET('Hygiene Data'!$I$9,0,10*ROW('Hygiene Data'!I50)),NA())</f>
        <v>#N/A</v>
      </c>
    </row>
    <row xmlns:x14ac="http://schemas.microsoft.com/office/spreadsheetml/2009/9/ac" r="57" x14ac:dyDescent="0.2">
      <c r="A57" s="328" t="e">
        <f ca="true">+RIGHT('Data Summary'!A57,LEN('Data Summary'!A57)-9)</f>
        <v>#VALUE!</v>
      </c>
      <c r="B57" s="35" t="str">
        <f ca="true">+IF(ISTEXT('Data Summary'!B57),'Data Summary'!B57,"")</f>
        <v/>
      </c>
      <c r="C57" s="327" t="e">
        <f ca="true">+VALUE('Data Summary'!C57)</f>
        <v>#VALUE!</v>
      </c>
      <c r="D57" s="91" t="e">
        <f ca="true">+IF(AND(ISNUMBER(OFFSET('Water Data'!$D$4,0,10*ROW('Water Data'!D51))),'Data Summary'!BS57="Yes"),100-OFFSET('Water Data'!$D$4,0,10*ROW('Water Data'!D51)),NA())</f>
        <v>#N/A</v>
      </c>
      <c r="E57" s="91" t="e">
        <f ca="true">+IF(AND(ISNUMBER(OFFSET('Water Data'!$D$6,0,10*ROW('Water Data'!D51))),'Data Summary'!BT57="Yes"),OFFSET('Water Data'!$D$6,0,10*ROW('Water Data'!D51)),NA())</f>
        <v>#N/A</v>
      </c>
      <c r="F57" s="91" t="e">
        <f ca="true">+IF(AND(ISNUMBER(OFFSET('Water Data'!$D$9,0,10*ROW('Water Data'!D51))),'Data Summary'!BU57="Yes"),OFFSET('Water Data'!$D$9,0,10*ROW('Water Data'!D51)),NA())</f>
        <v>#N/A</v>
      </c>
      <c r="G57" s="91" t="e">
        <f ca="true">+IF(AND(ISNUMBER(OFFSET('Water Data'!$E$4,0,10*ROW('Water Data'!E51))),'Data Summary'!BV57="Yes"),100-OFFSET('Water Data'!$E$4,0,10*ROW('Water Data'!E51)),NA())</f>
        <v>#N/A</v>
      </c>
      <c r="H57" s="91" t="e">
        <f ca="true">+IF(AND(ISNUMBER(OFFSET('Water Data'!$E$6,0,10*ROW('Water Data'!E51))),'Data Summary'!BW57="Yes"),OFFSET('Water Data'!$E$6,0,10*ROW('Water Data'!E51)),NA())</f>
        <v>#N/A</v>
      </c>
      <c r="I57" s="91" t="e">
        <f ca="true">+IF(AND(ISNUMBER(OFFSET('Water Data'!$E$9,0,10*ROW('Water Data'!E51))),'Data Summary'!BX57="Yes"),OFFSET('Water Data'!$E$9,0,10*ROW('Water Data'!E51)),NA())</f>
        <v>#N/A</v>
      </c>
      <c r="J57" s="91" t="e">
        <f ca="true">+IF(AND(ISNUMBER(OFFSET('Water Data'!$F$4,0,10*ROW('Water Data'!F51))),'Data Summary'!BY57="Yes"),100-OFFSET('Water Data'!$F$4,0,10*ROW('Water Data'!F51)),NA())</f>
        <v>#N/A</v>
      </c>
      <c r="K57" s="91" t="e">
        <f ca="true">+IF(AND(ISNUMBER(OFFSET('Water Data'!$F$6,0,10*ROW('Water Data'!F51))),'Data Summary'!BZ57="Yes"),OFFSET('Water Data'!$F$6,0,10*ROW('Water Data'!F51)),NA())</f>
        <v>#N/A</v>
      </c>
      <c r="L57" s="91" t="e">
        <f ca="true">+IF(AND(ISNUMBER(OFFSET('Water Data'!$F$9,0,10*ROW('Water Data'!F51))),'Data Summary'!CA57="Yes"),OFFSET('Water Data'!$F$9,0,10*ROW('Water Data'!F51)),NA())</f>
        <v>#N/A</v>
      </c>
      <c r="M57" s="91" t="e">
        <f ca="true">+IF(AND(ISNUMBER(OFFSET('Water Data'!$G$4,0,10*ROW('Water Data'!G51))),'Data Summary'!CB57="Yes"),100-OFFSET('Water Data'!$G$4,0,10*ROW('Water Data'!G51)),NA())</f>
        <v>#N/A</v>
      </c>
      <c r="N57" s="91" t="e">
        <f ca="true">+IF(AND(ISNUMBER(OFFSET('Water Data'!$G$6,0,10*ROW('Water Data'!G51))),'Data Summary'!CC57="Yes"),OFFSET('Water Data'!$G$6,0,10*ROW('Water Data'!G51)),NA())</f>
        <v>#N/A</v>
      </c>
      <c r="O57" s="91" t="e">
        <f ca="true">+IF(AND(ISNUMBER(OFFSET('Water Data'!$G$9,0,10*ROW('Water Data'!G51))),'Data Summary'!CD57="Yes"),OFFSET('Water Data'!$G$9,0,10*ROW('Water Data'!G51)),NA())</f>
        <v>#N/A</v>
      </c>
      <c r="P57" s="91" t="e">
        <f ca="true">+IF(AND(ISNUMBER(OFFSET('Water Data'!$H$4,0,10*ROW('Water Data'!H51))),'Data Summary'!CE57="Yes"),100-OFFSET('Water Data'!$H$4,0,10*ROW('Water Data'!H51)),NA())</f>
        <v>#N/A</v>
      </c>
      <c r="Q57" s="91" t="e">
        <f ca="true">+IF(AND(ISNUMBER(OFFSET('Water Data'!$H$6,0,10*ROW('Water Data'!H51))),'Data Summary'!CF57="Yes"),OFFSET('Water Data'!$H$6,0,10*ROW('Water Data'!H51)),NA())</f>
        <v>#N/A</v>
      </c>
      <c r="R57" s="91" t="e">
        <f ca="true">+IF(AND(ISNUMBER(OFFSET('Water Data'!$H$9,0,10*ROW('Water Data'!H51))),'Data Summary'!CG57="Yes"),OFFSET('Water Data'!$H$9,0,10*ROW('Water Data'!H51)),NA())</f>
        <v>#N/A</v>
      </c>
      <c r="S57" s="91" t="e">
        <f ca="true">+IF(AND(ISNUMBER(OFFSET('Water Data'!$I$4,0,10*ROW('Water Data'!I51))),'Data Summary'!CH57="Yes"),100-OFFSET('Water Data'!$I$4,0,10*ROW('Water Data'!I51)),NA())</f>
        <v>#N/A</v>
      </c>
      <c r="T57" s="91" t="e">
        <f ca="true">+IF(AND(ISNUMBER(OFFSET('Water Data'!$I$6,0,10*ROW('Water Data'!I51))),'Data Summary'!CI57="Yes"),OFFSET('Water Data'!$I$6,0,10*ROW('Water Data'!I51)),NA())</f>
        <v>#N/A</v>
      </c>
      <c r="U57" s="91" t="e">
        <f ca="true">+IF(AND(ISNUMBER(OFFSET('Water Data'!$I$9,0,10*ROW('Water Data'!I51))),'Data Summary'!CJ57="Yes"),OFFSET('Water Data'!$I$9,0,10*ROW('Water Data'!I51)),NA())</f>
        <v>#N/A</v>
      </c>
      <c r="V57" s="92" t="e">
        <f ca="true">+IF(AND(ISNUMBER(OFFSET('Sanitation Data'!$D$4,0,10*ROW('Sanitation Data'!D51))),'Data Summary'!CK57="Yes"),100-OFFSET('Sanitation Data'!$D$4,0,10*ROW('Sanitation Data'!D51)),NA())</f>
        <v>#N/A</v>
      </c>
      <c r="W57" s="92" t="e">
        <f ca="true">+IF(AND(ISNUMBER(OFFSET('Sanitation Data'!$D$6,0,10*ROW('Sanitation Data'!D51))),'Data Summary'!CL57="Yes"),OFFSET('Sanitation Data'!$D$6,0,10*ROW('Sanitation Data'!D51)),NA())</f>
        <v>#N/A</v>
      </c>
      <c r="X57" s="92" t="e">
        <f ca="true">+IF(AND(ISNUMBER(OFFSET('Sanitation Data'!$D$10,0,10*ROW('Sanitation Data'!D51))),'Data Summary'!CM57="Yes"),OFFSET('Sanitation Data'!$D$10,0,10*ROW('Sanitation Data'!D51)),NA())</f>
        <v>#N/A</v>
      </c>
      <c r="Y57" s="92" t="e">
        <f ca="true">+IF(AND(ISNUMBER(OFFSET('Sanitation Data'!$D$11,0,10*ROW('Sanitation Data'!D51))),'Data Summary'!CN57="Yes"),OFFSET('Sanitation Data'!$D$11,0,10*ROW('Sanitation Data'!D51)),NA())</f>
        <v>#N/A</v>
      </c>
      <c r="Z57" s="92" t="e">
        <f ca="true">+IF(AND(ISNUMBER(OFFSET('Sanitation Data'!$D$12,0,10*ROW('Sanitation Data'!D51))),'Data Summary'!CO57="Yes"),OFFSET('Sanitation Data'!$D$12,0,10*ROW('Sanitation Data'!D51)),NA())</f>
        <v>#N/A</v>
      </c>
      <c r="AA57" s="92" t="e">
        <f ca="true">+IF(AND(ISNUMBER(OFFSET('Sanitation Data'!$E$4,0,10*ROW('Sanitation Data'!E51))),'Data Summary'!CP57="Yes"),100-OFFSET('Sanitation Data'!$E$4,0,10*ROW('Sanitation Data'!E51)),NA())</f>
        <v>#N/A</v>
      </c>
      <c r="AB57" s="92" t="e">
        <f ca="true">+IF(AND(ISNUMBER(OFFSET('Sanitation Data'!$E$6,0,10*ROW('Sanitation Data'!E51))),'Data Summary'!CQ57="Yes"),OFFSET('Sanitation Data'!$E$6,0,10*ROW('Sanitation Data'!E51)),NA())</f>
        <v>#N/A</v>
      </c>
      <c r="AC57" s="92" t="e">
        <f ca="true">+IF(AND(ISNUMBER(OFFSET('Sanitation Data'!$E$10,0,10*ROW('Sanitation Data'!E51))),'Data Summary'!CR57="Yes"),OFFSET('Sanitation Data'!$E$10,0,10*ROW('Sanitation Data'!E51)),NA())</f>
        <v>#N/A</v>
      </c>
      <c r="AD57" s="92" t="e">
        <f ca="true">+IF(AND(ISNUMBER(OFFSET('Sanitation Data'!$E$11,0,10*ROW('Sanitation Data'!E51))),'Data Summary'!CS57="Yes"),OFFSET('Sanitation Data'!$E$11,0,10*ROW('Sanitation Data'!E51)),NA())</f>
        <v>#N/A</v>
      </c>
      <c r="AE57" s="92" t="e">
        <f ca="true">+IF(AND(ISNUMBER(OFFSET('Sanitation Data'!$E$12,0,10*ROW('Sanitation Data'!E51))),'Data Summary'!CT57="Yes"),OFFSET('Sanitation Data'!$E$12,0,10*ROW('Sanitation Data'!E51)),NA())</f>
        <v>#N/A</v>
      </c>
      <c r="AF57" s="92" t="e">
        <f ca="true">+IF(AND(ISNUMBER(OFFSET('Sanitation Data'!$F$4,0,10*ROW('Sanitation Data'!F51))),'Data Summary'!CU57="Yes"),100-OFFSET('Sanitation Data'!$F$4,0,10*ROW('Sanitation Data'!F51)),NA())</f>
        <v>#N/A</v>
      </c>
      <c r="AG57" s="92" t="e">
        <f ca="true">+IF(AND(ISNUMBER(OFFSET('Sanitation Data'!$F$6,0,10*ROW('Sanitation Data'!F51))),'Data Summary'!CV57="Yes"),OFFSET('Sanitation Data'!$F$6,0,10*ROW('Sanitation Data'!F51)),NA())</f>
        <v>#N/A</v>
      </c>
      <c r="AH57" s="92" t="e">
        <f ca="true">+IF(AND(ISNUMBER(OFFSET('Sanitation Data'!$F$10,0,10*ROW('Sanitation Data'!F51))),'Data Summary'!CW57="Yes"),OFFSET('Sanitation Data'!$F$10,0,10*ROW('Sanitation Data'!F51)),NA())</f>
        <v>#N/A</v>
      </c>
      <c r="AI57" s="92" t="e">
        <f ca="true">+IF(AND(ISNUMBER(OFFSET('Sanitation Data'!$F$11,0,10*ROW('Sanitation Data'!F51))),'Data Summary'!CX57="Yes"),OFFSET('Sanitation Data'!$F$11,0,10*ROW('Sanitation Data'!F51)),NA())</f>
        <v>#N/A</v>
      </c>
      <c r="AJ57" s="92" t="e">
        <f ca="true">+IF(AND(ISNUMBER(OFFSET('Sanitation Data'!$F$12,0,10*ROW('Sanitation Data'!F51))),'Data Summary'!CY57="Yes"),OFFSET('Sanitation Data'!$F$12,0,10*ROW('Sanitation Data'!F51)),NA())</f>
        <v>#N/A</v>
      </c>
      <c r="AK57" s="92" t="e">
        <f ca="true">+IF(AND(ISNUMBER(OFFSET('Sanitation Data'!$G$4,0,10*ROW('Sanitation Data'!G51))),'Data Summary'!CZ57="Yes"),100-OFFSET('Sanitation Data'!$G$4,0,10*ROW('Sanitation Data'!G51)),NA())</f>
        <v>#N/A</v>
      </c>
      <c r="AL57" s="92" t="e">
        <f ca="true">+IF(AND(ISNUMBER(OFFSET('Sanitation Data'!$G$6,0,10*ROW('Sanitation Data'!G51))),'Data Summary'!DA57="Yes"),OFFSET('Sanitation Data'!$G$6,0,10*ROW('Sanitation Data'!G51)),NA())</f>
        <v>#N/A</v>
      </c>
      <c r="AM57" s="92" t="e">
        <f ca="true">+IF(AND(ISNUMBER(OFFSET('Sanitation Data'!$G$10,0,10*ROW('Sanitation Data'!G51))),'Data Summary'!DB57="Yes"),OFFSET('Sanitation Data'!$G$10,0,10*ROW('Sanitation Data'!G51)),NA())</f>
        <v>#N/A</v>
      </c>
      <c r="AN57" s="92" t="e">
        <f ca="true">+IF(AND(ISNUMBER(OFFSET('Sanitation Data'!$G$11,0,10*ROW('Sanitation Data'!G51))),'Data Summary'!DC57="Yes"),OFFSET('Sanitation Data'!$G$11,0,10*ROW('Sanitation Data'!G51)),NA())</f>
        <v>#N/A</v>
      </c>
      <c r="AO57" s="92" t="e">
        <f ca="true">+IF(AND(ISNUMBER(OFFSET('Sanitation Data'!$G$12,0,10*ROW('Sanitation Data'!G51))),'Data Summary'!DD57="Yes"),OFFSET('Sanitation Data'!$G$12,0,10*ROW('Sanitation Data'!G51)),NA())</f>
        <v>#N/A</v>
      </c>
      <c r="AP57" s="92" t="e">
        <f ca="true">+IF(AND(ISNUMBER(OFFSET('Sanitation Data'!$H$4,0,10*ROW('Sanitation Data'!H51))),'Data Summary'!DE57="Yes"),100-OFFSET('Sanitation Data'!$H$4,0,10*ROW('Sanitation Data'!H51)),NA())</f>
        <v>#N/A</v>
      </c>
      <c r="AQ57" s="92" t="e">
        <f ca="true">+IF(AND(ISNUMBER(OFFSET('Sanitation Data'!$H$6,0,10*ROW('Sanitation Data'!H51))),'Data Summary'!DF57="Yes"),OFFSET('Sanitation Data'!$H$6,0,10*ROW('Sanitation Data'!H51)),NA())</f>
        <v>#N/A</v>
      </c>
      <c r="AR57" s="92" t="e">
        <f ca="true">+IF(AND(ISNUMBER(OFFSET('Sanitation Data'!$H$10,0,10*ROW('Sanitation Data'!H51))),'Data Summary'!DG57="Yes"),OFFSET('Sanitation Data'!$H$10,0,10*ROW('Sanitation Data'!H51)),NA())</f>
        <v>#N/A</v>
      </c>
      <c r="AS57" s="92" t="e">
        <f ca="true">+IF(AND(ISNUMBER(OFFSET('Sanitation Data'!$H$11,0,10*ROW('Sanitation Data'!H51))),'Data Summary'!DH57="Yes"),OFFSET('Sanitation Data'!$H$11,0,10*ROW('Sanitation Data'!H51)),NA())</f>
        <v>#N/A</v>
      </c>
      <c r="AT57" s="92" t="e">
        <f ca="true">+IF(AND(ISNUMBER(OFFSET('Sanitation Data'!$H$12,0,10*ROW('Sanitation Data'!H51))),'Data Summary'!DI57="Yes"),OFFSET('Sanitation Data'!$H$12,0,10*ROW('Sanitation Data'!H51)),NA())</f>
        <v>#N/A</v>
      </c>
      <c r="AU57" s="92" t="e">
        <f ca="true">+IF(AND(ISNUMBER(OFFSET('Sanitation Data'!$I$4,0,10*ROW('Sanitation Data'!I51))),'Data Summary'!DJ57="Yes"),100-OFFSET('Sanitation Data'!$I$4,0,10*ROW('Sanitation Data'!I51)),NA())</f>
        <v>#N/A</v>
      </c>
      <c r="AV57" s="92" t="e">
        <f ca="true">+IF(AND(ISNUMBER(OFFSET('Sanitation Data'!$I$6,0,10*ROW('Sanitation Data'!I51))),'Data Summary'!DK57="Yes"),OFFSET('Sanitation Data'!$I$6,0,10*ROW('Sanitation Data'!I51)),NA())</f>
        <v>#N/A</v>
      </c>
      <c r="AW57" s="92" t="e">
        <f ca="true">+IF(AND(ISNUMBER(OFFSET('Sanitation Data'!$I$10,0,10*ROW('Sanitation Data'!I51))),'Data Summary'!DL57="Yes"),OFFSET('Sanitation Data'!$I$10,0,10*ROW('Sanitation Data'!I51)),NA())</f>
        <v>#N/A</v>
      </c>
      <c r="AX57" s="92" t="e">
        <f ca="true">+IF(AND(ISNUMBER(OFFSET('Sanitation Data'!$I$11,0,10*ROW('Sanitation Data'!I51))),'Data Summary'!DM57="Yes"),OFFSET('Sanitation Data'!$I$11,0,10*ROW('Sanitation Data'!I51)),NA())</f>
        <v>#N/A</v>
      </c>
      <c r="AY57" s="92" t="e">
        <f ca="true">+IF(AND(ISNUMBER(OFFSET('Sanitation Data'!$I$12,0,10*ROW('Sanitation Data'!I51))),'Data Summary'!DN57="Yes"),OFFSET('Sanitation Data'!$I$12,0,10*ROW('Sanitation Data'!I51)),NA())</f>
        <v>#N/A</v>
      </c>
      <c r="AZ57" s="93" t="e">
        <f ca="true">+IF(AND(ISNUMBER(OFFSET('Hygiene Data'!$D$5,0,10*ROW('Hygiene Data'!D51))),'Data Summary'!DO57="Yes"),OFFSET('Hygiene Data'!$D$5,0,10*ROW('Hygiene Data'!D51)),NA())</f>
        <v>#N/A</v>
      </c>
      <c r="BA57" s="93" t="e">
        <f ca="true">+IF(AND(ISNUMBER(OFFSET('Hygiene Data'!$D$7,0,10*ROW('Hygiene Data'!D51))),'Data Summary'!DP57="Yes"),OFFSET('Hygiene Data'!$D$7,0,10*ROW('Hygiene Data'!D51)),NA())</f>
        <v>#N/A</v>
      </c>
      <c r="BB57" s="93" t="e">
        <f ca="true">+IF(AND(ISNUMBER(OFFSET('Hygiene Data'!$D$9,0,10*ROW('Hygiene Data'!D51))),'Data Summary'!DQ57="Yes"),OFFSET('Hygiene Data'!$D$9,0,10*ROW('Hygiene Data'!D51)),NA())</f>
        <v>#N/A</v>
      </c>
      <c r="BC57" s="93" t="e">
        <f ca="true">+IF(AND(ISNUMBER(OFFSET('Hygiene Data'!$E$5,0,10*ROW('Hygiene Data'!E51))),'Data Summary'!DR57="Yes"),OFFSET('Hygiene Data'!$E$5,0,10*ROW('Hygiene Data'!E51)),NA())</f>
        <v>#N/A</v>
      </c>
      <c r="BD57" s="93" t="e">
        <f ca="true">+IF(AND(ISNUMBER(OFFSET('Hygiene Data'!$E$7,0,10*ROW('Hygiene Data'!E51))),'Data Summary'!DS57="Yes"),OFFSET('Hygiene Data'!$E$7,0,10*ROW('Hygiene Data'!E51)),NA())</f>
        <v>#N/A</v>
      </c>
      <c r="BE57" s="93" t="e">
        <f ca="true">+IF(AND(ISNUMBER(OFFSET('Hygiene Data'!$E$9,0,10*ROW('Hygiene Data'!E51))),'Data Summary'!DT57="Yes"),OFFSET('Hygiene Data'!$E$9,0,10*ROW('Hygiene Data'!E51)),NA())</f>
        <v>#N/A</v>
      </c>
      <c r="BF57" s="93" t="e">
        <f ca="true">+IF(AND(ISNUMBER(OFFSET('Hygiene Data'!$F$5,0,10*ROW('Hygiene Data'!F51))),'Data Summary'!DU57="Yes"),OFFSET('Hygiene Data'!$F$5,0,10*ROW('Hygiene Data'!F51)),NA())</f>
        <v>#N/A</v>
      </c>
      <c r="BG57" s="93" t="e">
        <f ca="true">+IF(AND(ISNUMBER(OFFSET('Hygiene Data'!$F$7,0,10*ROW('Hygiene Data'!F51))),'Data Summary'!DV57="Yes"),OFFSET('Hygiene Data'!$F$7,0,10*ROW('Hygiene Data'!F51)),NA())</f>
        <v>#N/A</v>
      </c>
      <c r="BH57" s="93" t="e">
        <f ca="true">+IF(AND(ISNUMBER(OFFSET('Hygiene Data'!$F$9,0,10*ROW('Hygiene Data'!F51))),'Data Summary'!DW57="Yes"),OFFSET('Hygiene Data'!$F$9,0,10*ROW('Hygiene Data'!F51)),NA())</f>
        <v>#N/A</v>
      </c>
      <c r="BI57" s="93" t="e">
        <f ca="true">+IF(AND(ISNUMBER(OFFSET('Hygiene Data'!$G$5,0,10*ROW('Hygiene Data'!G51))),'Data Summary'!DX57="Yes"),OFFSET('Hygiene Data'!$G$5,0,10*ROW('Hygiene Data'!G51)),NA())</f>
        <v>#N/A</v>
      </c>
      <c r="BJ57" s="93" t="e">
        <f ca="true">+IF(AND(ISNUMBER(OFFSET('Hygiene Data'!$G$7,0,10*ROW('Hygiene Data'!G51))),'Data Summary'!DY57="Yes"),OFFSET('Hygiene Data'!$G$7,0,10*ROW('Hygiene Data'!G51)),NA())</f>
        <v>#N/A</v>
      </c>
      <c r="BK57" s="93" t="e">
        <f ca="true">+IF(AND(ISNUMBER(OFFSET('Hygiene Data'!$G$9,0,10*ROW('Hygiene Data'!G51))),'Data Summary'!DZ57="Yes"),OFFSET('Hygiene Data'!$G$9,0,10*ROW('Hygiene Data'!G51)),NA())</f>
        <v>#N/A</v>
      </c>
      <c r="BL57" s="93" t="e">
        <f ca="true">+IF(AND(ISNUMBER(OFFSET('Hygiene Data'!$H$5,0,10*ROW('Hygiene Data'!H51))),'Data Summary'!EA57="Yes"),OFFSET('Hygiene Data'!$H$5,0,10*ROW('Hygiene Data'!H51)),NA())</f>
        <v>#N/A</v>
      </c>
      <c r="BM57" s="93" t="e">
        <f ca="true">+IF(AND(ISNUMBER(OFFSET('Hygiene Data'!$H$7,0,10*ROW('Hygiene Data'!H51))),'Data Summary'!EB57="Yes"),OFFSET('Hygiene Data'!$H$7,0,10*ROW('Hygiene Data'!H51)),NA())</f>
        <v>#N/A</v>
      </c>
      <c r="BN57" s="93" t="e">
        <f ca="true">+IF(AND(ISNUMBER(OFFSET('Hygiene Data'!$H$9,0,10*ROW('Hygiene Data'!H51))),'Data Summary'!EC57="Yes"),OFFSET('Hygiene Data'!$H$9,0,10*ROW('Hygiene Data'!H51)),NA())</f>
        <v>#N/A</v>
      </c>
      <c r="BO57" s="93" t="e">
        <f ca="true">+IF(AND(ISNUMBER(OFFSET('Hygiene Data'!$I$5,0,10*ROW('Hygiene Data'!I51))),'Data Summary'!ED57="Yes"),OFFSET('Hygiene Data'!$I$5,0,10*ROW('Hygiene Data'!I51)),NA())</f>
        <v>#N/A</v>
      </c>
      <c r="BP57" s="93" t="e">
        <f ca="true">+IF(AND(ISNUMBER(OFFSET('Hygiene Data'!$I$7,0,10*ROW('Hygiene Data'!I51))),'Data Summary'!EE57="Yes"),OFFSET('Hygiene Data'!$I$7,0,10*ROW('Hygiene Data'!I51)),NA())</f>
        <v>#N/A</v>
      </c>
      <c r="BQ57" s="93" t="e">
        <f ca="true">+IF(AND(ISNUMBER(OFFSET('Hygiene Data'!$I$9,0,10*ROW('Hygiene Data'!I51))),'Data Summary'!EF57="Yes"),OFFSET('Hygiene Data'!$I$9,0,10*ROW('Hygiene Data'!I51)),NA())</f>
        <v>#N/A</v>
      </c>
    </row>
    <row xmlns:x14ac="http://schemas.microsoft.com/office/spreadsheetml/2009/9/ac" r="58" x14ac:dyDescent="0.2">
      <c r="A58" s="328" t="e">
        <f ca="true">+RIGHT('Data Summary'!A58,LEN('Data Summary'!A58)-9)</f>
        <v>#VALUE!</v>
      </c>
      <c r="B58" s="35" t="str">
        <f ca="true">+IF(ISTEXT('Data Summary'!B58),'Data Summary'!B58,"")</f>
        <v/>
      </c>
      <c r="C58" s="327" t="e">
        <f ca="true">+VALUE('Data Summary'!C58)</f>
        <v>#VALUE!</v>
      </c>
      <c r="D58" s="91" t="e">
        <f ca="true">+IF(AND(ISNUMBER(OFFSET('Water Data'!$D$4,0,10*ROW('Water Data'!D52))),'Data Summary'!BS58="Yes"),100-OFFSET('Water Data'!$D$4,0,10*ROW('Water Data'!D52)),NA())</f>
        <v>#N/A</v>
      </c>
      <c r="E58" s="91" t="e">
        <f ca="true">+IF(AND(ISNUMBER(OFFSET('Water Data'!$D$6,0,10*ROW('Water Data'!D52))),'Data Summary'!BT58="Yes"),OFFSET('Water Data'!$D$6,0,10*ROW('Water Data'!D52)),NA())</f>
        <v>#N/A</v>
      </c>
      <c r="F58" s="91" t="e">
        <f ca="true">+IF(AND(ISNUMBER(OFFSET('Water Data'!$D$9,0,10*ROW('Water Data'!D52))),'Data Summary'!BU58="Yes"),OFFSET('Water Data'!$D$9,0,10*ROW('Water Data'!D52)),NA())</f>
        <v>#N/A</v>
      </c>
      <c r="G58" s="91" t="e">
        <f ca="true">+IF(AND(ISNUMBER(OFFSET('Water Data'!$E$4,0,10*ROW('Water Data'!E52))),'Data Summary'!BV58="Yes"),100-OFFSET('Water Data'!$E$4,0,10*ROW('Water Data'!E52)),NA())</f>
        <v>#N/A</v>
      </c>
      <c r="H58" s="91" t="e">
        <f ca="true">+IF(AND(ISNUMBER(OFFSET('Water Data'!$E$6,0,10*ROW('Water Data'!E52))),'Data Summary'!BW58="Yes"),OFFSET('Water Data'!$E$6,0,10*ROW('Water Data'!E52)),NA())</f>
        <v>#N/A</v>
      </c>
      <c r="I58" s="91" t="e">
        <f ca="true">+IF(AND(ISNUMBER(OFFSET('Water Data'!$E$9,0,10*ROW('Water Data'!E52))),'Data Summary'!BX58="Yes"),OFFSET('Water Data'!$E$9,0,10*ROW('Water Data'!E52)),NA())</f>
        <v>#N/A</v>
      </c>
      <c r="J58" s="91" t="e">
        <f ca="true">+IF(AND(ISNUMBER(OFFSET('Water Data'!$F$4,0,10*ROW('Water Data'!F52))),'Data Summary'!BY58="Yes"),100-OFFSET('Water Data'!$F$4,0,10*ROW('Water Data'!F52)),NA())</f>
        <v>#N/A</v>
      </c>
      <c r="K58" s="91" t="e">
        <f ca="true">+IF(AND(ISNUMBER(OFFSET('Water Data'!$F$6,0,10*ROW('Water Data'!F52))),'Data Summary'!BZ58="Yes"),OFFSET('Water Data'!$F$6,0,10*ROW('Water Data'!F52)),NA())</f>
        <v>#N/A</v>
      </c>
      <c r="L58" s="91" t="e">
        <f ca="true">+IF(AND(ISNUMBER(OFFSET('Water Data'!$F$9,0,10*ROW('Water Data'!F52))),'Data Summary'!CA58="Yes"),OFFSET('Water Data'!$F$9,0,10*ROW('Water Data'!F52)),NA())</f>
        <v>#N/A</v>
      </c>
      <c r="M58" s="91" t="e">
        <f ca="true">+IF(AND(ISNUMBER(OFFSET('Water Data'!$G$4,0,10*ROW('Water Data'!G52))),'Data Summary'!CB58="Yes"),100-OFFSET('Water Data'!$G$4,0,10*ROW('Water Data'!G52)),NA())</f>
        <v>#N/A</v>
      </c>
      <c r="N58" s="91" t="e">
        <f ca="true">+IF(AND(ISNUMBER(OFFSET('Water Data'!$G$6,0,10*ROW('Water Data'!G52))),'Data Summary'!CC58="Yes"),OFFSET('Water Data'!$G$6,0,10*ROW('Water Data'!G52)),NA())</f>
        <v>#N/A</v>
      </c>
      <c r="O58" s="91" t="e">
        <f ca="true">+IF(AND(ISNUMBER(OFFSET('Water Data'!$G$9,0,10*ROW('Water Data'!G52))),'Data Summary'!CD58="Yes"),OFFSET('Water Data'!$G$9,0,10*ROW('Water Data'!G52)),NA())</f>
        <v>#N/A</v>
      </c>
      <c r="P58" s="91" t="e">
        <f ca="true">+IF(AND(ISNUMBER(OFFSET('Water Data'!$H$4,0,10*ROW('Water Data'!H52))),'Data Summary'!CE58="Yes"),100-OFFSET('Water Data'!$H$4,0,10*ROW('Water Data'!H52)),NA())</f>
        <v>#N/A</v>
      </c>
      <c r="Q58" s="91" t="e">
        <f ca="true">+IF(AND(ISNUMBER(OFFSET('Water Data'!$H$6,0,10*ROW('Water Data'!H52))),'Data Summary'!CF58="Yes"),OFFSET('Water Data'!$H$6,0,10*ROW('Water Data'!H52)),NA())</f>
        <v>#N/A</v>
      </c>
      <c r="R58" s="91" t="e">
        <f ca="true">+IF(AND(ISNUMBER(OFFSET('Water Data'!$H$9,0,10*ROW('Water Data'!H52))),'Data Summary'!CG58="Yes"),OFFSET('Water Data'!$H$9,0,10*ROW('Water Data'!H52)),NA())</f>
        <v>#N/A</v>
      </c>
      <c r="S58" s="91" t="e">
        <f ca="true">+IF(AND(ISNUMBER(OFFSET('Water Data'!$I$4,0,10*ROW('Water Data'!I52))),'Data Summary'!CH58="Yes"),100-OFFSET('Water Data'!$I$4,0,10*ROW('Water Data'!I52)),NA())</f>
        <v>#N/A</v>
      </c>
      <c r="T58" s="91" t="e">
        <f ca="true">+IF(AND(ISNUMBER(OFFSET('Water Data'!$I$6,0,10*ROW('Water Data'!I52))),'Data Summary'!CI58="Yes"),OFFSET('Water Data'!$I$6,0,10*ROW('Water Data'!I52)),NA())</f>
        <v>#N/A</v>
      </c>
      <c r="U58" s="91" t="e">
        <f ca="true">+IF(AND(ISNUMBER(OFFSET('Water Data'!$I$9,0,10*ROW('Water Data'!I52))),'Data Summary'!CJ58="Yes"),OFFSET('Water Data'!$I$9,0,10*ROW('Water Data'!I52)),NA())</f>
        <v>#N/A</v>
      </c>
      <c r="V58" s="92" t="e">
        <f ca="true">+IF(AND(ISNUMBER(OFFSET('Sanitation Data'!$D$4,0,10*ROW('Sanitation Data'!D52))),'Data Summary'!CK58="Yes"),100-OFFSET('Sanitation Data'!$D$4,0,10*ROW('Sanitation Data'!D52)),NA())</f>
        <v>#N/A</v>
      </c>
      <c r="W58" s="92" t="e">
        <f ca="true">+IF(AND(ISNUMBER(OFFSET('Sanitation Data'!$D$6,0,10*ROW('Sanitation Data'!D52))),'Data Summary'!CL58="Yes"),OFFSET('Sanitation Data'!$D$6,0,10*ROW('Sanitation Data'!D52)),NA())</f>
        <v>#N/A</v>
      </c>
      <c r="X58" s="92" t="e">
        <f ca="true">+IF(AND(ISNUMBER(OFFSET('Sanitation Data'!$D$10,0,10*ROW('Sanitation Data'!D52))),'Data Summary'!CM58="Yes"),OFFSET('Sanitation Data'!$D$10,0,10*ROW('Sanitation Data'!D52)),NA())</f>
        <v>#N/A</v>
      </c>
      <c r="Y58" s="92" t="e">
        <f ca="true">+IF(AND(ISNUMBER(OFFSET('Sanitation Data'!$D$11,0,10*ROW('Sanitation Data'!D52))),'Data Summary'!CN58="Yes"),OFFSET('Sanitation Data'!$D$11,0,10*ROW('Sanitation Data'!D52)),NA())</f>
        <v>#N/A</v>
      </c>
      <c r="Z58" s="92" t="e">
        <f ca="true">+IF(AND(ISNUMBER(OFFSET('Sanitation Data'!$D$12,0,10*ROW('Sanitation Data'!D52))),'Data Summary'!CO58="Yes"),OFFSET('Sanitation Data'!$D$12,0,10*ROW('Sanitation Data'!D52)),NA())</f>
        <v>#N/A</v>
      </c>
      <c r="AA58" s="92" t="e">
        <f ca="true">+IF(AND(ISNUMBER(OFFSET('Sanitation Data'!$E$4,0,10*ROW('Sanitation Data'!E52))),'Data Summary'!CP58="Yes"),100-OFFSET('Sanitation Data'!$E$4,0,10*ROW('Sanitation Data'!E52)),NA())</f>
        <v>#N/A</v>
      </c>
      <c r="AB58" s="92" t="e">
        <f ca="true">+IF(AND(ISNUMBER(OFFSET('Sanitation Data'!$E$6,0,10*ROW('Sanitation Data'!E52))),'Data Summary'!CQ58="Yes"),OFFSET('Sanitation Data'!$E$6,0,10*ROW('Sanitation Data'!E52)),NA())</f>
        <v>#N/A</v>
      </c>
      <c r="AC58" s="92" t="e">
        <f ca="true">+IF(AND(ISNUMBER(OFFSET('Sanitation Data'!$E$10,0,10*ROW('Sanitation Data'!E52))),'Data Summary'!CR58="Yes"),OFFSET('Sanitation Data'!$E$10,0,10*ROW('Sanitation Data'!E52)),NA())</f>
        <v>#N/A</v>
      </c>
      <c r="AD58" s="92" t="e">
        <f ca="true">+IF(AND(ISNUMBER(OFFSET('Sanitation Data'!$E$11,0,10*ROW('Sanitation Data'!E52))),'Data Summary'!CS58="Yes"),OFFSET('Sanitation Data'!$E$11,0,10*ROW('Sanitation Data'!E52)),NA())</f>
        <v>#N/A</v>
      </c>
      <c r="AE58" s="92" t="e">
        <f ca="true">+IF(AND(ISNUMBER(OFFSET('Sanitation Data'!$E$12,0,10*ROW('Sanitation Data'!E52))),'Data Summary'!CT58="Yes"),OFFSET('Sanitation Data'!$E$12,0,10*ROW('Sanitation Data'!E52)),NA())</f>
        <v>#N/A</v>
      </c>
      <c r="AF58" s="92" t="e">
        <f ca="true">+IF(AND(ISNUMBER(OFFSET('Sanitation Data'!$F$4,0,10*ROW('Sanitation Data'!F52))),'Data Summary'!CU58="Yes"),100-OFFSET('Sanitation Data'!$F$4,0,10*ROW('Sanitation Data'!F52)),NA())</f>
        <v>#N/A</v>
      </c>
      <c r="AG58" s="92" t="e">
        <f ca="true">+IF(AND(ISNUMBER(OFFSET('Sanitation Data'!$F$6,0,10*ROW('Sanitation Data'!F52))),'Data Summary'!CV58="Yes"),OFFSET('Sanitation Data'!$F$6,0,10*ROW('Sanitation Data'!F52)),NA())</f>
        <v>#N/A</v>
      </c>
      <c r="AH58" s="92" t="e">
        <f ca="true">+IF(AND(ISNUMBER(OFFSET('Sanitation Data'!$F$10,0,10*ROW('Sanitation Data'!F52))),'Data Summary'!CW58="Yes"),OFFSET('Sanitation Data'!$F$10,0,10*ROW('Sanitation Data'!F52)),NA())</f>
        <v>#N/A</v>
      </c>
      <c r="AI58" s="92" t="e">
        <f ca="true">+IF(AND(ISNUMBER(OFFSET('Sanitation Data'!$F$11,0,10*ROW('Sanitation Data'!F52))),'Data Summary'!CX58="Yes"),OFFSET('Sanitation Data'!$F$11,0,10*ROW('Sanitation Data'!F52)),NA())</f>
        <v>#N/A</v>
      </c>
      <c r="AJ58" s="92" t="e">
        <f ca="true">+IF(AND(ISNUMBER(OFFSET('Sanitation Data'!$F$12,0,10*ROW('Sanitation Data'!F52))),'Data Summary'!CY58="Yes"),OFFSET('Sanitation Data'!$F$12,0,10*ROW('Sanitation Data'!F52)),NA())</f>
        <v>#N/A</v>
      </c>
      <c r="AK58" s="92" t="e">
        <f ca="true">+IF(AND(ISNUMBER(OFFSET('Sanitation Data'!$G$4,0,10*ROW('Sanitation Data'!G52))),'Data Summary'!CZ58="Yes"),100-OFFSET('Sanitation Data'!$G$4,0,10*ROW('Sanitation Data'!G52)),NA())</f>
        <v>#N/A</v>
      </c>
      <c r="AL58" s="92" t="e">
        <f ca="true">+IF(AND(ISNUMBER(OFFSET('Sanitation Data'!$G$6,0,10*ROW('Sanitation Data'!G52))),'Data Summary'!DA58="Yes"),OFFSET('Sanitation Data'!$G$6,0,10*ROW('Sanitation Data'!G52)),NA())</f>
        <v>#N/A</v>
      </c>
      <c r="AM58" s="92" t="e">
        <f ca="true">+IF(AND(ISNUMBER(OFFSET('Sanitation Data'!$G$10,0,10*ROW('Sanitation Data'!G52))),'Data Summary'!DB58="Yes"),OFFSET('Sanitation Data'!$G$10,0,10*ROW('Sanitation Data'!G52)),NA())</f>
        <v>#N/A</v>
      </c>
      <c r="AN58" s="92" t="e">
        <f ca="true">+IF(AND(ISNUMBER(OFFSET('Sanitation Data'!$G$11,0,10*ROW('Sanitation Data'!G52))),'Data Summary'!DC58="Yes"),OFFSET('Sanitation Data'!$G$11,0,10*ROW('Sanitation Data'!G52)),NA())</f>
        <v>#N/A</v>
      </c>
      <c r="AO58" s="92" t="e">
        <f ca="true">+IF(AND(ISNUMBER(OFFSET('Sanitation Data'!$G$12,0,10*ROW('Sanitation Data'!G52))),'Data Summary'!DD58="Yes"),OFFSET('Sanitation Data'!$G$12,0,10*ROW('Sanitation Data'!G52)),NA())</f>
        <v>#N/A</v>
      </c>
      <c r="AP58" s="92" t="e">
        <f ca="true">+IF(AND(ISNUMBER(OFFSET('Sanitation Data'!$H$4,0,10*ROW('Sanitation Data'!H52))),'Data Summary'!DE58="Yes"),100-OFFSET('Sanitation Data'!$H$4,0,10*ROW('Sanitation Data'!H52)),NA())</f>
        <v>#N/A</v>
      </c>
      <c r="AQ58" s="92" t="e">
        <f ca="true">+IF(AND(ISNUMBER(OFFSET('Sanitation Data'!$H$6,0,10*ROW('Sanitation Data'!H52))),'Data Summary'!DF58="Yes"),OFFSET('Sanitation Data'!$H$6,0,10*ROW('Sanitation Data'!H52)),NA())</f>
        <v>#N/A</v>
      </c>
      <c r="AR58" s="92" t="e">
        <f ca="true">+IF(AND(ISNUMBER(OFFSET('Sanitation Data'!$H$10,0,10*ROW('Sanitation Data'!H52))),'Data Summary'!DG58="Yes"),OFFSET('Sanitation Data'!$H$10,0,10*ROW('Sanitation Data'!H52)),NA())</f>
        <v>#N/A</v>
      </c>
      <c r="AS58" s="92" t="e">
        <f ca="true">+IF(AND(ISNUMBER(OFFSET('Sanitation Data'!$H$11,0,10*ROW('Sanitation Data'!H52))),'Data Summary'!DH58="Yes"),OFFSET('Sanitation Data'!$H$11,0,10*ROW('Sanitation Data'!H52)),NA())</f>
        <v>#N/A</v>
      </c>
      <c r="AT58" s="92" t="e">
        <f ca="true">+IF(AND(ISNUMBER(OFFSET('Sanitation Data'!$H$12,0,10*ROW('Sanitation Data'!H52))),'Data Summary'!DI58="Yes"),OFFSET('Sanitation Data'!$H$12,0,10*ROW('Sanitation Data'!H52)),NA())</f>
        <v>#N/A</v>
      </c>
      <c r="AU58" s="92" t="e">
        <f ca="true">+IF(AND(ISNUMBER(OFFSET('Sanitation Data'!$I$4,0,10*ROW('Sanitation Data'!I52))),'Data Summary'!DJ58="Yes"),100-OFFSET('Sanitation Data'!$I$4,0,10*ROW('Sanitation Data'!I52)),NA())</f>
        <v>#N/A</v>
      </c>
      <c r="AV58" s="92" t="e">
        <f ca="true">+IF(AND(ISNUMBER(OFFSET('Sanitation Data'!$I$6,0,10*ROW('Sanitation Data'!I52))),'Data Summary'!DK58="Yes"),OFFSET('Sanitation Data'!$I$6,0,10*ROW('Sanitation Data'!I52)),NA())</f>
        <v>#N/A</v>
      </c>
      <c r="AW58" s="92" t="e">
        <f ca="true">+IF(AND(ISNUMBER(OFFSET('Sanitation Data'!$I$10,0,10*ROW('Sanitation Data'!I52))),'Data Summary'!DL58="Yes"),OFFSET('Sanitation Data'!$I$10,0,10*ROW('Sanitation Data'!I52)),NA())</f>
        <v>#N/A</v>
      </c>
      <c r="AX58" s="92" t="e">
        <f ca="true">+IF(AND(ISNUMBER(OFFSET('Sanitation Data'!$I$11,0,10*ROW('Sanitation Data'!I52))),'Data Summary'!DM58="Yes"),OFFSET('Sanitation Data'!$I$11,0,10*ROW('Sanitation Data'!I52)),NA())</f>
        <v>#N/A</v>
      </c>
      <c r="AY58" s="92" t="e">
        <f ca="true">+IF(AND(ISNUMBER(OFFSET('Sanitation Data'!$I$12,0,10*ROW('Sanitation Data'!I52))),'Data Summary'!DN58="Yes"),OFFSET('Sanitation Data'!$I$12,0,10*ROW('Sanitation Data'!I52)),NA())</f>
        <v>#N/A</v>
      </c>
      <c r="AZ58" s="93" t="e">
        <f ca="true">+IF(AND(ISNUMBER(OFFSET('Hygiene Data'!$D$5,0,10*ROW('Hygiene Data'!D52))),'Data Summary'!DO58="Yes"),OFFSET('Hygiene Data'!$D$5,0,10*ROW('Hygiene Data'!D52)),NA())</f>
        <v>#N/A</v>
      </c>
      <c r="BA58" s="93" t="e">
        <f ca="true">+IF(AND(ISNUMBER(OFFSET('Hygiene Data'!$D$7,0,10*ROW('Hygiene Data'!D52))),'Data Summary'!DP58="Yes"),OFFSET('Hygiene Data'!$D$7,0,10*ROW('Hygiene Data'!D52)),NA())</f>
        <v>#N/A</v>
      </c>
      <c r="BB58" s="93" t="e">
        <f ca="true">+IF(AND(ISNUMBER(OFFSET('Hygiene Data'!$D$9,0,10*ROW('Hygiene Data'!D52))),'Data Summary'!DQ58="Yes"),OFFSET('Hygiene Data'!$D$9,0,10*ROW('Hygiene Data'!D52)),NA())</f>
        <v>#N/A</v>
      </c>
      <c r="BC58" s="93" t="e">
        <f ca="true">+IF(AND(ISNUMBER(OFFSET('Hygiene Data'!$E$5,0,10*ROW('Hygiene Data'!E52))),'Data Summary'!DR58="Yes"),OFFSET('Hygiene Data'!$E$5,0,10*ROW('Hygiene Data'!E52)),NA())</f>
        <v>#N/A</v>
      </c>
      <c r="BD58" s="93" t="e">
        <f ca="true">+IF(AND(ISNUMBER(OFFSET('Hygiene Data'!$E$7,0,10*ROW('Hygiene Data'!E52))),'Data Summary'!DS58="Yes"),OFFSET('Hygiene Data'!$E$7,0,10*ROW('Hygiene Data'!E52)),NA())</f>
        <v>#N/A</v>
      </c>
      <c r="BE58" s="93" t="e">
        <f ca="true">+IF(AND(ISNUMBER(OFFSET('Hygiene Data'!$E$9,0,10*ROW('Hygiene Data'!E52))),'Data Summary'!DT58="Yes"),OFFSET('Hygiene Data'!$E$9,0,10*ROW('Hygiene Data'!E52)),NA())</f>
        <v>#N/A</v>
      </c>
      <c r="BF58" s="93" t="e">
        <f ca="true">+IF(AND(ISNUMBER(OFFSET('Hygiene Data'!$F$5,0,10*ROW('Hygiene Data'!F52))),'Data Summary'!DU58="Yes"),OFFSET('Hygiene Data'!$F$5,0,10*ROW('Hygiene Data'!F52)),NA())</f>
        <v>#N/A</v>
      </c>
      <c r="BG58" s="93" t="e">
        <f ca="true">+IF(AND(ISNUMBER(OFFSET('Hygiene Data'!$F$7,0,10*ROW('Hygiene Data'!F52))),'Data Summary'!DV58="Yes"),OFFSET('Hygiene Data'!$F$7,0,10*ROW('Hygiene Data'!F52)),NA())</f>
        <v>#N/A</v>
      </c>
      <c r="BH58" s="93" t="e">
        <f ca="true">+IF(AND(ISNUMBER(OFFSET('Hygiene Data'!$F$9,0,10*ROW('Hygiene Data'!F52))),'Data Summary'!DW58="Yes"),OFFSET('Hygiene Data'!$F$9,0,10*ROW('Hygiene Data'!F52)),NA())</f>
        <v>#N/A</v>
      </c>
      <c r="BI58" s="93" t="e">
        <f ca="true">+IF(AND(ISNUMBER(OFFSET('Hygiene Data'!$G$5,0,10*ROW('Hygiene Data'!G52))),'Data Summary'!DX58="Yes"),OFFSET('Hygiene Data'!$G$5,0,10*ROW('Hygiene Data'!G52)),NA())</f>
        <v>#N/A</v>
      </c>
      <c r="BJ58" s="93" t="e">
        <f ca="true">+IF(AND(ISNUMBER(OFFSET('Hygiene Data'!$G$7,0,10*ROW('Hygiene Data'!G52))),'Data Summary'!DY58="Yes"),OFFSET('Hygiene Data'!$G$7,0,10*ROW('Hygiene Data'!G52)),NA())</f>
        <v>#N/A</v>
      </c>
      <c r="BK58" s="93" t="e">
        <f ca="true">+IF(AND(ISNUMBER(OFFSET('Hygiene Data'!$G$9,0,10*ROW('Hygiene Data'!G52))),'Data Summary'!DZ58="Yes"),OFFSET('Hygiene Data'!$G$9,0,10*ROW('Hygiene Data'!G52)),NA())</f>
        <v>#N/A</v>
      </c>
      <c r="BL58" s="93" t="e">
        <f ca="true">+IF(AND(ISNUMBER(OFFSET('Hygiene Data'!$H$5,0,10*ROW('Hygiene Data'!H52))),'Data Summary'!EA58="Yes"),OFFSET('Hygiene Data'!$H$5,0,10*ROW('Hygiene Data'!H52)),NA())</f>
        <v>#N/A</v>
      </c>
      <c r="BM58" s="93" t="e">
        <f ca="true">+IF(AND(ISNUMBER(OFFSET('Hygiene Data'!$H$7,0,10*ROW('Hygiene Data'!H52))),'Data Summary'!EB58="Yes"),OFFSET('Hygiene Data'!$H$7,0,10*ROW('Hygiene Data'!H52)),NA())</f>
        <v>#N/A</v>
      </c>
      <c r="BN58" s="93" t="e">
        <f ca="true">+IF(AND(ISNUMBER(OFFSET('Hygiene Data'!$H$9,0,10*ROW('Hygiene Data'!H52))),'Data Summary'!EC58="Yes"),OFFSET('Hygiene Data'!$H$9,0,10*ROW('Hygiene Data'!H52)),NA())</f>
        <v>#N/A</v>
      </c>
      <c r="BO58" s="93" t="e">
        <f ca="true">+IF(AND(ISNUMBER(OFFSET('Hygiene Data'!$I$5,0,10*ROW('Hygiene Data'!I52))),'Data Summary'!ED58="Yes"),OFFSET('Hygiene Data'!$I$5,0,10*ROW('Hygiene Data'!I52)),NA())</f>
        <v>#N/A</v>
      </c>
      <c r="BP58" s="93" t="e">
        <f ca="true">+IF(AND(ISNUMBER(OFFSET('Hygiene Data'!$I$7,0,10*ROW('Hygiene Data'!I52))),'Data Summary'!EE58="Yes"),OFFSET('Hygiene Data'!$I$7,0,10*ROW('Hygiene Data'!I52)),NA())</f>
        <v>#N/A</v>
      </c>
      <c r="BQ58" s="93" t="e">
        <f ca="true">+IF(AND(ISNUMBER(OFFSET('Hygiene Data'!$I$9,0,10*ROW('Hygiene Data'!I52))),'Data Summary'!EF58="Yes"),OFFSET('Hygiene Data'!$I$9,0,10*ROW('Hygiene Data'!I52)),NA())</f>
        <v>#N/A</v>
      </c>
    </row>
    <row xmlns:x14ac="http://schemas.microsoft.com/office/spreadsheetml/2009/9/ac" r="59" x14ac:dyDescent="0.2">
      <c r="A59" s="328" t="e">
        <f ca="true">+RIGHT('Data Summary'!A59,LEN('Data Summary'!A59)-9)</f>
        <v>#VALUE!</v>
      </c>
      <c r="B59" s="35" t="str">
        <f ca="true">+IF(ISTEXT('Data Summary'!B59),'Data Summary'!B59,"")</f>
        <v/>
      </c>
      <c r="C59" s="327" t="e">
        <f ca="true">+VALUE('Data Summary'!C59)</f>
        <v>#VALUE!</v>
      </c>
      <c r="D59" s="91" t="e">
        <f ca="true">+IF(AND(ISNUMBER(OFFSET('Water Data'!$D$4,0,10*ROW('Water Data'!D53))),'Data Summary'!BS59="Yes"),100-OFFSET('Water Data'!$D$4,0,10*ROW('Water Data'!D53)),NA())</f>
        <v>#N/A</v>
      </c>
      <c r="E59" s="91" t="e">
        <f ca="true">+IF(AND(ISNUMBER(OFFSET('Water Data'!$D$6,0,10*ROW('Water Data'!D53))),'Data Summary'!BT59="Yes"),OFFSET('Water Data'!$D$6,0,10*ROW('Water Data'!D53)),NA())</f>
        <v>#N/A</v>
      </c>
      <c r="F59" s="91" t="e">
        <f ca="true">+IF(AND(ISNUMBER(OFFSET('Water Data'!$D$9,0,10*ROW('Water Data'!D53))),'Data Summary'!BU59="Yes"),OFFSET('Water Data'!$D$9,0,10*ROW('Water Data'!D53)),NA())</f>
        <v>#N/A</v>
      </c>
      <c r="G59" s="91" t="e">
        <f ca="true">+IF(AND(ISNUMBER(OFFSET('Water Data'!$E$4,0,10*ROW('Water Data'!E53))),'Data Summary'!BV59="Yes"),100-OFFSET('Water Data'!$E$4,0,10*ROW('Water Data'!E53)),NA())</f>
        <v>#N/A</v>
      </c>
      <c r="H59" s="91" t="e">
        <f ca="true">+IF(AND(ISNUMBER(OFFSET('Water Data'!$E$6,0,10*ROW('Water Data'!E53))),'Data Summary'!BW59="Yes"),OFFSET('Water Data'!$E$6,0,10*ROW('Water Data'!E53)),NA())</f>
        <v>#N/A</v>
      </c>
      <c r="I59" s="91" t="e">
        <f ca="true">+IF(AND(ISNUMBER(OFFSET('Water Data'!$E$9,0,10*ROW('Water Data'!E53))),'Data Summary'!BX59="Yes"),OFFSET('Water Data'!$E$9,0,10*ROW('Water Data'!E53)),NA())</f>
        <v>#N/A</v>
      </c>
      <c r="J59" s="91" t="e">
        <f ca="true">+IF(AND(ISNUMBER(OFFSET('Water Data'!$F$4,0,10*ROW('Water Data'!F53))),'Data Summary'!BY59="Yes"),100-OFFSET('Water Data'!$F$4,0,10*ROW('Water Data'!F53)),NA())</f>
        <v>#N/A</v>
      </c>
      <c r="K59" s="91" t="e">
        <f ca="true">+IF(AND(ISNUMBER(OFFSET('Water Data'!$F$6,0,10*ROW('Water Data'!F53))),'Data Summary'!BZ59="Yes"),OFFSET('Water Data'!$F$6,0,10*ROW('Water Data'!F53)),NA())</f>
        <v>#N/A</v>
      </c>
      <c r="L59" s="91" t="e">
        <f ca="true">+IF(AND(ISNUMBER(OFFSET('Water Data'!$F$9,0,10*ROW('Water Data'!F53))),'Data Summary'!CA59="Yes"),OFFSET('Water Data'!$F$9,0,10*ROW('Water Data'!F53)),NA())</f>
        <v>#N/A</v>
      </c>
      <c r="M59" s="91" t="e">
        <f ca="true">+IF(AND(ISNUMBER(OFFSET('Water Data'!$G$4,0,10*ROW('Water Data'!G53))),'Data Summary'!CB59="Yes"),100-OFFSET('Water Data'!$G$4,0,10*ROW('Water Data'!G53)),NA())</f>
        <v>#N/A</v>
      </c>
      <c r="N59" s="91" t="e">
        <f ca="true">+IF(AND(ISNUMBER(OFFSET('Water Data'!$G$6,0,10*ROW('Water Data'!G53))),'Data Summary'!CC59="Yes"),OFFSET('Water Data'!$G$6,0,10*ROW('Water Data'!G53)),NA())</f>
        <v>#N/A</v>
      </c>
      <c r="O59" s="91" t="e">
        <f ca="true">+IF(AND(ISNUMBER(OFFSET('Water Data'!$G$9,0,10*ROW('Water Data'!G53))),'Data Summary'!CD59="Yes"),OFFSET('Water Data'!$G$9,0,10*ROW('Water Data'!G53)),NA())</f>
        <v>#N/A</v>
      </c>
      <c r="P59" s="91" t="e">
        <f ca="true">+IF(AND(ISNUMBER(OFFSET('Water Data'!$H$4,0,10*ROW('Water Data'!H53))),'Data Summary'!CE59="Yes"),100-OFFSET('Water Data'!$H$4,0,10*ROW('Water Data'!H53)),NA())</f>
        <v>#N/A</v>
      </c>
      <c r="Q59" s="91" t="e">
        <f ca="true">+IF(AND(ISNUMBER(OFFSET('Water Data'!$H$6,0,10*ROW('Water Data'!H53))),'Data Summary'!CF59="Yes"),OFFSET('Water Data'!$H$6,0,10*ROW('Water Data'!H53)),NA())</f>
        <v>#N/A</v>
      </c>
      <c r="R59" s="91" t="e">
        <f ca="true">+IF(AND(ISNUMBER(OFFSET('Water Data'!$H$9,0,10*ROW('Water Data'!H53))),'Data Summary'!CG59="Yes"),OFFSET('Water Data'!$H$9,0,10*ROW('Water Data'!H53)),NA())</f>
        <v>#N/A</v>
      </c>
      <c r="S59" s="91" t="e">
        <f ca="true">+IF(AND(ISNUMBER(OFFSET('Water Data'!$I$4,0,10*ROW('Water Data'!I53))),'Data Summary'!CH59="Yes"),100-OFFSET('Water Data'!$I$4,0,10*ROW('Water Data'!I53)),NA())</f>
        <v>#N/A</v>
      </c>
      <c r="T59" s="91" t="e">
        <f ca="true">+IF(AND(ISNUMBER(OFFSET('Water Data'!$I$6,0,10*ROW('Water Data'!I53))),'Data Summary'!CI59="Yes"),OFFSET('Water Data'!$I$6,0,10*ROW('Water Data'!I53)),NA())</f>
        <v>#N/A</v>
      </c>
      <c r="U59" s="91" t="e">
        <f ca="true">+IF(AND(ISNUMBER(OFFSET('Water Data'!$I$9,0,10*ROW('Water Data'!I53))),'Data Summary'!CJ59="Yes"),OFFSET('Water Data'!$I$9,0,10*ROW('Water Data'!I53)),NA())</f>
        <v>#N/A</v>
      </c>
      <c r="V59" s="92" t="e">
        <f ca="true">+IF(AND(ISNUMBER(OFFSET('Sanitation Data'!$D$4,0,10*ROW('Sanitation Data'!D53))),'Data Summary'!CK59="Yes"),100-OFFSET('Sanitation Data'!$D$4,0,10*ROW('Sanitation Data'!D53)),NA())</f>
        <v>#N/A</v>
      </c>
      <c r="W59" s="92" t="e">
        <f ca="true">+IF(AND(ISNUMBER(OFFSET('Sanitation Data'!$D$6,0,10*ROW('Sanitation Data'!D53))),'Data Summary'!CL59="Yes"),OFFSET('Sanitation Data'!$D$6,0,10*ROW('Sanitation Data'!D53)),NA())</f>
        <v>#N/A</v>
      </c>
      <c r="X59" s="92" t="e">
        <f ca="true">+IF(AND(ISNUMBER(OFFSET('Sanitation Data'!$D$10,0,10*ROW('Sanitation Data'!D53))),'Data Summary'!CM59="Yes"),OFFSET('Sanitation Data'!$D$10,0,10*ROW('Sanitation Data'!D53)),NA())</f>
        <v>#N/A</v>
      </c>
      <c r="Y59" s="92" t="e">
        <f ca="true">+IF(AND(ISNUMBER(OFFSET('Sanitation Data'!$D$11,0,10*ROW('Sanitation Data'!D53))),'Data Summary'!CN59="Yes"),OFFSET('Sanitation Data'!$D$11,0,10*ROW('Sanitation Data'!D53)),NA())</f>
        <v>#N/A</v>
      </c>
      <c r="Z59" s="92" t="e">
        <f ca="true">+IF(AND(ISNUMBER(OFFSET('Sanitation Data'!$D$12,0,10*ROW('Sanitation Data'!D53))),'Data Summary'!CO59="Yes"),OFFSET('Sanitation Data'!$D$12,0,10*ROW('Sanitation Data'!D53)),NA())</f>
        <v>#N/A</v>
      </c>
      <c r="AA59" s="92" t="e">
        <f ca="true">+IF(AND(ISNUMBER(OFFSET('Sanitation Data'!$E$4,0,10*ROW('Sanitation Data'!E53))),'Data Summary'!CP59="Yes"),100-OFFSET('Sanitation Data'!$E$4,0,10*ROW('Sanitation Data'!E53)),NA())</f>
        <v>#N/A</v>
      </c>
      <c r="AB59" s="92" t="e">
        <f ca="true">+IF(AND(ISNUMBER(OFFSET('Sanitation Data'!$E$6,0,10*ROW('Sanitation Data'!E53))),'Data Summary'!CQ59="Yes"),OFFSET('Sanitation Data'!$E$6,0,10*ROW('Sanitation Data'!E53)),NA())</f>
        <v>#N/A</v>
      </c>
      <c r="AC59" s="92" t="e">
        <f ca="true">+IF(AND(ISNUMBER(OFFSET('Sanitation Data'!$E$10,0,10*ROW('Sanitation Data'!E53))),'Data Summary'!CR59="Yes"),OFFSET('Sanitation Data'!$E$10,0,10*ROW('Sanitation Data'!E53)),NA())</f>
        <v>#N/A</v>
      </c>
      <c r="AD59" s="92" t="e">
        <f ca="true">+IF(AND(ISNUMBER(OFFSET('Sanitation Data'!$E$11,0,10*ROW('Sanitation Data'!E53))),'Data Summary'!CS59="Yes"),OFFSET('Sanitation Data'!$E$11,0,10*ROW('Sanitation Data'!E53)),NA())</f>
        <v>#N/A</v>
      </c>
      <c r="AE59" s="92" t="e">
        <f ca="true">+IF(AND(ISNUMBER(OFFSET('Sanitation Data'!$E$12,0,10*ROW('Sanitation Data'!E53))),'Data Summary'!CT59="Yes"),OFFSET('Sanitation Data'!$E$12,0,10*ROW('Sanitation Data'!E53)),NA())</f>
        <v>#N/A</v>
      </c>
      <c r="AF59" s="92" t="e">
        <f ca="true">+IF(AND(ISNUMBER(OFFSET('Sanitation Data'!$F$4,0,10*ROW('Sanitation Data'!F53))),'Data Summary'!CU59="Yes"),100-OFFSET('Sanitation Data'!$F$4,0,10*ROW('Sanitation Data'!F53)),NA())</f>
        <v>#N/A</v>
      </c>
      <c r="AG59" s="92" t="e">
        <f ca="true">+IF(AND(ISNUMBER(OFFSET('Sanitation Data'!$F$6,0,10*ROW('Sanitation Data'!F53))),'Data Summary'!CV59="Yes"),OFFSET('Sanitation Data'!$F$6,0,10*ROW('Sanitation Data'!F53)),NA())</f>
        <v>#N/A</v>
      </c>
      <c r="AH59" s="92" t="e">
        <f ca="true">+IF(AND(ISNUMBER(OFFSET('Sanitation Data'!$F$10,0,10*ROW('Sanitation Data'!F53))),'Data Summary'!CW59="Yes"),OFFSET('Sanitation Data'!$F$10,0,10*ROW('Sanitation Data'!F53)),NA())</f>
        <v>#N/A</v>
      </c>
      <c r="AI59" s="92" t="e">
        <f ca="true">+IF(AND(ISNUMBER(OFFSET('Sanitation Data'!$F$11,0,10*ROW('Sanitation Data'!F53))),'Data Summary'!CX59="Yes"),OFFSET('Sanitation Data'!$F$11,0,10*ROW('Sanitation Data'!F53)),NA())</f>
        <v>#N/A</v>
      </c>
      <c r="AJ59" s="92" t="e">
        <f ca="true">+IF(AND(ISNUMBER(OFFSET('Sanitation Data'!$F$12,0,10*ROW('Sanitation Data'!F53))),'Data Summary'!CY59="Yes"),OFFSET('Sanitation Data'!$F$12,0,10*ROW('Sanitation Data'!F53)),NA())</f>
        <v>#N/A</v>
      </c>
      <c r="AK59" s="92" t="e">
        <f ca="true">+IF(AND(ISNUMBER(OFFSET('Sanitation Data'!$G$4,0,10*ROW('Sanitation Data'!G53))),'Data Summary'!CZ59="Yes"),100-OFFSET('Sanitation Data'!$G$4,0,10*ROW('Sanitation Data'!G53)),NA())</f>
        <v>#N/A</v>
      </c>
      <c r="AL59" s="92" t="e">
        <f ca="true">+IF(AND(ISNUMBER(OFFSET('Sanitation Data'!$G$6,0,10*ROW('Sanitation Data'!G53))),'Data Summary'!DA59="Yes"),OFFSET('Sanitation Data'!$G$6,0,10*ROW('Sanitation Data'!G53)),NA())</f>
        <v>#N/A</v>
      </c>
      <c r="AM59" s="92" t="e">
        <f ca="true">+IF(AND(ISNUMBER(OFFSET('Sanitation Data'!$G$10,0,10*ROW('Sanitation Data'!G53))),'Data Summary'!DB59="Yes"),OFFSET('Sanitation Data'!$G$10,0,10*ROW('Sanitation Data'!G53)),NA())</f>
        <v>#N/A</v>
      </c>
      <c r="AN59" s="92" t="e">
        <f ca="true">+IF(AND(ISNUMBER(OFFSET('Sanitation Data'!$G$11,0,10*ROW('Sanitation Data'!G53))),'Data Summary'!DC59="Yes"),OFFSET('Sanitation Data'!$G$11,0,10*ROW('Sanitation Data'!G53)),NA())</f>
        <v>#N/A</v>
      </c>
      <c r="AO59" s="92" t="e">
        <f ca="true">+IF(AND(ISNUMBER(OFFSET('Sanitation Data'!$G$12,0,10*ROW('Sanitation Data'!G53))),'Data Summary'!DD59="Yes"),OFFSET('Sanitation Data'!$G$12,0,10*ROW('Sanitation Data'!G53)),NA())</f>
        <v>#N/A</v>
      </c>
      <c r="AP59" s="92" t="e">
        <f ca="true">+IF(AND(ISNUMBER(OFFSET('Sanitation Data'!$H$4,0,10*ROW('Sanitation Data'!H53))),'Data Summary'!DE59="Yes"),100-OFFSET('Sanitation Data'!$H$4,0,10*ROW('Sanitation Data'!H53)),NA())</f>
        <v>#N/A</v>
      </c>
      <c r="AQ59" s="92" t="e">
        <f ca="true">+IF(AND(ISNUMBER(OFFSET('Sanitation Data'!$H$6,0,10*ROW('Sanitation Data'!H53))),'Data Summary'!DF59="Yes"),OFFSET('Sanitation Data'!$H$6,0,10*ROW('Sanitation Data'!H53)),NA())</f>
        <v>#N/A</v>
      </c>
      <c r="AR59" s="92" t="e">
        <f ca="true">+IF(AND(ISNUMBER(OFFSET('Sanitation Data'!$H$10,0,10*ROW('Sanitation Data'!H53))),'Data Summary'!DG59="Yes"),OFFSET('Sanitation Data'!$H$10,0,10*ROW('Sanitation Data'!H53)),NA())</f>
        <v>#N/A</v>
      </c>
      <c r="AS59" s="92" t="e">
        <f ca="true">+IF(AND(ISNUMBER(OFFSET('Sanitation Data'!$H$11,0,10*ROW('Sanitation Data'!H53))),'Data Summary'!DH59="Yes"),OFFSET('Sanitation Data'!$H$11,0,10*ROW('Sanitation Data'!H53)),NA())</f>
        <v>#N/A</v>
      </c>
      <c r="AT59" s="92" t="e">
        <f ca="true">+IF(AND(ISNUMBER(OFFSET('Sanitation Data'!$H$12,0,10*ROW('Sanitation Data'!H53))),'Data Summary'!DI59="Yes"),OFFSET('Sanitation Data'!$H$12,0,10*ROW('Sanitation Data'!H53)),NA())</f>
        <v>#N/A</v>
      </c>
      <c r="AU59" s="92" t="e">
        <f ca="true">+IF(AND(ISNUMBER(OFFSET('Sanitation Data'!$I$4,0,10*ROW('Sanitation Data'!I53))),'Data Summary'!DJ59="Yes"),100-OFFSET('Sanitation Data'!$I$4,0,10*ROW('Sanitation Data'!I53)),NA())</f>
        <v>#N/A</v>
      </c>
      <c r="AV59" s="92" t="e">
        <f ca="true">+IF(AND(ISNUMBER(OFFSET('Sanitation Data'!$I$6,0,10*ROW('Sanitation Data'!I53))),'Data Summary'!DK59="Yes"),OFFSET('Sanitation Data'!$I$6,0,10*ROW('Sanitation Data'!I53)),NA())</f>
        <v>#N/A</v>
      </c>
      <c r="AW59" s="92" t="e">
        <f ca="true">+IF(AND(ISNUMBER(OFFSET('Sanitation Data'!$I$10,0,10*ROW('Sanitation Data'!I53))),'Data Summary'!DL59="Yes"),OFFSET('Sanitation Data'!$I$10,0,10*ROW('Sanitation Data'!I53)),NA())</f>
        <v>#N/A</v>
      </c>
      <c r="AX59" s="92" t="e">
        <f ca="true">+IF(AND(ISNUMBER(OFFSET('Sanitation Data'!$I$11,0,10*ROW('Sanitation Data'!I53))),'Data Summary'!DM59="Yes"),OFFSET('Sanitation Data'!$I$11,0,10*ROW('Sanitation Data'!I53)),NA())</f>
        <v>#N/A</v>
      </c>
      <c r="AY59" s="92" t="e">
        <f ca="true">+IF(AND(ISNUMBER(OFFSET('Sanitation Data'!$I$12,0,10*ROW('Sanitation Data'!I53))),'Data Summary'!DN59="Yes"),OFFSET('Sanitation Data'!$I$12,0,10*ROW('Sanitation Data'!I53)),NA())</f>
        <v>#N/A</v>
      </c>
      <c r="AZ59" s="93" t="e">
        <f ca="true">+IF(AND(ISNUMBER(OFFSET('Hygiene Data'!$D$5,0,10*ROW('Hygiene Data'!D53))),'Data Summary'!DO59="Yes"),OFFSET('Hygiene Data'!$D$5,0,10*ROW('Hygiene Data'!D53)),NA())</f>
        <v>#N/A</v>
      </c>
      <c r="BA59" s="93" t="e">
        <f ca="true">+IF(AND(ISNUMBER(OFFSET('Hygiene Data'!$D$7,0,10*ROW('Hygiene Data'!D53))),'Data Summary'!DP59="Yes"),OFFSET('Hygiene Data'!$D$7,0,10*ROW('Hygiene Data'!D53)),NA())</f>
        <v>#N/A</v>
      </c>
      <c r="BB59" s="93" t="e">
        <f ca="true">+IF(AND(ISNUMBER(OFFSET('Hygiene Data'!$D$9,0,10*ROW('Hygiene Data'!D53))),'Data Summary'!DQ59="Yes"),OFFSET('Hygiene Data'!$D$9,0,10*ROW('Hygiene Data'!D53)),NA())</f>
        <v>#N/A</v>
      </c>
      <c r="BC59" s="93" t="e">
        <f ca="true">+IF(AND(ISNUMBER(OFFSET('Hygiene Data'!$E$5,0,10*ROW('Hygiene Data'!E53))),'Data Summary'!DR59="Yes"),OFFSET('Hygiene Data'!$E$5,0,10*ROW('Hygiene Data'!E53)),NA())</f>
        <v>#N/A</v>
      </c>
      <c r="BD59" s="93" t="e">
        <f ca="true">+IF(AND(ISNUMBER(OFFSET('Hygiene Data'!$E$7,0,10*ROW('Hygiene Data'!E53))),'Data Summary'!DS59="Yes"),OFFSET('Hygiene Data'!$E$7,0,10*ROW('Hygiene Data'!E53)),NA())</f>
        <v>#N/A</v>
      </c>
      <c r="BE59" s="93" t="e">
        <f ca="true">+IF(AND(ISNUMBER(OFFSET('Hygiene Data'!$E$9,0,10*ROW('Hygiene Data'!E53))),'Data Summary'!DT59="Yes"),OFFSET('Hygiene Data'!$E$9,0,10*ROW('Hygiene Data'!E53)),NA())</f>
        <v>#N/A</v>
      </c>
      <c r="BF59" s="93" t="e">
        <f ca="true">+IF(AND(ISNUMBER(OFFSET('Hygiene Data'!$F$5,0,10*ROW('Hygiene Data'!F53))),'Data Summary'!DU59="Yes"),OFFSET('Hygiene Data'!$F$5,0,10*ROW('Hygiene Data'!F53)),NA())</f>
        <v>#N/A</v>
      </c>
      <c r="BG59" s="93" t="e">
        <f ca="true">+IF(AND(ISNUMBER(OFFSET('Hygiene Data'!$F$7,0,10*ROW('Hygiene Data'!F53))),'Data Summary'!DV59="Yes"),OFFSET('Hygiene Data'!$F$7,0,10*ROW('Hygiene Data'!F53)),NA())</f>
        <v>#N/A</v>
      </c>
      <c r="BH59" s="93" t="e">
        <f ca="true">+IF(AND(ISNUMBER(OFFSET('Hygiene Data'!$F$9,0,10*ROW('Hygiene Data'!F53))),'Data Summary'!DW59="Yes"),OFFSET('Hygiene Data'!$F$9,0,10*ROW('Hygiene Data'!F53)),NA())</f>
        <v>#N/A</v>
      </c>
      <c r="BI59" s="93" t="e">
        <f ca="true">+IF(AND(ISNUMBER(OFFSET('Hygiene Data'!$G$5,0,10*ROW('Hygiene Data'!G53))),'Data Summary'!DX59="Yes"),OFFSET('Hygiene Data'!$G$5,0,10*ROW('Hygiene Data'!G53)),NA())</f>
        <v>#N/A</v>
      </c>
      <c r="BJ59" s="93" t="e">
        <f ca="true">+IF(AND(ISNUMBER(OFFSET('Hygiene Data'!$G$7,0,10*ROW('Hygiene Data'!G53))),'Data Summary'!DY59="Yes"),OFFSET('Hygiene Data'!$G$7,0,10*ROW('Hygiene Data'!G53)),NA())</f>
        <v>#N/A</v>
      </c>
      <c r="BK59" s="93" t="e">
        <f ca="true">+IF(AND(ISNUMBER(OFFSET('Hygiene Data'!$G$9,0,10*ROW('Hygiene Data'!G53))),'Data Summary'!DZ59="Yes"),OFFSET('Hygiene Data'!$G$9,0,10*ROW('Hygiene Data'!G53)),NA())</f>
        <v>#N/A</v>
      </c>
      <c r="BL59" s="93" t="e">
        <f ca="true">+IF(AND(ISNUMBER(OFFSET('Hygiene Data'!$H$5,0,10*ROW('Hygiene Data'!H53))),'Data Summary'!EA59="Yes"),OFFSET('Hygiene Data'!$H$5,0,10*ROW('Hygiene Data'!H53)),NA())</f>
        <v>#N/A</v>
      </c>
      <c r="BM59" s="93" t="e">
        <f ca="true">+IF(AND(ISNUMBER(OFFSET('Hygiene Data'!$H$7,0,10*ROW('Hygiene Data'!H53))),'Data Summary'!EB59="Yes"),OFFSET('Hygiene Data'!$H$7,0,10*ROW('Hygiene Data'!H53)),NA())</f>
        <v>#N/A</v>
      </c>
      <c r="BN59" s="93" t="e">
        <f ca="true">+IF(AND(ISNUMBER(OFFSET('Hygiene Data'!$H$9,0,10*ROW('Hygiene Data'!H53))),'Data Summary'!EC59="Yes"),OFFSET('Hygiene Data'!$H$9,0,10*ROW('Hygiene Data'!H53)),NA())</f>
        <v>#N/A</v>
      </c>
      <c r="BO59" s="93" t="e">
        <f ca="true">+IF(AND(ISNUMBER(OFFSET('Hygiene Data'!$I$5,0,10*ROW('Hygiene Data'!I53))),'Data Summary'!ED59="Yes"),OFFSET('Hygiene Data'!$I$5,0,10*ROW('Hygiene Data'!I53)),NA())</f>
        <v>#N/A</v>
      </c>
      <c r="BP59" s="93" t="e">
        <f ca="true">+IF(AND(ISNUMBER(OFFSET('Hygiene Data'!$I$7,0,10*ROW('Hygiene Data'!I53))),'Data Summary'!EE59="Yes"),OFFSET('Hygiene Data'!$I$7,0,10*ROW('Hygiene Data'!I53)),NA())</f>
        <v>#N/A</v>
      </c>
      <c r="BQ59" s="93" t="e">
        <f ca="true">+IF(AND(ISNUMBER(OFFSET('Hygiene Data'!$I$9,0,10*ROW('Hygiene Data'!I53))),'Data Summary'!EF59="Yes"),OFFSET('Hygiene Data'!$I$9,0,10*ROW('Hygiene Data'!I53)),NA())</f>
        <v>#N/A</v>
      </c>
    </row>
    <row xmlns:x14ac="http://schemas.microsoft.com/office/spreadsheetml/2009/9/ac" r="60" x14ac:dyDescent="0.2">
      <c r="A60" s="328" t="e">
        <f ca="true">+RIGHT('Data Summary'!A60,LEN('Data Summary'!A60)-9)</f>
        <v>#VALUE!</v>
      </c>
      <c r="B60" s="35" t="str">
        <f ca="true">+IF(ISTEXT('Data Summary'!B60),'Data Summary'!B60,"")</f>
        <v/>
      </c>
      <c r="C60" s="327" t="e">
        <f ca="true">+VALUE('Data Summary'!C60)</f>
        <v>#VALUE!</v>
      </c>
      <c r="D60" s="91" t="e">
        <f ca="true">+IF(AND(ISNUMBER(OFFSET('Water Data'!$D$4,0,10*ROW('Water Data'!D54))),'Data Summary'!BS60="Yes"),100-OFFSET('Water Data'!$D$4,0,10*ROW('Water Data'!D54)),NA())</f>
        <v>#N/A</v>
      </c>
      <c r="E60" s="91" t="e">
        <f ca="true">+IF(AND(ISNUMBER(OFFSET('Water Data'!$D$6,0,10*ROW('Water Data'!D54))),'Data Summary'!BT60="Yes"),OFFSET('Water Data'!$D$6,0,10*ROW('Water Data'!D54)),NA())</f>
        <v>#N/A</v>
      </c>
      <c r="F60" s="91" t="e">
        <f ca="true">+IF(AND(ISNUMBER(OFFSET('Water Data'!$D$9,0,10*ROW('Water Data'!D54))),'Data Summary'!BU60="Yes"),OFFSET('Water Data'!$D$9,0,10*ROW('Water Data'!D54)),NA())</f>
        <v>#N/A</v>
      </c>
      <c r="G60" s="91" t="e">
        <f ca="true">+IF(AND(ISNUMBER(OFFSET('Water Data'!$E$4,0,10*ROW('Water Data'!E54))),'Data Summary'!BV60="Yes"),100-OFFSET('Water Data'!$E$4,0,10*ROW('Water Data'!E54)),NA())</f>
        <v>#N/A</v>
      </c>
      <c r="H60" s="91" t="e">
        <f ca="true">+IF(AND(ISNUMBER(OFFSET('Water Data'!$E$6,0,10*ROW('Water Data'!E54))),'Data Summary'!BW60="Yes"),OFFSET('Water Data'!$E$6,0,10*ROW('Water Data'!E54)),NA())</f>
        <v>#N/A</v>
      </c>
      <c r="I60" s="91" t="e">
        <f ca="true">+IF(AND(ISNUMBER(OFFSET('Water Data'!$E$9,0,10*ROW('Water Data'!E54))),'Data Summary'!BX60="Yes"),OFFSET('Water Data'!$E$9,0,10*ROW('Water Data'!E54)),NA())</f>
        <v>#N/A</v>
      </c>
      <c r="J60" s="91" t="e">
        <f ca="true">+IF(AND(ISNUMBER(OFFSET('Water Data'!$F$4,0,10*ROW('Water Data'!F54))),'Data Summary'!BY60="Yes"),100-OFFSET('Water Data'!$F$4,0,10*ROW('Water Data'!F54)),NA())</f>
        <v>#N/A</v>
      </c>
      <c r="K60" s="91" t="e">
        <f ca="true">+IF(AND(ISNUMBER(OFFSET('Water Data'!$F$6,0,10*ROW('Water Data'!F54))),'Data Summary'!BZ60="Yes"),OFFSET('Water Data'!$F$6,0,10*ROW('Water Data'!F54)),NA())</f>
        <v>#N/A</v>
      </c>
      <c r="L60" s="91" t="e">
        <f ca="true">+IF(AND(ISNUMBER(OFFSET('Water Data'!$F$9,0,10*ROW('Water Data'!F54))),'Data Summary'!CA60="Yes"),OFFSET('Water Data'!$F$9,0,10*ROW('Water Data'!F54)),NA())</f>
        <v>#N/A</v>
      </c>
      <c r="M60" s="91" t="e">
        <f ca="true">+IF(AND(ISNUMBER(OFFSET('Water Data'!$G$4,0,10*ROW('Water Data'!G54))),'Data Summary'!CB60="Yes"),100-OFFSET('Water Data'!$G$4,0,10*ROW('Water Data'!G54)),NA())</f>
        <v>#N/A</v>
      </c>
      <c r="N60" s="91" t="e">
        <f ca="true">+IF(AND(ISNUMBER(OFFSET('Water Data'!$G$6,0,10*ROW('Water Data'!G54))),'Data Summary'!CC60="Yes"),OFFSET('Water Data'!$G$6,0,10*ROW('Water Data'!G54)),NA())</f>
        <v>#N/A</v>
      </c>
      <c r="O60" s="91" t="e">
        <f ca="true">+IF(AND(ISNUMBER(OFFSET('Water Data'!$G$9,0,10*ROW('Water Data'!G54))),'Data Summary'!CD60="Yes"),OFFSET('Water Data'!$G$9,0,10*ROW('Water Data'!G54)),NA())</f>
        <v>#N/A</v>
      </c>
      <c r="P60" s="91" t="e">
        <f ca="true">+IF(AND(ISNUMBER(OFFSET('Water Data'!$H$4,0,10*ROW('Water Data'!H54))),'Data Summary'!CE60="Yes"),100-OFFSET('Water Data'!$H$4,0,10*ROW('Water Data'!H54)),NA())</f>
        <v>#N/A</v>
      </c>
      <c r="Q60" s="91" t="e">
        <f ca="true">+IF(AND(ISNUMBER(OFFSET('Water Data'!$H$6,0,10*ROW('Water Data'!H54))),'Data Summary'!CF60="Yes"),OFFSET('Water Data'!$H$6,0,10*ROW('Water Data'!H54)),NA())</f>
        <v>#N/A</v>
      </c>
      <c r="R60" s="91" t="e">
        <f ca="true">+IF(AND(ISNUMBER(OFFSET('Water Data'!$H$9,0,10*ROW('Water Data'!H54))),'Data Summary'!CG60="Yes"),OFFSET('Water Data'!$H$9,0,10*ROW('Water Data'!H54)),NA())</f>
        <v>#N/A</v>
      </c>
      <c r="S60" s="91" t="e">
        <f ca="true">+IF(AND(ISNUMBER(OFFSET('Water Data'!$I$4,0,10*ROW('Water Data'!I54))),'Data Summary'!CH60="Yes"),100-OFFSET('Water Data'!$I$4,0,10*ROW('Water Data'!I54)),NA())</f>
        <v>#N/A</v>
      </c>
      <c r="T60" s="91" t="e">
        <f ca="true">+IF(AND(ISNUMBER(OFFSET('Water Data'!$I$6,0,10*ROW('Water Data'!I54))),'Data Summary'!CI60="Yes"),OFFSET('Water Data'!$I$6,0,10*ROW('Water Data'!I54)),NA())</f>
        <v>#N/A</v>
      </c>
      <c r="U60" s="91" t="e">
        <f ca="true">+IF(AND(ISNUMBER(OFFSET('Water Data'!$I$9,0,10*ROW('Water Data'!I54))),'Data Summary'!CJ60="Yes"),OFFSET('Water Data'!$I$9,0,10*ROW('Water Data'!I54)),NA())</f>
        <v>#N/A</v>
      </c>
      <c r="V60" s="92" t="e">
        <f ca="true">+IF(AND(ISNUMBER(OFFSET('Sanitation Data'!$D$4,0,10*ROW('Sanitation Data'!D54))),'Data Summary'!CK60="Yes"),100-OFFSET('Sanitation Data'!$D$4,0,10*ROW('Sanitation Data'!D54)),NA())</f>
        <v>#N/A</v>
      </c>
      <c r="W60" s="92" t="e">
        <f ca="true">+IF(AND(ISNUMBER(OFFSET('Sanitation Data'!$D$6,0,10*ROW('Sanitation Data'!D54))),'Data Summary'!CL60="Yes"),OFFSET('Sanitation Data'!$D$6,0,10*ROW('Sanitation Data'!D54)),NA())</f>
        <v>#N/A</v>
      </c>
      <c r="X60" s="92" t="e">
        <f ca="true">+IF(AND(ISNUMBER(OFFSET('Sanitation Data'!$D$10,0,10*ROW('Sanitation Data'!D54))),'Data Summary'!CM60="Yes"),OFFSET('Sanitation Data'!$D$10,0,10*ROW('Sanitation Data'!D54)),NA())</f>
        <v>#N/A</v>
      </c>
      <c r="Y60" s="92" t="e">
        <f ca="true">+IF(AND(ISNUMBER(OFFSET('Sanitation Data'!$D$11,0,10*ROW('Sanitation Data'!D54))),'Data Summary'!CN60="Yes"),OFFSET('Sanitation Data'!$D$11,0,10*ROW('Sanitation Data'!D54)),NA())</f>
        <v>#N/A</v>
      </c>
      <c r="Z60" s="92" t="e">
        <f ca="true">+IF(AND(ISNUMBER(OFFSET('Sanitation Data'!$D$12,0,10*ROW('Sanitation Data'!D54))),'Data Summary'!CO60="Yes"),OFFSET('Sanitation Data'!$D$12,0,10*ROW('Sanitation Data'!D54)),NA())</f>
        <v>#N/A</v>
      </c>
      <c r="AA60" s="92" t="e">
        <f ca="true">+IF(AND(ISNUMBER(OFFSET('Sanitation Data'!$E$4,0,10*ROW('Sanitation Data'!E54))),'Data Summary'!CP60="Yes"),100-OFFSET('Sanitation Data'!$E$4,0,10*ROW('Sanitation Data'!E54)),NA())</f>
        <v>#N/A</v>
      </c>
      <c r="AB60" s="92" t="e">
        <f ca="true">+IF(AND(ISNUMBER(OFFSET('Sanitation Data'!$E$6,0,10*ROW('Sanitation Data'!E54))),'Data Summary'!CQ60="Yes"),OFFSET('Sanitation Data'!$E$6,0,10*ROW('Sanitation Data'!E54)),NA())</f>
        <v>#N/A</v>
      </c>
      <c r="AC60" s="92" t="e">
        <f ca="true">+IF(AND(ISNUMBER(OFFSET('Sanitation Data'!$E$10,0,10*ROW('Sanitation Data'!E54))),'Data Summary'!CR60="Yes"),OFFSET('Sanitation Data'!$E$10,0,10*ROW('Sanitation Data'!E54)),NA())</f>
        <v>#N/A</v>
      </c>
      <c r="AD60" s="92" t="e">
        <f ca="true">+IF(AND(ISNUMBER(OFFSET('Sanitation Data'!$E$11,0,10*ROW('Sanitation Data'!E54))),'Data Summary'!CS60="Yes"),OFFSET('Sanitation Data'!$E$11,0,10*ROW('Sanitation Data'!E54)),NA())</f>
        <v>#N/A</v>
      </c>
      <c r="AE60" s="92" t="e">
        <f ca="true">+IF(AND(ISNUMBER(OFFSET('Sanitation Data'!$E$12,0,10*ROW('Sanitation Data'!E54))),'Data Summary'!CT60="Yes"),OFFSET('Sanitation Data'!$E$12,0,10*ROW('Sanitation Data'!E54)),NA())</f>
        <v>#N/A</v>
      </c>
      <c r="AF60" s="92" t="e">
        <f ca="true">+IF(AND(ISNUMBER(OFFSET('Sanitation Data'!$F$4,0,10*ROW('Sanitation Data'!F54))),'Data Summary'!CU60="Yes"),100-OFFSET('Sanitation Data'!$F$4,0,10*ROW('Sanitation Data'!F54)),NA())</f>
        <v>#N/A</v>
      </c>
      <c r="AG60" s="92" t="e">
        <f ca="true">+IF(AND(ISNUMBER(OFFSET('Sanitation Data'!$F$6,0,10*ROW('Sanitation Data'!F54))),'Data Summary'!CV60="Yes"),OFFSET('Sanitation Data'!$F$6,0,10*ROW('Sanitation Data'!F54)),NA())</f>
        <v>#N/A</v>
      </c>
      <c r="AH60" s="92" t="e">
        <f ca="true">+IF(AND(ISNUMBER(OFFSET('Sanitation Data'!$F$10,0,10*ROW('Sanitation Data'!F54))),'Data Summary'!CW60="Yes"),OFFSET('Sanitation Data'!$F$10,0,10*ROW('Sanitation Data'!F54)),NA())</f>
        <v>#N/A</v>
      </c>
      <c r="AI60" s="92" t="e">
        <f ca="true">+IF(AND(ISNUMBER(OFFSET('Sanitation Data'!$F$11,0,10*ROW('Sanitation Data'!F54))),'Data Summary'!CX60="Yes"),OFFSET('Sanitation Data'!$F$11,0,10*ROW('Sanitation Data'!F54)),NA())</f>
        <v>#N/A</v>
      </c>
      <c r="AJ60" s="92" t="e">
        <f ca="true">+IF(AND(ISNUMBER(OFFSET('Sanitation Data'!$F$12,0,10*ROW('Sanitation Data'!F54))),'Data Summary'!CY60="Yes"),OFFSET('Sanitation Data'!$F$12,0,10*ROW('Sanitation Data'!F54)),NA())</f>
        <v>#N/A</v>
      </c>
      <c r="AK60" s="92" t="e">
        <f ca="true">+IF(AND(ISNUMBER(OFFSET('Sanitation Data'!$G$4,0,10*ROW('Sanitation Data'!G54))),'Data Summary'!CZ60="Yes"),100-OFFSET('Sanitation Data'!$G$4,0,10*ROW('Sanitation Data'!G54)),NA())</f>
        <v>#N/A</v>
      </c>
      <c r="AL60" s="92" t="e">
        <f ca="true">+IF(AND(ISNUMBER(OFFSET('Sanitation Data'!$G$6,0,10*ROW('Sanitation Data'!G54))),'Data Summary'!DA60="Yes"),OFFSET('Sanitation Data'!$G$6,0,10*ROW('Sanitation Data'!G54)),NA())</f>
        <v>#N/A</v>
      </c>
      <c r="AM60" s="92" t="e">
        <f ca="true">+IF(AND(ISNUMBER(OFFSET('Sanitation Data'!$G$10,0,10*ROW('Sanitation Data'!G54))),'Data Summary'!DB60="Yes"),OFFSET('Sanitation Data'!$G$10,0,10*ROW('Sanitation Data'!G54)),NA())</f>
        <v>#N/A</v>
      </c>
      <c r="AN60" s="92" t="e">
        <f ca="true">+IF(AND(ISNUMBER(OFFSET('Sanitation Data'!$G$11,0,10*ROW('Sanitation Data'!G54))),'Data Summary'!DC60="Yes"),OFFSET('Sanitation Data'!$G$11,0,10*ROW('Sanitation Data'!G54)),NA())</f>
        <v>#N/A</v>
      </c>
      <c r="AO60" s="92" t="e">
        <f ca="true">+IF(AND(ISNUMBER(OFFSET('Sanitation Data'!$G$12,0,10*ROW('Sanitation Data'!G54))),'Data Summary'!DD60="Yes"),OFFSET('Sanitation Data'!$G$12,0,10*ROW('Sanitation Data'!G54)),NA())</f>
        <v>#N/A</v>
      </c>
      <c r="AP60" s="92" t="e">
        <f ca="true">+IF(AND(ISNUMBER(OFFSET('Sanitation Data'!$H$4,0,10*ROW('Sanitation Data'!H54))),'Data Summary'!DE60="Yes"),100-OFFSET('Sanitation Data'!$H$4,0,10*ROW('Sanitation Data'!H54)),NA())</f>
        <v>#N/A</v>
      </c>
      <c r="AQ60" s="92" t="e">
        <f ca="true">+IF(AND(ISNUMBER(OFFSET('Sanitation Data'!$H$6,0,10*ROW('Sanitation Data'!H54))),'Data Summary'!DF60="Yes"),OFFSET('Sanitation Data'!$H$6,0,10*ROW('Sanitation Data'!H54)),NA())</f>
        <v>#N/A</v>
      </c>
      <c r="AR60" s="92" t="e">
        <f ca="true">+IF(AND(ISNUMBER(OFFSET('Sanitation Data'!$H$10,0,10*ROW('Sanitation Data'!H54))),'Data Summary'!DG60="Yes"),OFFSET('Sanitation Data'!$H$10,0,10*ROW('Sanitation Data'!H54)),NA())</f>
        <v>#N/A</v>
      </c>
      <c r="AS60" s="92" t="e">
        <f ca="true">+IF(AND(ISNUMBER(OFFSET('Sanitation Data'!$H$11,0,10*ROW('Sanitation Data'!H54))),'Data Summary'!DH60="Yes"),OFFSET('Sanitation Data'!$H$11,0,10*ROW('Sanitation Data'!H54)),NA())</f>
        <v>#N/A</v>
      </c>
      <c r="AT60" s="92" t="e">
        <f ca="true">+IF(AND(ISNUMBER(OFFSET('Sanitation Data'!$H$12,0,10*ROW('Sanitation Data'!H54))),'Data Summary'!DI60="Yes"),OFFSET('Sanitation Data'!$H$12,0,10*ROW('Sanitation Data'!H54)),NA())</f>
        <v>#N/A</v>
      </c>
      <c r="AU60" s="92" t="e">
        <f ca="true">+IF(AND(ISNUMBER(OFFSET('Sanitation Data'!$I$4,0,10*ROW('Sanitation Data'!I54))),'Data Summary'!DJ60="Yes"),100-OFFSET('Sanitation Data'!$I$4,0,10*ROW('Sanitation Data'!I54)),NA())</f>
        <v>#N/A</v>
      </c>
      <c r="AV60" s="92" t="e">
        <f ca="true">+IF(AND(ISNUMBER(OFFSET('Sanitation Data'!$I$6,0,10*ROW('Sanitation Data'!I54))),'Data Summary'!DK60="Yes"),OFFSET('Sanitation Data'!$I$6,0,10*ROW('Sanitation Data'!I54)),NA())</f>
        <v>#N/A</v>
      </c>
      <c r="AW60" s="92" t="e">
        <f ca="true">+IF(AND(ISNUMBER(OFFSET('Sanitation Data'!$I$10,0,10*ROW('Sanitation Data'!I54))),'Data Summary'!DL60="Yes"),OFFSET('Sanitation Data'!$I$10,0,10*ROW('Sanitation Data'!I54)),NA())</f>
        <v>#N/A</v>
      </c>
      <c r="AX60" s="92" t="e">
        <f ca="true">+IF(AND(ISNUMBER(OFFSET('Sanitation Data'!$I$11,0,10*ROW('Sanitation Data'!I54))),'Data Summary'!DM60="Yes"),OFFSET('Sanitation Data'!$I$11,0,10*ROW('Sanitation Data'!I54)),NA())</f>
        <v>#N/A</v>
      </c>
      <c r="AY60" s="92" t="e">
        <f ca="true">+IF(AND(ISNUMBER(OFFSET('Sanitation Data'!$I$12,0,10*ROW('Sanitation Data'!I54))),'Data Summary'!DN60="Yes"),OFFSET('Sanitation Data'!$I$12,0,10*ROW('Sanitation Data'!I54)),NA())</f>
        <v>#N/A</v>
      </c>
      <c r="AZ60" s="93" t="e">
        <f ca="true">+IF(AND(ISNUMBER(OFFSET('Hygiene Data'!$D$5,0,10*ROW('Hygiene Data'!D54))),'Data Summary'!DO60="Yes"),OFFSET('Hygiene Data'!$D$5,0,10*ROW('Hygiene Data'!D54)),NA())</f>
        <v>#N/A</v>
      </c>
      <c r="BA60" s="93" t="e">
        <f ca="true">+IF(AND(ISNUMBER(OFFSET('Hygiene Data'!$D$7,0,10*ROW('Hygiene Data'!D54))),'Data Summary'!DP60="Yes"),OFFSET('Hygiene Data'!$D$7,0,10*ROW('Hygiene Data'!D54)),NA())</f>
        <v>#N/A</v>
      </c>
      <c r="BB60" s="93" t="e">
        <f ca="true">+IF(AND(ISNUMBER(OFFSET('Hygiene Data'!$D$9,0,10*ROW('Hygiene Data'!D54))),'Data Summary'!DQ60="Yes"),OFFSET('Hygiene Data'!$D$9,0,10*ROW('Hygiene Data'!D54)),NA())</f>
        <v>#N/A</v>
      </c>
      <c r="BC60" s="93" t="e">
        <f ca="true">+IF(AND(ISNUMBER(OFFSET('Hygiene Data'!$E$5,0,10*ROW('Hygiene Data'!E54))),'Data Summary'!DR60="Yes"),OFFSET('Hygiene Data'!$E$5,0,10*ROW('Hygiene Data'!E54)),NA())</f>
        <v>#N/A</v>
      </c>
      <c r="BD60" s="93" t="e">
        <f ca="true">+IF(AND(ISNUMBER(OFFSET('Hygiene Data'!$E$7,0,10*ROW('Hygiene Data'!E54))),'Data Summary'!DS60="Yes"),OFFSET('Hygiene Data'!$E$7,0,10*ROW('Hygiene Data'!E54)),NA())</f>
        <v>#N/A</v>
      </c>
      <c r="BE60" s="93" t="e">
        <f ca="true">+IF(AND(ISNUMBER(OFFSET('Hygiene Data'!$E$9,0,10*ROW('Hygiene Data'!E54))),'Data Summary'!DT60="Yes"),OFFSET('Hygiene Data'!$E$9,0,10*ROW('Hygiene Data'!E54)),NA())</f>
        <v>#N/A</v>
      </c>
      <c r="BF60" s="93" t="e">
        <f ca="true">+IF(AND(ISNUMBER(OFFSET('Hygiene Data'!$F$5,0,10*ROW('Hygiene Data'!F54))),'Data Summary'!DU60="Yes"),OFFSET('Hygiene Data'!$F$5,0,10*ROW('Hygiene Data'!F54)),NA())</f>
        <v>#N/A</v>
      </c>
      <c r="BG60" s="93" t="e">
        <f ca="true">+IF(AND(ISNUMBER(OFFSET('Hygiene Data'!$F$7,0,10*ROW('Hygiene Data'!F54))),'Data Summary'!DV60="Yes"),OFFSET('Hygiene Data'!$F$7,0,10*ROW('Hygiene Data'!F54)),NA())</f>
        <v>#N/A</v>
      </c>
      <c r="BH60" s="93" t="e">
        <f ca="true">+IF(AND(ISNUMBER(OFFSET('Hygiene Data'!$F$9,0,10*ROW('Hygiene Data'!F54))),'Data Summary'!DW60="Yes"),OFFSET('Hygiene Data'!$F$9,0,10*ROW('Hygiene Data'!F54)),NA())</f>
        <v>#N/A</v>
      </c>
      <c r="BI60" s="93" t="e">
        <f ca="true">+IF(AND(ISNUMBER(OFFSET('Hygiene Data'!$G$5,0,10*ROW('Hygiene Data'!G54))),'Data Summary'!DX60="Yes"),OFFSET('Hygiene Data'!$G$5,0,10*ROW('Hygiene Data'!G54)),NA())</f>
        <v>#N/A</v>
      </c>
      <c r="BJ60" s="93" t="e">
        <f ca="true">+IF(AND(ISNUMBER(OFFSET('Hygiene Data'!$G$7,0,10*ROW('Hygiene Data'!G54))),'Data Summary'!DY60="Yes"),OFFSET('Hygiene Data'!$G$7,0,10*ROW('Hygiene Data'!G54)),NA())</f>
        <v>#N/A</v>
      </c>
      <c r="BK60" s="93" t="e">
        <f ca="true">+IF(AND(ISNUMBER(OFFSET('Hygiene Data'!$G$9,0,10*ROW('Hygiene Data'!G54))),'Data Summary'!DZ60="Yes"),OFFSET('Hygiene Data'!$G$9,0,10*ROW('Hygiene Data'!G54)),NA())</f>
        <v>#N/A</v>
      </c>
      <c r="BL60" s="93" t="e">
        <f ca="true">+IF(AND(ISNUMBER(OFFSET('Hygiene Data'!$H$5,0,10*ROW('Hygiene Data'!H54))),'Data Summary'!EA60="Yes"),OFFSET('Hygiene Data'!$H$5,0,10*ROW('Hygiene Data'!H54)),NA())</f>
        <v>#N/A</v>
      </c>
      <c r="BM60" s="93" t="e">
        <f ca="true">+IF(AND(ISNUMBER(OFFSET('Hygiene Data'!$H$7,0,10*ROW('Hygiene Data'!H54))),'Data Summary'!EB60="Yes"),OFFSET('Hygiene Data'!$H$7,0,10*ROW('Hygiene Data'!H54)),NA())</f>
        <v>#N/A</v>
      </c>
      <c r="BN60" s="93" t="e">
        <f ca="true">+IF(AND(ISNUMBER(OFFSET('Hygiene Data'!$H$9,0,10*ROW('Hygiene Data'!H54))),'Data Summary'!EC60="Yes"),OFFSET('Hygiene Data'!$H$9,0,10*ROW('Hygiene Data'!H54)),NA())</f>
        <v>#N/A</v>
      </c>
      <c r="BO60" s="93" t="e">
        <f ca="true">+IF(AND(ISNUMBER(OFFSET('Hygiene Data'!$I$5,0,10*ROW('Hygiene Data'!I54))),'Data Summary'!ED60="Yes"),OFFSET('Hygiene Data'!$I$5,0,10*ROW('Hygiene Data'!I54)),NA())</f>
        <v>#N/A</v>
      </c>
      <c r="BP60" s="93" t="e">
        <f ca="true">+IF(AND(ISNUMBER(OFFSET('Hygiene Data'!$I$7,0,10*ROW('Hygiene Data'!I54))),'Data Summary'!EE60="Yes"),OFFSET('Hygiene Data'!$I$7,0,10*ROW('Hygiene Data'!I54)),NA())</f>
        <v>#N/A</v>
      </c>
      <c r="BQ60" s="93" t="e">
        <f ca="true">+IF(AND(ISNUMBER(OFFSET('Hygiene Data'!$I$9,0,10*ROW('Hygiene Data'!I54))),'Data Summary'!EF60="Yes"),OFFSET('Hygiene Data'!$I$9,0,10*ROW('Hygiene Data'!I54)),NA())</f>
        <v>#N/A</v>
      </c>
    </row>
    <row xmlns:x14ac="http://schemas.microsoft.com/office/spreadsheetml/2009/9/ac" r="61" x14ac:dyDescent="0.2">
      <c r="A61" s="328" t="e">
        <f ca="true">+RIGHT('Data Summary'!A61,LEN('Data Summary'!A61)-9)</f>
        <v>#VALUE!</v>
      </c>
      <c r="B61" s="35" t="str">
        <f ca="true">+IF(ISTEXT('Data Summary'!B61),'Data Summary'!B61,"")</f>
        <v/>
      </c>
      <c r="C61" s="327" t="e">
        <f ca="true">+VALUE('Data Summary'!C61)</f>
        <v>#VALUE!</v>
      </c>
      <c r="D61" s="91" t="e">
        <f ca="true">+IF(AND(ISNUMBER(OFFSET('Water Data'!$D$4,0,10*ROW('Water Data'!D55))),'Data Summary'!BS61="Yes"),100-OFFSET('Water Data'!$D$4,0,10*ROW('Water Data'!D55)),NA())</f>
        <v>#N/A</v>
      </c>
      <c r="E61" s="91" t="e">
        <f ca="true">+IF(AND(ISNUMBER(OFFSET('Water Data'!$D$6,0,10*ROW('Water Data'!D55))),'Data Summary'!BT61="Yes"),OFFSET('Water Data'!$D$6,0,10*ROW('Water Data'!D55)),NA())</f>
        <v>#N/A</v>
      </c>
      <c r="F61" s="91" t="e">
        <f ca="true">+IF(AND(ISNUMBER(OFFSET('Water Data'!$D$9,0,10*ROW('Water Data'!D55))),'Data Summary'!BU61="Yes"),OFFSET('Water Data'!$D$9,0,10*ROW('Water Data'!D55)),NA())</f>
        <v>#N/A</v>
      </c>
      <c r="G61" s="91" t="e">
        <f ca="true">+IF(AND(ISNUMBER(OFFSET('Water Data'!$E$4,0,10*ROW('Water Data'!E55))),'Data Summary'!BV61="Yes"),100-OFFSET('Water Data'!$E$4,0,10*ROW('Water Data'!E55)),NA())</f>
        <v>#N/A</v>
      </c>
      <c r="H61" s="91" t="e">
        <f ca="true">+IF(AND(ISNUMBER(OFFSET('Water Data'!$E$6,0,10*ROW('Water Data'!E55))),'Data Summary'!BW61="Yes"),OFFSET('Water Data'!$E$6,0,10*ROW('Water Data'!E55)),NA())</f>
        <v>#N/A</v>
      </c>
      <c r="I61" s="91" t="e">
        <f ca="true">+IF(AND(ISNUMBER(OFFSET('Water Data'!$E$9,0,10*ROW('Water Data'!E55))),'Data Summary'!BX61="Yes"),OFFSET('Water Data'!$E$9,0,10*ROW('Water Data'!E55)),NA())</f>
        <v>#N/A</v>
      </c>
      <c r="J61" s="91" t="e">
        <f ca="true">+IF(AND(ISNUMBER(OFFSET('Water Data'!$F$4,0,10*ROW('Water Data'!F55))),'Data Summary'!BY61="Yes"),100-OFFSET('Water Data'!$F$4,0,10*ROW('Water Data'!F55)),NA())</f>
        <v>#N/A</v>
      </c>
      <c r="K61" s="91" t="e">
        <f ca="true">+IF(AND(ISNUMBER(OFFSET('Water Data'!$F$6,0,10*ROW('Water Data'!F55))),'Data Summary'!BZ61="Yes"),OFFSET('Water Data'!$F$6,0,10*ROW('Water Data'!F55)),NA())</f>
        <v>#N/A</v>
      </c>
      <c r="L61" s="91" t="e">
        <f ca="true">+IF(AND(ISNUMBER(OFFSET('Water Data'!$F$9,0,10*ROW('Water Data'!F55))),'Data Summary'!CA61="Yes"),OFFSET('Water Data'!$F$9,0,10*ROW('Water Data'!F55)),NA())</f>
        <v>#N/A</v>
      </c>
      <c r="M61" s="91" t="e">
        <f ca="true">+IF(AND(ISNUMBER(OFFSET('Water Data'!$G$4,0,10*ROW('Water Data'!G55))),'Data Summary'!CB61="Yes"),100-OFFSET('Water Data'!$G$4,0,10*ROW('Water Data'!G55)),NA())</f>
        <v>#N/A</v>
      </c>
      <c r="N61" s="91" t="e">
        <f ca="true">+IF(AND(ISNUMBER(OFFSET('Water Data'!$G$6,0,10*ROW('Water Data'!G55))),'Data Summary'!CC61="Yes"),OFFSET('Water Data'!$G$6,0,10*ROW('Water Data'!G55)),NA())</f>
        <v>#N/A</v>
      </c>
      <c r="O61" s="91" t="e">
        <f ca="true">+IF(AND(ISNUMBER(OFFSET('Water Data'!$G$9,0,10*ROW('Water Data'!G55))),'Data Summary'!CD61="Yes"),OFFSET('Water Data'!$G$9,0,10*ROW('Water Data'!G55)),NA())</f>
        <v>#N/A</v>
      </c>
      <c r="P61" s="91" t="e">
        <f ca="true">+IF(AND(ISNUMBER(OFFSET('Water Data'!$H$4,0,10*ROW('Water Data'!H55))),'Data Summary'!CE61="Yes"),100-OFFSET('Water Data'!$H$4,0,10*ROW('Water Data'!H55)),NA())</f>
        <v>#N/A</v>
      </c>
      <c r="Q61" s="91" t="e">
        <f ca="true">+IF(AND(ISNUMBER(OFFSET('Water Data'!$H$6,0,10*ROW('Water Data'!H55))),'Data Summary'!CF61="Yes"),OFFSET('Water Data'!$H$6,0,10*ROW('Water Data'!H55)),NA())</f>
        <v>#N/A</v>
      </c>
      <c r="R61" s="91" t="e">
        <f ca="true">+IF(AND(ISNUMBER(OFFSET('Water Data'!$H$9,0,10*ROW('Water Data'!H55))),'Data Summary'!CG61="Yes"),OFFSET('Water Data'!$H$9,0,10*ROW('Water Data'!H55)),NA())</f>
        <v>#N/A</v>
      </c>
      <c r="S61" s="91" t="e">
        <f ca="true">+IF(AND(ISNUMBER(OFFSET('Water Data'!$I$4,0,10*ROW('Water Data'!I55))),'Data Summary'!CH61="Yes"),100-OFFSET('Water Data'!$I$4,0,10*ROW('Water Data'!I55)),NA())</f>
        <v>#N/A</v>
      </c>
      <c r="T61" s="91" t="e">
        <f ca="true">+IF(AND(ISNUMBER(OFFSET('Water Data'!$I$6,0,10*ROW('Water Data'!I55))),'Data Summary'!CI61="Yes"),OFFSET('Water Data'!$I$6,0,10*ROW('Water Data'!I55)),NA())</f>
        <v>#N/A</v>
      </c>
      <c r="U61" s="91" t="e">
        <f ca="true">+IF(AND(ISNUMBER(OFFSET('Water Data'!$I$9,0,10*ROW('Water Data'!I55))),'Data Summary'!CJ61="Yes"),OFFSET('Water Data'!$I$9,0,10*ROW('Water Data'!I55)),NA())</f>
        <v>#N/A</v>
      </c>
      <c r="V61" s="92" t="e">
        <f ca="true">+IF(AND(ISNUMBER(OFFSET('Sanitation Data'!$D$4,0,10*ROW('Sanitation Data'!D55))),'Data Summary'!CK61="Yes"),100-OFFSET('Sanitation Data'!$D$4,0,10*ROW('Sanitation Data'!D55)),NA())</f>
        <v>#N/A</v>
      </c>
      <c r="W61" s="92" t="e">
        <f ca="true">+IF(AND(ISNUMBER(OFFSET('Sanitation Data'!$D$6,0,10*ROW('Sanitation Data'!D55))),'Data Summary'!CL61="Yes"),OFFSET('Sanitation Data'!$D$6,0,10*ROW('Sanitation Data'!D55)),NA())</f>
        <v>#N/A</v>
      </c>
      <c r="X61" s="92" t="e">
        <f ca="true">+IF(AND(ISNUMBER(OFFSET('Sanitation Data'!$D$10,0,10*ROW('Sanitation Data'!D55))),'Data Summary'!CM61="Yes"),OFFSET('Sanitation Data'!$D$10,0,10*ROW('Sanitation Data'!D55)),NA())</f>
        <v>#N/A</v>
      </c>
      <c r="Y61" s="92" t="e">
        <f ca="true">+IF(AND(ISNUMBER(OFFSET('Sanitation Data'!$D$11,0,10*ROW('Sanitation Data'!D55))),'Data Summary'!CN61="Yes"),OFFSET('Sanitation Data'!$D$11,0,10*ROW('Sanitation Data'!D55)),NA())</f>
        <v>#N/A</v>
      </c>
      <c r="Z61" s="92" t="e">
        <f ca="true">+IF(AND(ISNUMBER(OFFSET('Sanitation Data'!$D$12,0,10*ROW('Sanitation Data'!D55))),'Data Summary'!CO61="Yes"),OFFSET('Sanitation Data'!$D$12,0,10*ROW('Sanitation Data'!D55)),NA())</f>
        <v>#N/A</v>
      </c>
      <c r="AA61" s="92" t="e">
        <f ca="true">+IF(AND(ISNUMBER(OFFSET('Sanitation Data'!$E$4,0,10*ROW('Sanitation Data'!E55))),'Data Summary'!CP61="Yes"),100-OFFSET('Sanitation Data'!$E$4,0,10*ROW('Sanitation Data'!E55)),NA())</f>
        <v>#N/A</v>
      </c>
      <c r="AB61" s="92" t="e">
        <f ca="true">+IF(AND(ISNUMBER(OFFSET('Sanitation Data'!$E$6,0,10*ROW('Sanitation Data'!E55))),'Data Summary'!CQ61="Yes"),OFFSET('Sanitation Data'!$E$6,0,10*ROW('Sanitation Data'!E55)),NA())</f>
        <v>#N/A</v>
      </c>
      <c r="AC61" s="92" t="e">
        <f ca="true">+IF(AND(ISNUMBER(OFFSET('Sanitation Data'!$E$10,0,10*ROW('Sanitation Data'!E55))),'Data Summary'!CR61="Yes"),OFFSET('Sanitation Data'!$E$10,0,10*ROW('Sanitation Data'!E55)),NA())</f>
        <v>#N/A</v>
      </c>
      <c r="AD61" s="92" t="e">
        <f ca="true">+IF(AND(ISNUMBER(OFFSET('Sanitation Data'!$E$11,0,10*ROW('Sanitation Data'!E55))),'Data Summary'!CS61="Yes"),OFFSET('Sanitation Data'!$E$11,0,10*ROW('Sanitation Data'!E55)),NA())</f>
        <v>#N/A</v>
      </c>
      <c r="AE61" s="92" t="e">
        <f ca="true">+IF(AND(ISNUMBER(OFFSET('Sanitation Data'!$E$12,0,10*ROW('Sanitation Data'!E55))),'Data Summary'!CT61="Yes"),OFFSET('Sanitation Data'!$E$12,0,10*ROW('Sanitation Data'!E55)),NA())</f>
        <v>#N/A</v>
      </c>
      <c r="AF61" s="92" t="e">
        <f ca="true">+IF(AND(ISNUMBER(OFFSET('Sanitation Data'!$F$4,0,10*ROW('Sanitation Data'!F55))),'Data Summary'!CU61="Yes"),100-OFFSET('Sanitation Data'!$F$4,0,10*ROW('Sanitation Data'!F55)),NA())</f>
        <v>#N/A</v>
      </c>
      <c r="AG61" s="92" t="e">
        <f ca="true">+IF(AND(ISNUMBER(OFFSET('Sanitation Data'!$F$6,0,10*ROW('Sanitation Data'!F55))),'Data Summary'!CV61="Yes"),OFFSET('Sanitation Data'!$F$6,0,10*ROW('Sanitation Data'!F55)),NA())</f>
        <v>#N/A</v>
      </c>
      <c r="AH61" s="92" t="e">
        <f ca="true">+IF(AND(ISNUMBER(OFFSET('Sanitation Data'!$F$10,0,10*ROW('Sanitation Data'!F55))),'Data Summary'!CW61="Yes"),OFFSET('Sanitation Data'!$F$10,0,10*ROW('Sanitation Data'!F55)),NA())</f>
        <v>#N/A</v>
      </c>
      <c r="AI61" s="92" t="e">
        <f ca="true">+IF(AND(ISNUMBER(OFFSET('Sanitation Data'!$F$11,0,10*ROW('Sanitation Data'!F55))),'Data Summary'!CX61="Yes"),OFFSET('Sanitation Data'!$F$11,0,10*ROW('Sanitation Data'!F55)),NA())</f>
        <v>#N/A</v>
      </c>
      <c r="AJ61" s="92" t="e">
        <f ca="true">+IF(AND(ISNUMBER(OFFSET('Sanitation Data'!$F$12,0,10*ROW('Sanitation Data'!F55))),'Data Summary'!CY61="Yes"),OFFSET('Sanitation Data'!$F$12,0,10*ROW('Sanitation Data'!F55)),NA())</f>
        <v>#N/A</v>
      </c>
      <c r="AK61" s="92" t="e">
        <f ca="true">+IF(AND(ISNUMBER(OFFSET('Sanitation Data'!$G$4,0,10*ROW('Sanitation Data'!G55))),'Data Summary'!CZ61="Yes"),100-OFFSET('Sanitation Data'!$G$4,0,10*ROW('Sanitation Data'!G55)),NA())</f>
        <v>#N/A</v>
      </c>
      <c r="AL61" s="92" t="e">
        <f ca="true">+IF(AND(ISNUMBER(OFFSET('Sanitation Data'!$G$6,0,10*ROW('Sanitation Data'!G55))),'Data Summary'!DA61="Yes"),OFFSET('Sanitation Data'!$G$6,0,10*ROW('Sanitation Data'!G55)),NA())</f>
        <v>#N/A</v>
      </c>
      <c r="AM61" s="92" t="e">
        <f ca="true">+IF(AND(ISNUMBER(OFFSET('Sanitation Data'!$G$10,0,10*ROW('Sanitation Data'!G55))),'Data Summary'!DB61="Yes"),OFFSET('Sanitation Data'!$G$10,0,10*ROW('Sanitation Data'!G55)),NA())</f>
        <v>#N/A</v>
      </c>
      <c r="AN61" s="92" t="e">
        <f ca="true">+IF(AND(ISNUMBER(OFFSET('Sanitation Data'!$G$11,0,10*ROW('Sanitation Data'!G55))),'Data Summary'!DC61="Yes"),OFFSET('Sanitation Data'!$G$11,0,10*ROW('Sanitation Data'!G55)),NA())</f>
        <v>#N/A</v>
      </c>
      <c r="AO61" s="92" t="e">
        <f ca="true">+IF(AND(ISNUMBER(OFFSET('Sanitation Data'!$G$12,0,10*ROW('Sanitation Data'!G55))),'Data Summary'!DD61="Yes"),OFFSET('Sanitation Data'!$G$12,0,10*ROW('Sanitation Data'!G55)),NA())</f>
        <v>#N/A</v>
      </c>
      <c r="AP61" s="92" t="e">
        <f ca="true">+IF(AND(ISNUMBER(OFFSET('Sanitation Data'!$H$4,0,10*ROW('Sanitation Data'!H55))),'Data Summary'!DE61="Yes"),100-OFFSET('Sanitation Data'!$H$4,0,10*ROW('Sanitation Data'!H55)),NA())</f>
        <v>#N/A</v>
      </c>
      <c r="AQ61" s="92" t="e">
        <f ca="true">+IF(AND(ISNUMBER(OFFSET('Sanitation Data'!$H$6,0,10*ROW('Sanitation Data'!H55))),'Data Summary'!DF61="Yes"),OFFSET('Sanitation Data'!$H$6,0,10*ROW('Sanitation Data'!H55)),NA())</f>
        <v>#N/A</v>
      </c>
      <c r="AR61" s="92" t="e">
        <f ca="true">+IF(AND(ISNUMBER(OFFSET('Sanitation Data'!$H$10,0,10*ROW('Sanitation Data'!H55))),'Data Summary'!DG61="Yes"),OFFSET('Sanitation Data'!$H$10,0,10*ROW('Sanitation Data'!H55)),NA())</f>
        <v>#N/A</v>
      </c>
      <c r="AS61" s="92" t="e">
        <f ca="true">+IF(AND(ISNUMBER(OFFSET('Sanitation Data'!$H$11,0,10*ROW('Sanitation Data'!H55))),'Data Summary'!DH61="Yes"),OFFSET('Sanitation Data'!$H$11,0,10*ROW('Sanitation Data'!H55)),NA())</f>
        <v>#N/A</v>
      </c>
      <c r="AT61" s="92" t="e">
        <f ca="true">+IF(AND(ISNUMBER(OFFSET('Sanitation Data'!$H$12,0,10*ROW('Sanitation Data'!H55))),'Data Summary'!DI61="Yes"),OFFSET('Sanitation Data'!$H$12,0,10*ROW('Sanitation Data'!H55)),NA())</f>
        <v>#N/A</v>
      </c>
      <c r="AU61" s="92" t="e">
        <f ca="true">+IF(AND(ISNUMBER(OFFSET('Sanitation Data'!$I$4,0,10*ROW('Sanitation Data'!I55))),'Data Summary'!DJ61="Yes"),100-OFFSET('Sanitation Data'!$I$4,0,10*ROW('Sanitation Data'!I55)),NA())</f>
        <v>#N/A</v>
      </c>
      <c r="AV61" s="92" t="e">
        <f ca="true">+IF(AND(ISNUMBER(OFFSET('Sanitation Data'!$I$6,0,10*ROW('Sanitation Data'!I55))),'Data Summary'!DK61="Yes"),OFFSET('Sanitation Data'!$I$6,0,10*ROW('Sanitation Data'!I55)),NA())</f>
        <v>#N/A</v>
      </c>
      <c r="AW61" s="92" t="e">
        <f ca="true">+IF(AND(ISNUMBER(OFFSET('Sanitation Data'!$I$10,0,10*ROW('Sanitation Data'!I55))),'Data Summary'!DL61="Yes"),OFFSET('Sanitation Data'!$I$10,0,10*ROW('Sanitation Data'!I55)),NA())</f>
        <v>#N/A</v>
      </c>
      <c r="AX61" s="92" t="e">
        <f ca="true">+IF(AND(ISNUMBER(OFFSET('Sanitation Data'!$I$11,0,10*ROW('Sanitation Data'!I55))),'Data Summary'!DM61="Yes"),OFFSET('Sanitation Data'!$I$11,0,10*ROW('Sanitation Data'!I55)),NA())</f>
        <v>#N/A</v>
      </c>
      <c r="AY61" s="92" t="e">
        <f ca="true">+IF(AND(ISNUMBER(OFFSET('Sanitation Data'!$I$12,0,10*ROW('Sanitation Data'!I55))),'Data Summary'!DN61="Yes"),OFFSET('Sanitation Data'!$I$12,0,10*ROW('Sanitation Data'!I55)),NA())</f>
        <v>#N/A</v>
      </c>
      <c r="AZ61" s="93" t="e">
        <f ca="true">+IF(AND(ISNUMBER(OFFSET('Hygiene Data'!$D$5,0,10*ROW('Hygiene Data'!D55))),'Data Summary'!DO61="Yes"),OFFSET('Hygiene Data'!$D$5,0,10*ROW('Hygiene Data'!D55)),NA())</f>
        <v>#N/A</v>
      </c>
      <c r="BA61" s="93" t="e">
        <f ca="true">+IF(AND(ISNUMBER(OFFSET('Hygiene Data'!$D$7,0,10*ROW('Hygiene Data'!D55))),'Data Summary'!DP61="Yes"),OFFSET('Hygiene Data'!$D$7,0,10*ROW('Hygiene Data'!D55)),NA())</f>
        <v>#N/A</v>
      </c>
      <c r="BB61" s="93" t="e">
        <f ca="true">+IF(AND(ISNUMBER(OFFSET('Hygiene Data'!$D$9,0,10*ROW('Hygiene Data'!D55))),'Data Summary'!DQ61="Yes"),OFFSET('Hygiene Data'!$D$9,0,10*ROW('Hygiene Data'!D55)),NA())</f>
        <v>#N/A</v>
      </c>
      <c r="BC61" s="93" t="e">
        <f ca="true">+IF(AND(ISNUMBER(OFFSET('Hygiene Data'!$E$5,0,10*ROW('Hygiene Data'!E55))),'Data Summary'!DR61="Yes"),OFFSET('Hygiene Data'!$E$5,0,10*ROW('Hygiene Data'!E55)),NA())</f>
        <v>#N/A</v>
      </c>
      <c r="BD61" s="93" t="e">
        <f ca="true">+IF(AND(ISNUMBER(OFFSET('Hygiene Data'!$E$7,0,10*ROW('Hygiene Data'!E55))),'Data Summary'!DS61="Yes"),OFFSET('Hygiene Data'!$E$7,0,10*ROW('Hygiene Data'!E55)),NA())</f>
        <v>#N/A</v>
      </c>
      <c r="BE61" s="93" t="e">
        <f ca="true">+IF(AND(ISNUMBER(OFFSET('Hygiene Data'!$E$9,0,10*ROW('Hygiene Data'!E55))),'Data Summary'!DT61="Yes"),OFFSET('Hygiene Data'!$E$9,0,10*ROW('Hygiene Data'!E55)),NA())</f>
        <v>#N/A</v>
      </c>
      <c r="BF61" s="93" t="e">
        <f ca="true">+IF(AND(ISNUMBER(OFFSET('Hygiene Data'!$F$5,0,10*ROW('Hygiene Data'!F55))),'Data Summary'!DU61="Yes"),OFFSET('Hygiene Data'!$F$5,0,10*ROW('Hygiene Data'!F55)),NA())</f>
        <v>#N/A</v>
      </c>
      <c r="BG61" s="93" t="e">
        <f ca="true">+IF(AND(ISNUMBER(OFFSET('Hygiene Data'!$F$7,0,10*ROW('Hygiene Data'!F55))),'Data Summary'!DV61="Yes"),OFFSET('Hygiene Data'!$F$7,0,10*ROW('Hygiene Data'!F55)),NA())</f>
        <v>#N/A</v>
      </c>
      <c r="BH61" s="93" t="e">
        <f ca="true">+IF(AND(ISNUMBER(OFFSET('Hygiene Data'!$F$9,0,10*ROW('Hygiene Data'!F55))),'Data Summary'!DW61="Yes"),OFFSET('Hygiene Data'!$F$9,0,10*ROW('Hygiene Data'!F55)),NA())</f>
        <v>#N/A</v>
      </c>
      <c r="BI61" s="93" t="e">
        <f ca="true">+IF(AND(ISNUMBER(OFFSET('Hygiene Data'!$G$5,0,10*ROW('Hygiene Data'!G55))),'Data Summary'!DX61="Yes"),OFFSET('Hygiene Data'!$G$5,0,10*ROW('Hygiene Data'!G55)),NA())</f>
        <v>#N/A</v>
      </c>
      <c r="BJ61" s="93" t="e">
        <f ca="true">+IF(AND(ISNUMBER(OFFSET('Hygiene Data'!$G$7,0,10*ROW('Hygiene Data'!G55))),'Data Summary'!DY61="Yes"),OFFSET('Hygiene Data'!$G$7,0,10*ROW('Hygiene Data'!G55)),NA())</f>
        <v>#N/A</v>
      </c>
      <c r="BK61" s="93" t="e">
        <f ca="true">+IF(AND(ISNUMBER(OFFSET('Hygiene Data'!$G$9,0,10*ROW('Hygiene Data'!G55))),'Data Summary'!DZ61="Yes"),OFFSET('Hygiene Data'!$G$9,0,10*ROW('Hygiene Data'!G55)),NA())</f>
        <v>#N/A</v>
      </c>
      <c r="BL61" s="93" t="e">
        <f ca="true">+IF(AND(ISNUMBER(OFFSET('Hygiene Data'!$H$5,0,10*ROW('Hygiene Data'!H55))),'Data Summary'!EA61="Yes"),OFFSET('Hygiene Data'!$H$5,0,10*ROW('Hygiene Data'!H55)),NA())</f>
        <v>#N/A</v>
      </c>
      <c r="BM61" s="93" t="e">
        <f ca="true">+IF(AND(ISNUMBER(OFFSET('Hygiene Data'!$H$7,0,10*ROW('Hygiene Data'!H55))),'Data Summary'!EB61="Yes"),OFFSET('Hygiene Data'!$H$7,0,10*ROW('Hygiene Data'!H55)),NA())</f>
        <v>#N/A</v>
      </c>
      <c r="BN61" s="93" t="e">
        <f ca="true">+IF(AND(ISNUMBER(OFFSET('Hygiene Data'!$H$9,0,10*ROW('Hygiene Data'!H55))),'Data Summary'!EC61="Yes"),OFFSET('Hygiene Data'!$H$9,0,10*ROW('Hygiene Data'!H55)),NA())</f>
        <v>#N/A</v>
      </c>
      <c r="BO61" s="93" t="e">
        <f ca="true">+IF(AND(ISNUMBER(OFFSET('Hygiene Data'!$I$5,0,10*ROW('Hygiene Data'!I55))),'Data Summary'!ED61="Yes"),OFFSET('Hygiene Data'!$I$5,0,10*ROW('Hygiene Data'!I55)),NA())</f>
        <v>#N/A</v>
      </c>
      <c r="BP61" s="93" t="e">
        <f ca="true">+IF(AND(ISNUMBER(OFFSET('Hygiene Data'!$I$7,0,10*ROW('Hygiene Data'!I55))),'Data Summary'!EE61="Yes"),OFFSET('Hygiene Data'!$I$7,0,10*ROW('Hygiene Data'!I55)),NA())</f>
        <v>#N/A</v>
      </c>
      <c r="BQ61" s="93" t="e">
        <f ca="true">+IF(AND(ISNUMBER(OFFSET('Hygiene Data'!$I$9,0,10*ROW('Hygiene Data'!I55))),'Data Summary'!EF61="Yes"),OFFSET('Hygiene Data'!$I$9,0,10*ROW('Hygiene Data'!I55)),NA())</f>
        <v>#N/A</v>
      </c>
    </row>
    <row xmlns:x14ac="http://schemas.microsoft.com/office/spreadsheetml/2009/9/ac" r="62" x14ac:dyDescent="0.2">
      <c r="A62" s="328" t="e">
        <f ca="true">+RIGHT('Data Summary'!A62,LEN('Data Summary'!A62)-9)</f>
        <v>#VALUE!</v>
      </c>
      <c r="B62" s="35" t="str">
        <f ca="true">+IF(ISTEXT('Data Summary'!B62),'Data Summary'!B62,"")</f>
        <v/>
      </c>
      <c r="C62" s="327" t="e">
        <f ca="true">+VALUE('Data Summary'!C62)</f>
        <v>#VALUE!</v>
      </c>
      <c r="D62" s="91" t="e">
        <f ca="true">+IF(AND(ISNUMBER(OFFSET('Water Data'!$D$4,0,10*ROW('Water Data'!D56))),'Data Summary'!BS62="Yes"),100-OFFSET('Water Data'!$D$4,0,10*ROW('Water Data'!D56)),NA())</f>
        <v>#N/A</v>
      </c>
      <c r="E62" s="91" t="e">
        <f ca="true">+IF(AND(ISNUMBER(OFFSET('Water Data'!$D$6,0,10*ROW('Water Data'!D56))),'Data Summary'!BT62="Yes"),OFFSET('Water Data'!$D$6,0,10*ROW('Water Data'!D56)),NA())</f>
        <v>#N/A</v>
      </c>
      <c r="F62" s="91" t="e">
        <f ca="true">+IF(AND(ISNUMBER(OFFSET('Water Data'!$D$9,0,10*ROW('Water Data'!D56))),'Data Summary'!BU62="Yes"),OFFSET('Water Data'!$D$9,0,10*ROW('Water Data'!D56)),NA())</f>
        <v>#N/A</v>
      </c>
      <c r="G62" s="91" t="e">
        <f ca="true">+IF(AND(ISNUMBER(OFFSET('Water Data'!$E$4,0,10*ROW('Water Data'!E56))),'Data Summary'!BV62="Yes"),100-OFFSET('Water Data'!$E$4,0,10*ROW('Water Data'!E56)),NA())</f>
        <v>#N/A</v>
      </c>
      <c r="H62" s="91" t="e">
        <f ca="true">+IF(AND(ISNUMBER(OFFSET('Water Data'!$E$6,0,10*ROW('Water Data'!E56))),'Data Summary'!BW62="Yes"),OFFSET('Water Data'!$E$6,0,10*ROW('Water Data'!E56)),NA())</f>
        <v>#N/A</v>
      </c>
      <c r="I62" s="91" t="e">
        <f ca="true">+IF(AND(ISNUMBER(OFFSET('Water Data'!$E$9,0,10*ROW('Water Data'!E56))),'Data Summary'!BX62="Yes"),OFFSET('Water Data'!$E$9,0,10*ROW('Water Data'!E56)),NA())</f>
        <v>#N/A</v>
      </c>
      <c r="J62" s="91" t="e">
        <f ca="true">+IF(AND(ISNUMBER(OFFSET('Water Data'!$F$4,0,10*ROW('Water Data'!F56))),'Data Summary'!BY62="Yes"),100-OFFSET('Water Data'!$F$4,0,10*ROW('Water Data'!F56)),NA())</f>
        <v>#N/A</v>
      </c>
      <c r="K62" s="91" t="e">
        <f ca="true">+IF(AND(ISNUMBER(OFFSET('Water Data'!$F$6,0,10*ROW('Water Data'!F56))),'Data Summary'!BZ62="Yes"),OFFSET('Water Data'!$F$6,0,10*ROW('Water Data'!F56)),NA())</f>
        <v>#N/A</v>
      </c>
      <c r="L62" s="91" t="e">
        <f ca="true">+IF(AND(ISNUMBER(OFFSET('Water Data'!$F$9,0,10*ROW('Water Data'!F56))),'Data Summary'!CA62="Yes"),OFFSET('Water Data'!$F$9,0,10*ROW('Water Data'!F56)),NA())</f>
        <v>#N/A</v>
      </c>
      <c r="M62" s="91" t="e">
        <f ca="true">+IF(AND(ISNUMBER(OFFSET('Water Data'!$G$4,0,10*ROW('Water Data'!G56))),'Data Summary'!CB62="Yes"),100-OFFSET('Water Data'!$G$4,0,10*ROW('Water Data'!G56)),NA())</f>
        <v>#N/A</v>
      </c>
      <c r="N62" s="91" t="e">
        <f ca="true">+IF(AND(ISNUMBER(OFFSET('Water Data'!$G$6,0,10*ROW('Water Data'!G56))),'Data Summary'!CC62="Yes"),OFFSET('Water Data'!$G$6,0,10*ROW('Water Data'!G56)),NA())</f>
        <v>#N/A</v>
      </c>
      <c r="O62" s="91" t="e">
        <f ca="true">+IF(AND(ISNUMBER(OFFSET('Water Data'!$G$9,0,10*ROW('Water Data'!G56))),'Data Summary'!CD62="Yes"),OFFSET('Water Data'!$G$9,0,10*ROW('Water Data'!G56)),NA())</f>
        <v>#N/A</v>
      </c>
      <c r="P62" s="91" t="e">
        <f ca="true">+IF(AND(ISNUMBER(OFFSET('Water Data'!$H$4,0,10*ROW('Water Data'!H56))),'Data Summary'!CE62="Yes"),100-OFFSET('Water Data'!$H$4,0,10*ROW('Water Data'!H56)),NA())</f>
        <v>#N/A</v>
      </c>
      <c r="Q62" s="91" t="e">
        <f ca="true">+IF(AND(ISNUMBER(OFFSET('Water Data'!$H$6,0,10*ROW('Water Data'!H56))),'Data Summary'!CF62="Yes"),OFFSET('Water Data'!$H$6,0,10*ROW('Water Data'!H56)),NA())</f>
        <v>#N/A</v>
      </c>
      <c r="R62" s="91" t="e">
        <f ca="true">+IF(AND(ISNUMBER(OFFSET('Water Data'!$H$9,0,10*ROW('Water Data'!H56))),'Data Summary'!CG62="Yes"),OFFSET('Water Data'!$H$9,0,10*ROW('Water Data'!H56)),NA())</f>
        <v>#N/A</v>
      </c>
      <c r="S62" s="91" t="e">
        <f ca="true">+IF(AND(ISNUMBER(OFFSET('Water Data'!$I$4,0,10*ROW('Water Data'!I56))),'Data Summary'!CH62="Yes"),100-OFFSET('Water Data'!$I$4,0,10*ROW('Water Data'!I56)),NA())</f>
        <v>#N/A</v>
      </c>
      <c r="T62" s="91" t="e">
        <f ca="true">+IF(AND(ISNUMBER(OFFSET('Water Data'!$I$6,0,10*ROW('Water Data'!I56))),'Data Summary'!CI62="Yes"),OFFSET('Water Data'!$I$6,0,10*ROW('Water Data'!I56)),NA())</f>
        <v>#N/A</v>
      </c>
      <c r="U62" s="91" t="e">
        <f ca="true">+IF(AND(ISNUMBER(OFFSET('Water Data'!$I$9,0,10*ROW('Water Data'!I56))),'Data Summary'!CJ62="Yes"),OFFSET('Water Data'!$I$9,0,10*ROW('Water Data'!I56)),NA())</f>
        <v>#N/A</v>
      </c>
      <c r="V62" s="92" t="e">
        <f ca="true">+IF(AND(ISNUMBER(OFFSET('Sanitation Data'!$D$4,0,10*ROW('Sanitation Data'!D56))),'Data Summary'!CK62="Yes"),100-OFFSET('Sanitation Data'!$D$4,0,10*ROW('Sanitation Data'!D56)),NA())</f>
        <v>#N/A</v>
      </c>
      <c r="W62" s="92" t="e">
        <f ca="true">+IF(AND(ISNUMBER(OFFSET('Sanitation Data'!$D$6,0,10*ROW('Sanitation Data'!D56))),'Data Summary'!CL62="Yes"),OFFSET('Sanitation Data'!$D$6,0,10*ROW('Sanitation Data'!D56)),NA())</f>
        <v>#N/A</v>
      </c>
      <c r="X62" s="92" t="e">
        <f ca="true">+IF(AND(ISNUMBER(OFFSET('Sanitation Data'!$D$10,0,10*ROW('Sanitation Data'!D56))),'Data Summary'!CM62="Yes"),OFFSET('Sanitation Data'!$D$10,0,10*ROW('Sanitation Data'!D56)),NA())</f>
        <v>#N/A</v>
      </c>
      <c r="Y62" s="92" t="e">
        <f ca="true">+IF(AND(ISNUMBER(OFFSET('Sanitation Data'!$D$11,0,10*ROW('Sanitation Data'!D56))),'Data Summary'!CN62="Yes"),OFFSET('Sanitation Data'!$D$11,0,10*ROW('Sanitation Data'!D56)),NA())</f>
        <v>#N/A</v>
      </c>
      <c r="Z62" s="92" t="e">
        <f ca="true">+IF(AND(ISNUMBER(OFFSET('Sanitation Data'!$D$12,0,10*ROW('Sanitation Data'!D56))),'Data Summary'!CO62="Yes"),OFFSET('Sanitation Data'!$D$12,0,10*ROW('Sanitation Data'!D56)),NA())</f>
        <v>#N/A</v>
      </c>
      <c r="AA62" s="92" t="e">
        <f ca="true">+IF(AND(ISNUMBER(OFFSET('Sanitation Data'!$E$4,0,10*ROW('Sanitation Data'!E56))),'Data Summary'!CP62="Yes"),100-OFFSET('Sanitation Data'!$E$4,0,10*ROW('Sanitation Data'!E56)),NA())</f>
        <v>#N/A</v>
      </c>
      <c r="AB62" s="92" t="e">
        <f ca="true">+IF(AND(ISNUMBER(OFFSET('Sanitation Data'!$E$6,0,10*ROW('Sanitation Data'!E56))),'Data Summary'!CQ62="Yes"),OFFSET('Sanitation Data'!$E$6,0,10*ROW('Sanitation Data'!E56)),NA())</f>
        <v>#N/A</v>
      </c>
      <c r="AC62" s="92" t="e">
        <f ca="true">+IF(AND(ISNUMBER(OFFSET('Sanitation Data'!$E$10,0,10*ROW('Sanitation Data'!E56))),'Data Summary'!CR62="Yes"),OFFSET('Sanitation Data'!$E$10,0,10*ROW('Sanitation Data'!E56)),NA())</f>
        <v>#N/A</v>
      </c>
      <c r="AD62" s="92" t="e">
        <f ca="true">+IF(AND(ISNUMBER(OFFSET('Sanitation Data'!$E$11,0,10*ROW('Sanitation Data'!E56))),'Data Summary'!CS62="Yes"),OFFSET('Sanitation Data'!$E$11,0,10*ROW('Sanitation Data'!E56)),NA())</f>
        <v>#N/A</v>
      </c>
      <c r="AE62" s="92" t="e">
        <f ca="true">+IF(AND(ISNUMBER(OFFSET('Sanitation Data'!$E$12,0,10*ROW('Sanitation Data'!E56))),'Data Summary'!CT62="Yes"),OFFSET('Sanitation Data'!$E$12,0,10*ROW('Sanitation Data'!E56)),NA())</f>
        <v>#N/A</v>
      </c>
      <c r="AF62" s="92" t="e">
        <f ca="true">+IF(AND(ISNUMBER(OFFSET('Sanitation Data'!$F$4,0,10*ROW('Sanitation Data'!F56))),'Data Summary'!CU62="Yes"),100-OFFSET('Sanitation Data'!$F$4,0,10*ROW('Sanitation Data'!F56)),NA())</f>
        <v>#N/A</v>
      </c>
      <c r="AG62" s="92" t="e">
        <f ca="true">+IF(AND(ISNUMBER(OFFSET('Sanitation Data'!$F$6,0,10*ROW('Sanitation Data'!F56))),'Data Summary'!CV62="Yes"),OFFSET('Sanitation Data'!$F$6,0,10*ROW('Sanitation Data'!F56)),NA())</f>
        <v>#N/A</v>
      </c>
      <c r="AH62" s="92" t="e">
        <f ca="true">+IF(AND(ISNUMBER(OFFSET('Sanitation Data'!$F$10,0,10*ROW('Sanitation Data'!F56))),'Data Summary'!CW62="Yes"),OFFSET('Sanitation Data'!$F$10,0,10*ROW('Sanitation Data'!F56)),NA())</f>
        <v>#N/A</v>
      </c>
      <c r="AI62" s="92" t="e">
        <f ca="true">+IF(AND(ISNUMBER(OFFSET('Sanitation Data'!$F$11,0,10*ROW('Sanitation Data'!F56))),'Data Summary'!CX62="Yes"),OFFSET('Sanitation Data'!$F$11,0,10*ROW('Sanitation Data'!F56)),NA())</f>
        <v>#N/A</v>
      </c>
      <c r="AJ62" s="92" t="e">
        <f ca="true">+IF(AND(ISNUMBER(OFFSET('Sanitation Data'!$F$12,0,10*ROW('Sanitation Data'!F56))),'Data Summary'!CY62="Yes"),OFFSET('Sanitation Data'!$F$12,0,10*ROW('Sanitation Data'!F56)),NA())</f>
        <v>#N/A</v>
      </c>
      <c r="AK62" s="92" t="e">
        <f ca="true">+IF(AND(ISNUMBER(OFFSET('Sanitation Data'!$G$4,0,10*ROW('Sanitation Data'!G56))),'Data Summary'!CZ62="Yes"),100-OFFSET('Sanitation Data'!$G$4,0,10*ROW('Sanitation Data'!G56)),NA())</f>
        <v>#N/A</v>
      </c>
      <c r="AL62" s="92" t="e">
        <f ca="true">+IF(AND(ISNUMBER(OFFSET('Sanitation Data'!$G$6,0,10*ROW('Sanitation Data'!G56))),'Data Summary'!DA62="Yes"),OFFSET('Sanitation Data'!$G$6,0,10*ROW('Sanitation Data'!G56)),NA())</f>
        <v>#N/A</v>
      </c>
      <c r="AM62" s="92" t="e">
        <f ca="true">+IF(AND(ISNUMBER(OFFSET('Sanitation Data'!$G$10,0,10*ROW('Sanitation Data'!G56))),'Data Summary'!DB62="Yes"),OFFSET('Sanitation Data'!$G$10,0,10*ROW('Sanitation Data'!G56)),NA())</f>
        <v>#N/A</v>
      </c>
      <c r="AN62" s="92" t="e">
        <f ca="true">+IF(AND(ISNUMBER(OFFSET('Sanitation Data'!$G$11,0,10*ROW('Sanitation Data'!G56))),'Data Summary'!DC62="Yes"),OFFSET('Sanitation Data'!$G$11,0,10*ROW('Sanitation Data'!G56)),NA())</f>
        <v>#N/A</v>
      </c>
      <c r="AO62" s="92" t="e">
        <f ca="true">+IF(AND(ISNUMBER(OFFSET('Sanitation Data'!$G$12,0,10*ROW('Sanitation Data'!G56))),'Data Summary'!DD62="Yes"),OFFSET('Sanitation Data'!$G$12,0,10*ROW('Sanitation Data'!G56)),NA())</f>
        <v>#N/A</v>
      </c>
      <c r="AP62" s="92" t="e">
        <f ca="true">+IF(AND(ISNUMBER(OFFSET('Sanitation Data'!$H$4,0,10*ROW('Sanitation Data'!H56))),'Data Summary'!DE62="Yes"),100-OFFSET('Sanitation Data'!$H$4,0,10*ROW('Sanitation Data'!H56)),NA())</f>
        <v>#N/A</v>
      </c>
      <c r="AQ62" s="92" t="e">
        <f ca="true">+IF(AND(ISNUMBER(OFFSET('Sanitation Data'!$H$6,0,10*ROW('Sanitation Data'!H56))),'Data Summary'!DF62="Yes"),OFFSET('Sanitation Data'!$H$6,0,10*ROW('Sanitation Data'!H56)),NA())</f>
        <v>#N/A</v>
      </c>
      <c r="AR62" s="92" t="e">
        <f ca="true">+IF(AND(ISNUMBER(OFFSET('Sanitation Data'!$H$10,0,10*ROW('Sanitation Data'!H56))),'Data Summary'!DG62="Yes"),OFFSET('Sanitation Data'!$H$10,0,10*ROW('Sanitation Data'!H56)),NA())</f>
        <v>#N/A</v>
      </c>
      <c r="AS62" s="92" t="e">
        <f ca="true">+IF(AND(ISNUMBER(OFFSET('Sanitation Data'!$H$11,0,10*ROW('Sanitation Data'!H56))),'Data Summary'!DH62="Yes"),OFFSET('Sanitation Data'!$H$11,0,10*ROW('Sanitation Data'!H56)),NA())</f>
        <v>#N/A</v>
      </c>
      <c r="AT62" s="92" t="e">
        <f ca="true">+IF(AND(ISNUMBER(OFFSET('Sanitation Data'!$H$12,0,10*ROW('Sanitation Data'!H56))),'Data Summary'!DI62="Yes"),OFFSET('Sanitation Data'!$H$12,0,10*ROW('Sanitation Data'!H56)),NA())</f>
        <v>#N/A</v>
      </c>
      <c r="AU62" s="92" t="e">
        <f ca="true">+IF(AND(ISNUMBER(OFFSET('Sanitation Data'!$I$4,0,10*ROW('Sanitation Data'!I56))),'Data Summary'!DJ62="Yes"),100-OFFSET('Sanitation Data'!$I$4,0,10*ROW('Sanitation Data'!I56)),NA())</f>
        <v>#N/A</v>
      </c>
      <c r="AV62" s="92" t="e">
        <f ca="true">+IF(AND(ISNUMBER(OFFSET('Sanitation Data'!$I$6,0,10*ROW('Sanitation Data'!I56))),'Data Summary'!DK62="Yes"),OFFSET('Sanitation Data'!$I$6,0,10*ROW('Sanitation Data'!I56)),NA())</f>
        <v>#N/A</v>
      </c>
      <c r="AW62" s="92" t="e">
        <f ca="true">+IF(AND(ISNUMBER(OFFSET('Sanitation Data'!$I$10,0,10*ROW('Sanitation Data'!I56))),'Data Summary'!DL62="Yes"),OFFSET('Sanitation Data'!$I$10,0,10*ROW('Sanitation Data'!I56)),NA())</f>
        <v>#N/A</v>
      </c>
      <c r="AX62" s="92" t="e">
        <f ca="true">+IF(AND(ISNUMBER(OFFSET('Sanitation Data'!$I$11,0,10*ROW('Sanitation Data'!I56))),'Data Summary'!DM62="Yes"),OFFSET('Sanitation Data'!$I$11,0,10*ROW('Sanitation Data'!I56)),NA())</f>
        <v>#N/A</v>
      </c>
      <c r="AY62" s="92" t="e">
        <f ca="true">+IF(AND(ISNUMBER(OFFSET('Sanitation Data'!$I$12,0,10*ROW('Sanitation Data'!I56))),'Data Summary'!DN62="Yes"),OFFSET('Sanitation Data'!$I$12,0,10*ROW('Sanitation Data'!I56)),NA())</f>
        <v>#N/A</v>
      </c>
      <c r="AZ62" s="93" t="e">
        <f ca="true">+IF(AND(ISNUMBER(OFFSET('Hygiene Data'!$D$5,0,10*ROW('Hygiene Data'!D56))),'Data Summary'!DO62="Yes"),OFFSET('Hygiene Data'!$D$5,0,10*ROW('Hygiene Data'!D56)),NA())</f>
        <v>#N/A</v>
      </c>
      <c r="BA62" s="93" t="e">
        <f ca="true">+IF(AND(ISNUMBER(OFFSET('Hygiene Data'!$D$7,0,10*ROW('Hygiene Data'!D56))),'Data Summary'!DP62="Yes"),OFFSET('Hygiene Data'!$D$7,0,10*ROW('Hygiene Data'!D56)),NA())</f>
        <v>#N/A</v>
      </c>
      <c r="BB62" s="93" t="e">
        <f ca="true">+IF(AND(ISNUMBER(OFFSET('Hygiene Data'!$D$9,0,10*ROW('Hygiene Data'!D56))),'Data Summary'!DQ62="Yes"),OFFSET('Hygiene Data'!$D$9,0,10*ROW('Hygiene Data'!D56)),NA())</f>
        <v>#N/A</v>
      </c>
      <c r="BC62" s="93" t="e">
        <f ca="true">+IF(AND(ISNUMBER(OFFSET('Hygiene Data'!$E$5,0,10*ROW('Hygiene Data'!E56))),'Data Summary'!DR62="Yes"),OFFSET('Hygiene Data'!$E$5,0,10*ROW('Hygiene Data'!E56)),NA())</f>
        <v>#N/A</v>
      </c>
      <c r="BD62" s="93" t="e">
        <f ca="true">+IF(AND(ISNUMBER(OFFSET('Hygiene Data'!$E$7,0,10*ROW('Hygiene Data'!E56))),'Data Summary'!DS62="Yes"),OFFSET('Hygiene Data'!$E$7,0,10*ROW('Hygiene Data'!E56)),NA())</f>
        <v>#N/A</v>
      </c>
      <c r="BE62" s="93" t="e">
        <f ca="true">+IF(AND(ISNUMBER(OFFSET('Hygiene Data'!$E$9,0,10*ROW('Hygiene Data'!E56))),'Data Summary'!DT62="Yes"),OFFSET('Hygiene Data'!$E$9,0,10*ROW('Hygiene Data'!E56)),NA())</f>
        <v>#N/A</v>
      </c>
      <c r="BF62" s="93" t="e">
        <f ca="true">+IF(AND(ISNUMBER(OFFSET('Hygiene Data'!$F$5,0,10*ROW('Hygiene Data'!F56))),'Data Summary'!DU62="Yes"),OFFSET('Hygiene Data'!$F$5,0,10*ROW('Hygiene Data'!F56)),NA())</f>
        <v>#N/A</v>
      </c>
      <c r="BG62" s="93" t="e">
        <f ca="true">+IF(AND(ISNUMBER(OFFSET('Hygiene Data'!$F$7,0,10*ROW('Hygiene Data'!F56))),'Data Summary'!DV62="Yes"),OFFSET('Hygiene Data'!$F$7,0,10*ROW('Hygiene Data'!F56)),NA())</f>
        <v>#N/A</v>
      </c>
      <c r="BH62" s="93" t="e">
        <f ca="true">+IF(AND(ISNUMBER(OFFSET('Hygiene Data'!$F$9,0,10*ROW('Hygiene Data'!F56))),'Data Summary'!DW62="Yes"),OFFSET('Hygiene Data'!$F$9,0,10*ROW('Hygiene Data'!F56)),NA())</f>
        <v>#N/A</v>
      </c>
      <c r="BI62" s="93" t="e">
        <f ca="true">+IF(AND(ISNUMBER(OFFSET('Hygiene Data'!$G$5,0,10*ROW('Hygiene Data'!G56))),'Data Summary'!DX62="Yes"),OFFSET('Hygiene Data'!$G$5,0,10*ROW('Hygiene Data'!G56)),NA())</f>
        <v>#N/A</v>
      </c>
      <c r="BJ62" s="93" t="e">
        <f ca="true">+IF(AND(ISNUMBER(OFFSET('Hygiene Data'!$G$7,0,10*ROW('Hygiene Data'!G56))),'Data Summary'!DY62="Yes"),OFFSET('Hygiene Data'!$G$7,0,10*ROW('Hygiene Data'!G56)),NA())</f>
        <v>#N/A</v>
      </c>
      <c r="BK62" s="93" t="e">
        <f ca="true">+IF(AND(ISNUMBER(OFFSET('Hygiene Data'!$G$9,0,10*ROW('Hygiene Data'!G56))),'Data Summary'!DZ62="Yes"),OFFSET('Hygiene Data'!$G$9,0,10*ROW('Hygiene Data'!G56)),NA())</f>
        <v>#N/A</v>
      </c>
      <c r="BL62" s="93" t="e">
        <f ca="true">+IF(AND(ISNUMBER(OFFSET('Hygiene Data'!$H$5,0,10*ROW('Hygiene Data'!H56))),'Data Summary'!EA62="Yes"),OFFSET('Hygiene Data'!$H$5,0,10*ROW('Hygiene Data'!H56)),NA())</f>
        <v>#N/A</v>
      </c>
      <c r="BM62" s="93" t="e">
        <f ca="true">+IF(AND(ISNUMBER(OFFSET('Hygiene Data'!$H$7,0,10*ROW('Hygiene Data'!H56))),'Data Summary'!EB62="Yes"),OFFSET('Hygiene Data'!$H$7,0,10*ROW('Hygiene Data'!H56)),NA())</f>
        <v>#N/A</v>
      </c>
      <c r="BN62" s="93" t="e">
        <f ca="true">+IF(AND(ISNUMBER(OFFSET('Hygiene Data'!$H$9,0,10*ROW('Hygiene Data'!H56))),'Data Summary'!EC62="Yes"),OFFSET('Hygiene Data'!$H$9,0,10*ROW('Hygiene Data'!H56)),NA())</f>
        <v>#N/A</v>
      </c>
      <c r="BO62" s="93" t="e">
        <f ca="true">+IF(AND(ISNUMBER(OFFSET('Hygiene Data'!$I$5,0,10*ROW('Hygiene Data'!I56))),'Data Summary'!ED62="Yes"),OFFSET('Hygiene Data'!$I$5,0,10*ROW('Hygiene Data'!I56)),NA())</f>
        <v>#N/A</v>
      </c>
      <c r="BP62" s="93" t="e">
        <f ca="true">+IF(AND(ISNUMBER(OFFSET('Hygiene Data'!$I$7,0,10*ROW('Hygiene Data'!I56))),'Data Summary'!EE62="Yes"),OFFSET('Hygiene Data'!$I$7,0,10*ROW('Hygiene Data'!I56)),NA())</f>
        <v>#N/A</v>
      </c>
      <c r="BQ62" s="93" t="e">
        <f ca="true">+IF(AND(ISNUMBER(OFFSET('Hygiene Data'!$I$9,0,10*ROW('Hygiene Data'!I56))),'Data Summary'!EF62="Yes"),OFFSET('Hygiene Data'!$I$9,0,10*ROW('Hygiene Data'!I56)),NA())</f>
        <v>#N/A</v>
      </c>
    </row>
    <row xmlns:x14ac="http://schemas.microsoft.com/office/spreadsheetml/2009/9/ac" r="63" x14ac:dyDescent="0.2">
      <c r="A63" s="328" t="e">
        <f ca="true">+RIGHT('Data Summary'!A63,LEN('Data Summary'!A63)-9)</f>
        <v>#VALUE!</v>
      </c>
      <c r="B63" s="35" t="str">
        <f ca="true">+IF(ISTEXT('Data Summary'!B63),'Data Summary'!B63,"")</f>
        <v/>
      </c>
      <c r="C63" s="327" t="e">
        <f ca="true">+VALUE('Data Summary'!C63)</f>
        <v>#VALUE!</v>
      </c>
      <c r="D63" s="91" t="e">
        <f ca="true">+IF(AND(ISNUMBER(OFFSET('Water Data'!$D$4,0,10*ROW('Water Data'!D57))),'Data Summary'!BS63="Yes"),100-OFFSET('Water Data'!$D$4,0,10*ROW('Water Data'!D57)),NA())</f>
        <v>#N/A</v>
      </c>
      <c r="E63" s="91" t="e">
        <f ca="true">+IF(AND(ISNUMBER(OFFSET('Water Data'!$D$6,0,10*ROW('Water Data'!D57))),'Data Summary'!BT63="Yes"),OFFSET('Water Data'!$D$6,0,10*ROW('Water Data'!D57)),NA())</f>
        <v>#N/A</v>
      </c>
      <c r="F63" s="91" t="e">
        <f ca="true">+IF(AND(ISNUMBER(OFFSET('Water Data'!$D$9,0,10*ROW('Water Data'!D57))),'Data Summary'!BU63="Yes"),OFFSET('Water Data'!$D$9,0,10*ROW('Water Data'!D57)),NA())</f>
        <v>#N/A</v>
      </c>
      <c r="G63" s="91" t="e">
        <f ca="true">+IF(AND(ISNUMBER(OFFSET('Water Data'!$E$4,0,10*ROW('Water Data'!E57))),'Data Summary'!BV63="Yes"),100-OFFSET('Water Data'!$E$4,0,10*ROW('Water Data'!E57)),NA())</f>
        <v>#N/A</v>
      </c>
      <c r="H63" s="91" t="e">
        <f ca="true">+IF(AND(ISNUMBER(OFFSET('Water Data'!$E$6,0,10*ROW('Water Data'!E57))),'Data Summary'!BW63="Yes"),OFFSET('Water Data'!$E$6,0,10*ROW('Water Data'!E57)),NA())</f>
        <v>#N/A</v>
      </c>
      <c r="I63" s="91" t="e">
        <f ca="true">+IF(AND(ISNUMBER(OFFSET('Water Data'!$E$9,0,10*ROW('Water Data'!E57))),'Data Summary'!BX63="Yes"),OFFSET('Water Data'!$E$9,0,10*ROW('Water Data'!E57)),NA())</f>
        <v>#N/A</v>
      </c>
      <c r="J63" s="91" t="e">
        <f ca="true">+IF(AND(ISNUMBER(OFFSET('Water Data'!$F$4,0,10*ROW('Water Data'!F57))),'Data Summary'!BY63="Yes"),100-OFFSET('Water Data'!$F$4,0,10*ROW('Water Data'!F57)),NA())</f>
        <v>#N/A</v>
      </c>
      <c r="K63" s="91" t="e">
        <f ca="true">+IF(AND(ISNUMBER(OFFSET('Water Data'!$F$6,0,10*ROW('Water Data'!F57))),'Data Summary'!BZ63="Yes"),OFFSET('Water Data'!$F$6,0,10*ROW('Water Data'!F57)),NA())</f>
        <v>#N/A</v>
      </c>
      <c r="L63" s="91" t="e">
        <f ca="true">+IF(AND(ISNUMBER(OFFSET('Water Data'!$F$9,0,10*ROW('Water Data'!F57))),'Data Summary'!CA63="Yes"),OFFSET('Water Data'!$F$9,0,10*ROW('Water Data'!F57)),NA())</f>
        <v>#N/A</v>
      </c>
      <c r="M63" s="91" t="e">
        <f ca="true">+IF(AND(ISNUMBER(OFFSET('Water Data'!$G$4,0,10*ROW('Water Data'!G57))),'Data Summary'!CB63="Yes"),100-OFFSET('Water Data'!$G$4,0,10*ROW('Water Data'!G57)),NA())</f>
        <v>#N/A</v>
      </c>
      <c r="N63" s="91" t="e">
        <f ca="true">+IF(AND(ISNUMBER(OFFSET('Water Data'!$G$6,0,10*ROW('Water Data'!G57))),'Data Summary'!CC63="Yes"),OFFSET('Water Data'!$G$6,0,10*ROW('Water Data'!G57)),NA())</f>
        <v>#N/A</v>
      </c>
      <c r="O63" s="91" t="e">
        <f ca="true">+IF(AND(ISNUMBER(OFFSET('Water Data'!$G$9,0,10*ROW('Water Data'!G57))),'Data Summary'!CD63="Yes"),OFFSET('Water Data'!$G$9,0,10*ROW('Water Data'!G57)),NA())</f>
        <v>#N/A</v>
      </c>
      <c r="P63" s="91" t="e">
        <f ca="true">+IF(AND(ISNUMBER(OFFSET('Water Data'!$H$4,0,10*ROW('Water Data'!H57))),'Data Summary'!CE63="Yes"),100-OFFSET('Water Data'!$H$4,0,10*ROW('Water Data'!H57)),NA())</f>
        <v>#N/A</v>
      </c>
      <c r="Q63" s="91" t="e">
        <f ca="true">+IF(AND(ISNUMBER(OFFSET('Water Data'!$H$6,0,10*ROW('Water Data'!H57))),'Data Summary'!CF63="Yes"),OFFSET('Water Data'!$H$6,0,10*ROW('Water Data'!H57)),NA())</f>
        <v>#N/A</v>
      </c>
      <c r="R63" s="91" t="e">
        <f ca="true">+IF(AND(ISNUMBER(OFFSET('Water Data'!$H$9,0,10*ROW('Water Data'!H57))),'Data Summary'!CG63="Yes"),OFFSET('Water Data'!$H$9,0,10*ROW('Water Data'!H57)),NA())</f>
        <v>#N/A</v>
      </c>
      <c r="S63" s="91" t="e">
        <f ca="true">+IF(AND(ISNUMBER(OFFSET('Water Data'!$I$4,0,10*ROW('Water Data'!I57))),'Data Summary'!CH63="Yes"),100-OFFSET('Water Data'!$I$4,0,10*ROW('Water Data'!I57)),NA())</f>
        <v>#N/A</v>
      </c>
      <c r="T63" s="91" t="e">
        <f ca="true">+IF(AND(ISNUMBER(OFFSET('Water Data'!$I$6,0,10*ROW('Water Data'!I57))),'Data Summary'!CI63="Yes"),OFFSET('Water Data'!$I$6,0,10*ROW('Water Data'!I57)),NA())</f>
        <v>#N/A</v>
      </c>
      <c r="U63" s="91" t="e">
        <f ca="true">+IF(AND(ISNUMBER(OFFSET('Water Data'!$I$9,0,10*ROW('Water Data'!I57))),'Data Summary'!CJ63="Yes"),OFFSET('Water Data'!$I$9,0,10*ROW('Water Data'!I57)),NA())</f>
        <v>#N/A</v>
      </c>
      <c r="V63" s="92" t="e">
        <f ca="true">+IF(AND(ISNUMBER(OFFSET('Sanitation Data'!$D$4,0,10*ROW('Sanitation Data'!D57))),'Data Summary'!CK63="Yes"),100-OFFSET('Sanitation Data'!$D$4,0,10*ROW('Sanitation Data'!D57)),NA())</f>
        <v>#N/A</v>
      </c>
      <c r="W63" s="92" t="e">
        <f ca="true">+IF(AND(ISNUMBER(OFFSET('Sanitation Data'!$D$6,0,10*ROW('Sanitation Data'!D57))),'Data Summary'!CL63="Yes"),OFFSET('Sanitation Data'!$D$6,0,10*ROW('Sanitation Data'!D57)),NA())</f>
        <v>#N/A</v>
      </c>
      <c r="X63" s="92" t="e">
        <f ca="true">+IF(AND(ISNUMBER(OFFSET('Sanitation Data'!$D$10,0,10*ROW('Sanitation Data'!D57))),'Data Summary'!CM63="Yes"),OFFSET('Sanitation Data'!$D$10,0,10*ROW('Sanitation Data'!D57)),NA())</f>
        <v>#N/A</v>
      </c>
      <c r="Y63" s="92" t="e">
        <f ca="true">+IF(AND(ISNUMBER(OFFSET('Sanitation Data'!$D$11,0,10*ROW('Sanitation Data'!D57))),'Data Summary'!CN63="Yes"),OFFSET('Sanitation Data'!$D$11,0,10*ROW('Sanitation Data'!D57)),NA())</f>
        <v>#N/A</v>
      </c>
      <c r="Z63" s="92" t="e">
        <f ca="true">+IF(AND(ISNUMBER(OFFSET('Sanitation Data'!$D$12,0,10*ROW('Sanitation Data'!D57))),'Data Summary'!CO63="Yes"),OFFSET('Sanitation Data'!$D$12,0,10*ROW('Sanitation Data'!D57)),NA())</f>
        <v>#N/A</v>
      </c>
      <c r="AA63" s="92" t="e">
        <f ca="true">+IF(AND(ISNUMBER(OFFSET('Sanitation Data'!$E$4,0,10*ROW('Sanitation Data'!E57))),'Data Summary'!CP63="Yes"),100-OFFSET('Sanitation Data'!$E$4,0,10*ROW('Sanitation Data'!E57)),NA())</f>
        <v>#N/A</v>
      </c>
      <c r="AB63" s="92" t="e">
        <f ca="true">+IF(AND(ISNUMBER(OFFSET('Sanitation Data'!$E$6,0,10*ROW('Sanitation Data'!E57))),'Data Summary'!CQ63="Yes"),OFFSET('Sanitation Data'!$E$6,0,10*ROW('Sanitation Data'!E57)),NA())</f>
        <v>#N/A</v>
      </c>
      <c r="AC63" s="92" t="e">
        <f ca="true">+IF(AND(ISNUMBER(OFFSET('Sanitation Data'!$E$10,0,10*ROW('Sanitation Data'!E57))),'Data Summary'!CR63="Yes"),OFFSET('Sanitation Data'!$E$10,0,10*ROW('Sanitation Data'!E57)),NA())</f>
        <v>#N/A</v>
      </c>
      <c r="AD63" s="92" t="e">
        <f ca="true">+IF(AND(ISNUMBER(OFFSET('Sanitation Data'!$E$11,0,10*ROW('Sanitation Data'!E57))),'Data Summary'!CS63="Yes"),OFFSET('Sanitation Data'!$E$11,0,10*ROW('Sanitation Data'!E57)),NA())</f>
        <v>#N/A</v>
      </c>
      <c r="AE63" s="92" t="e">
        <f ca="true">+IF(AND(ISNUMBER(OFFSET('Sanitation Data'!$E$12,0,10*ROW('Sanitation Data'!E57))),'Data Summary'!CT63="Yes"),OFFSET('Sanitation Data'!$E$12,0,10*ROW('Sanitation Data'!E57)),NA())</f>
        <v>#N/A</v>
      </c>
      <c r="AF63" s="92" t="e">
        <f ca="true">+IF(AND(ISNUMBER(OFFSET('Sanitation Data'!$F$4,0,10*ROW('Sanitation Data'!F57))),'Data Summary'!CU63="Yes"),100-OFFSET('Sanitation Data'!$F$4,0,10*ROW('Sanitation Data'!F57)),NA())</f>
        <v>#N/A</v>
      </c>
      <c r="AG63" s="92" t="e">
        <f ca="true">+IF(AND(ISNUMBER(OFFSET('Sanitation Data'!$F$6,0,10*ROW('Sanitation Data'!F57))),'Data Summary'!CV63="Yes"),OFFSET('Sanitation Data'!$F$6,0,10*ROW('Sanitation Data'!F57)),NA())</f>
        <v>#N/A</v>
      </c>
      <c r="AH63" s="92" t="e">
        <f ca="true">+IF(AND(ISNUMBER(OFFSET('Sanitation Data'!$F$10,0,10*ROW('Sanitation Data'!F57))),'Data Summary'!CW63="Yes"),OFFSET('Sanitation Data'!$F$10,0,10*ROW('Sanitation Data'!F57)),NA())</f>
        <v>#N/A</v>
      </c>
      <c r="AI63" s="92" t="e">
        <f ca="true">+IF(AND(ISNUMBER(OFFSET('Sanitation Data'!$F$11,0,10*ROW('Sanitation Data'!F57))),'Data Summary'!CX63="Yes"),OFFSET('Sanitation Data'!$F$11,0,10*ROW('Sanitation Data'!F57)),NA())</f>
        <v>#N/A</v>
      </c>
      <c r="AJ63" s="92" t="e">
        <f ca="true">+IF(AND(ISNUMBER(OFFSET('Sanitation Data'!$F$12,0,10*ROW('Sanitation Data'!F57))),'Data Summary'!CY63="Yes"),OFFSET('Sanitation Data'!$F$12,0,10*ROW('Sanitation Data'!F57)),NA())</f>
        <v>#N/A</v>
      </c>
      <c r="AK63" s="92" t="e">
        <f ca="true">+IF(AND(ISNUMBER(OFFSET('Sanitation Data'!$G$4,0,10*ROW('Sanitation Data'!G57))),'Data Summary'!CZ63="Yes"),100-OFFSET('Sanitation Data'!$G$4,0,10*ROW('Sanitation Data'!G57)),NA())</f>
        <v>#N/A</v>
      </c>
      <c r="AL63" s="92" t="e">
        <f ca="true">+IF(AND(ISNUMBER(OFFSET('Sanitation Data'!$G$6,0,10*ROW('Sanitation Data'!G57))),'Data Summary'!DA63="Yes"),OFFSET('Sanitation Data'!$G$6,0,10*ROW('Sanitation Data'!G57)),NA())</f>
        <v>#N/A</v>
      </c>
      <c r="AM63" s="92" t="e">
        <f ca="true">+IF(AND(ISNUMBER(OFFSET('Sanitation Data'!$G$10,0,10*ROW('Sanitation Data'!G57))),'Data Summary'!DB63="Yes"),OFFSET('Sanitation Data'!$G$10,0,10*ROW('Sanitation Data'!G57)),NA())</f>
        <v>#N/A</v>
      </c>
      <c r="AN63" s="92" t="e">
        <f ca="true">+IF(AND(ISNUMBER(OFFSET('Sanitation Data'!$G$11,0,10*ROW('Sanitation Data'!G57))),'Data Summary'!DC63="Yes"),OFFSET('Sanitation Data'!$G$11,0,10*ROW('Sanitation Data'!G57)),NA())</f>
        <v>#N/A</v>
      </c>
      <c r="AO63" s="92" t="e">
        <f ca="true">+IF(AND(ISNUMBER(OFFSET('Sanitation Data'!$G$12,0,10*ROW('Sanitation Data'!G57))),'Data Summary'!DD63="Yes"),OFFSET('Sanitation Data'!$G$12,0,10*ROW('Sanitation Data'!G57)),NA())</f>
        <v>#N/A</v>
      </c>
      <c r="AP63" s="92" t="e">
        <f ca="true">+IF(AND(ISNUMBER(OFFSET('Sanitation Data'!$H$4,0,10*ROW('Sanitation Data'!H57))),'Data Summary'!DE63="Yes"),100-OFFSET('Sanitation Data'!$H$4,0,10*ROW('Sanitation Data'!H57)),NA())</f>
        <v>#N/A</v>
      </c>
      <c r="AQ63" s="92" t="e">
        <f ca="true">+IF(AND(ISNUMBER(OFFSET('Sanitation Data'!$H$6,0,10*ROW('Sanitation Data'!H57))),'Data Summary'!DF63="Yes"),OFFSET('Sanitation Data'!$H$6,0,10*ROW('Sanitation Data'!H57)),NA())</f>
        <v>#N/A</v>
      </c>
      <c r="AR63" s="92" t="e">
        <f ca="true">+IF(AND(ISNUMBER(OFFSET('Sanitation Data'!$H$10,0,10*ROW('Sanitation Data'!H57))),'Data Summary'!DG63="Yes"),OFFSET('Sanitation Data'!$H$10,0,10*ROW('Sanitation Data'!H57)),NA())</f>
        <v>#N/A</v>
      </c>
      <c r="AS63" s="92" t="e">
        <f ca="true">+IF(AND(ISNUMBER(OFFSET('Sanitation Data'!$H$11,0,10*ROW('Sanitation Data'!H57))),'Data Summary'!DH63="Yes"),OFFSET('Sanitation Data'!$H$11,0,10*ROW('Sanitation Data'!H57)),NA())</f>
        <v>#N/A</v>
      </c>
      <c r="AT63" s="92" t="e">
        <f ca="true">+IF(AND(ISNUMBER(OFFSET('Sanitation Data'!$H$12,0,10*ROW('Sanitation Data'!H57))),'Data Summary'!DI63="Yes"),OFFSET('Sanitation Data'!$H$12,0,10*ROW('Sanitation Data'!H57)),NA())</f>
        <v>#N/A</v>
      </c>
      <c r="AU63" s="92" t="e">
        <f ca="true">+IF(AND(ISNUMBER(OFFSET('Sanitation Data'!$I$4,0,10*ROW('Sanitation Data'!I57))),'Data Summary'!DJ63="Yes"),100-OFFSET('Sanitation Data'!$I$4,0,10*ROW('Sanitation Data'!I57)),NA())</f>
        <v>#N/A</v>
      </c>
      <c r="AV63" s="92" t="e">
        <f ca="true">+IF(AND(ISNUMBER(OFFSET('Sanitation Data'!$I$6,0,10*ROW('Sanitation Data'!I57))),'Data Summary'!DK63="Yes"),OFFSET('Sanitation Data'!$I$6,0,10*ROW('Sanitation Data'!I57)),NA())</f>
        <v>#N/A</v>
      </c>
      <c r="AW63" s="92" t="e">
        <f ca="true">+IF(AND(ISNUMBER(OFFSET('Sanitation Data'!$I$10,0,10*ROW('Sanitation Data'!I57))),'Data Summary'!DL63="Yes"),OFFSET('Sanitation Data'!$I$10,0,10*ROW('Sanitation Data'!I57)),NA())</f>
        <v>#N/A</v>
      </c>
      <c r="AX63" s="92" t="e">
        <f ca="true">+IF(AND(ISNUMBER(OFFSET('Sanitation Data'!$I$11,0,10*ROW('Sanitation Data'!I57))),'Data Summary'!DM63="Yes"),OFFSET('Sanitation Data'!$I$11,0,10*ROW('Sanitation Data'!I57)),NA())</f>
        <v>#N/A</v>
      </c>
      <c r="AY63" s="92" t="e">
        <f ca="true">+IF(AND(ISNUMBER(OFFSET('Sanitation Data'!$I$12,0,10*ROW('Sanitation Data'!I57))),'Data Summary'!DN63="Yes"),OFFSET('Sanitation Data'!$I$12,0,10*ROW('Sanitation Data'!I57)),NA())</f>
        <v>#N/A</v>
      </c>
      <c r="AZ63" s="93" t="e">
        <f ca="true">+IF(AND(ISNUMBER(OFFSET('Hygiene Data'!$D$5,0,10*ROW('Hygiene Data'!D57))),'Data Summary'!DO63="Yes"),OFFSET('Hygiene Data'!$D$5,0,10*ROW('Hygiene Data'!D57)),NA())</f>
        <v>#N/A</v>
      </c>
      <c r="BA63" s="93" t="e">
        <f ca="true">+IF(AND(ISNUMBER(OFFSET('Hygiene Data'!$D$7,0,10*ROW('Hygiene Data'!D57))),'Data Summary'!DP63="Yes"),OFFSET('Hygiene Data'!$D$7,0,10*ROW('Hygiene Data'!D57)),NA())</f>
        <v>#N/A</v>
      </c>
      <c r="BB63" s="93" t="e">
        <f ca="true">+IF(AND(ISNUMBER(OFFSET('Hygiene Data'!$D$9,0,10*ROW('Hygiene Data'!D57))),'Data Summary'!DQ63="Yes"),OFFSET('Hygiene Data'!$D$9,0,10*ROW('Hygiene Data'!D57)),NA())</f>
        <v>#N/A</v>
      </c>
      <c r="BC63" s="93" t="e">
        <f ca="true">+IF(AND(ISNUMBER(OFFSET('Hygiene Data'!$E$5,0,10*ROW('Hygiene Data'!E57))),'Data Summary'!DR63="Yes"),OFFSET('Hygiene Data'!$E$5,0,10*ROW('Hygiene Data'!E57)),NA())</f>
        <v>#N/A</v>
      </c>
      <c r="BD63" s="93" t="e">
        <f ca="true">+IF(AND(ISNUMBER(OFFSET('Hygiene Data'!$E$7,0,10*ROW('Hygiene Data'!E57))),'Data Summary'!DS63="Yes"),OFFSET('Hygiene Data'!$E$7,0,10*ROW('Hygiene Data'!E57)),NA())</f>
        <v>#N/A</v>
      </c>
      <c r="BE63" s="93" t="e">
        <f ca="true">+IF(AND(ISNUMBER(OFFSET('Hygiene Data'!$E$9,0,10*ROW('Hygiene Data'!E57))),'Data Summary'!DT63="Yes"),OFFSET('Hygiene Data'!$E$9,0,10*ROW('Hygiene Data'!E57)),NA())</f>
        <v>#N/A</v>
      </c>
      <c r="BF63" s="93" t="e">
        <f ca="true">+IF(AND(ISNUMBER(OFFSET('Hygiene Data'!$F$5,0,10*ROW('Hygiene Data'!F57))),'Data Summary'!DU63="Yes"),OFFSET('Hygiene Data'!$F$5,0,10*ROW('Hygiene Data'!F57)),NA())</f>
        <v>#N/A</v>
      </c>
      <c r="BG63" s="93" t="e">
        <f ca="true">+IF(AND(ISNUMBER(OFFSET('Hygiene Data'!$F$7,0,10*ROW('Hygiene Data'!F57))),'Data Summary'!DV63="Yes"),OFFSET('Hygiene Data'!$F$7,0,10*ROW('Hygiene Data'!F57)),NA())</f>
        <v>#N/A</v>
      </c>
      <c r="BH63" s="93" t="e">
        <f ca="true">+IF(AND(ISNUMBER(OFFSET('Hygiene Data'!$F$9,0,10*ROW('Hygiene Data'!F57))),'Data Summary'!DW63="Yes"),OFFSET('Hygiene Data'!$F$9,0,10*ROW('Hygiene Data'!F57)),NA())</f>
        <v>#N/A</v>
      </c>
      <c r="BI63" s="93" t="e">
        <f ca="true">+IF(AND(ISNUMBER(OFFSET('Hygiene Data'!$G$5,0,10*ROW('Hygiene Data'!G57))),'Data Summary'!DX63="Yes"),OFFSET('Hygiene Data'!$G$5,0,10*ROW('Hygiene Data'!G57)),NA())</f>
        <v>#N/A</v>
      </c>
      <c r="BJ63" s="93" t="e">
        <f ca="true">+IF(AND(ISNUMBER(OFFSET('Hygiene Data'!$G$7,0,10*ROW('Hygiene Data'!G57))),'Data Summary'!DY63="Yes"),OFFSET('Hygiene Data'!$G$7,0,10*ROW('Hygiene Data'!G57)),NA())</f>
        <v>#N/A</v>
      </c>
      <c r="BK63" s="93" t="e">
        <f ca="true">+IF(AND(ISNUMBER(OFFSET('Hygiene Data'!$G$9,0,10*ROW('Hygiene Data'!G57))),'Data Summary'!DZ63="Yes"),OFFSET('Hygiene Data'!$G$9,0,10*ROW('Hygiene Data'!G57)),NA())</f>
        <v>#N/A</v>
      </c>
      <c r="BL63" s="93" t="e">
        <f ca="true">+IF(AND(ISNUMBER(OFFSET('Hygiene Data'!$H$5,0,10*ROW('Hygiene Data'!H57))),'Data Summary'!EA63="Yes"),OFFSET('Hygiene Data'!$H$5,0,10*ROW('Hygiene Data'!H57)),NA())</f>
        <v>#N/A</v>
      </c>
      <c r="BM63" s="93" t="e">
        <f ca="true">+IF(AND(ISNUMBER(OFFSET('Hygiene Data'!$H$7,0,10*ROW('Hygiene Data'!H57))),'Data Summary'!EB63="Yes"),OFFSET('Hygiene Data'!$H$7,0,10*ROW('Hygiene Data'!H57)),NA())</f>
        <v>#N/A</v>
      </c>
      <c r="BN63" s="93" t="e">
        <f ca="true">+IF(AND(ISNUMBER(OFFSET('Hygiene Data'!$H$9,0,10*ROW('Hygiene Data'!H57))),'Data Summary'!EC63="Yes"),OFFSET('Hygiene Data'!$H$9,0,10*ROW('Hygiene Data'!H57)),NA())</f>
        <v>#N/A</v>
      </c>
      <c r="BO63" s="93" t="e">
        <f ca="true">+IF(AND(ISNUMBER(OFFSET('Hygiene Data'!$I$5,0,10*ROW('Hygiene Data'!I57))),'Data Summary'!ED63="Yes"),OFFSET('Hygiene Data'!$I$5,0,10*ROW('Hygiene Data'!I57)),NA())</f>
        <v>#N/A</v>
      </c>
      <c r="BP63" s="93" t="e">
        <f ca="true">+IF(AND(ISNUMBER(OFFSET('Hygiene Data'!$I$7,0,10*ROW('Hygiene Data'!I57))),'Data Summary'!EE63="Yes"),OFFSET('Hygiene Data'!$I$7,0,10*ROW('Hygiene Data'!I57)),NA())</f>
        <v>#N/A</v>
      </c>
      <c r="BQ63" s="93" t="e">
        <f ca="true">+IF(AND(ISNUMBER(OFFSET('Hygiene Data'!$I$9,0,10*ROW('Hygiene Data'!I57))),'Data Summary'!EF63="Yes"),OFFSET('Hygiene Data'!$I$9,0,10*ROW('Hygiene Data'!I57)),NA())</f>
        <v>#N/A</v>
      </c>
    </row>
    <row xmlns:x14ac="http://schemas.microsoft.com/office/spreadsheetml/2009/9/ac" r="64" x14ac:dyDescent="0.2">
      <c r="A64" s="328" t="e">
        <f ca="true">+RIGHT('Data Summary'!A64,LEN('Data Summary'!A64)-9)</f>
        <v>#VALUE!</v>
      </c>
      <c r="B64" s="35" t="str">
        <f ca="true">+IF(ISTEXT('Data Summary'!B64),'Data Summary'!B64,"")</f>
        <v/>
      </c>
      <c r="C64" s="327" t="e">
        <f ca="true">+VALUE('Data Summary'!C64)</f>
        <v>#VALUE!</v>
      </c>
      <c r="D64" s="91" t="e">
        <f ca="true">+IF(AND(ISNUMBER(OFFSET('Water Data'!$D$4,0,10*ROW('Water Data'!D58))),'Data Summary'!BS64="Yes"),100-OFFSET('Water Data'!$D$4,0,10*ROW('Water Data'!D58)),NA())</f>
        <v>#N/A</v>
      </c>
      <c r="E64" s="91" t="e">
        <f ca="true">+IF(AND(ISNUMBER(OFFSET('Water Data'!$D$6,0,10*ROW('Water Data'!D58))),'Data Summary'!BT64="Yes"),OFFSET('Water Data'!$D$6,0,10*ROW('Water Data'!D58)),NA())</f>
        <v>#N/A</v>
      </c>
      <c r="F64" s="91" t="e">
        <f ca="true">+IF(AND(ISNUMBER(OFFSET('Water Data'!$D$9,0,10*ROW('Water Data'!D58))),'Data Summary'!BU64="Yes"),OFFSET('Water Data'!$D$9,0,10*ROW('Water Data'!D58)),NA())</f>
        <v>#N/A</v>
      </c>
      <c r="G64" s="91" t="e">
        <f ca="true">+IF(AND(ISNUMBER(OFFSET('Water Data'!$E$4,0,10*ROW('Water Data'!E58))),'Data Summary'!BV64="Yes"),100-OFFSET('Water Data'!$E$4,0,10*ROW('Water Data'!E58)),NA())</f>
        <v>#N/A</v>
      </c>
      <c r="H64" s="91" t="e">
        <f ca="true">+IF(AND(ISNUMBER(OFFSET('Water Data'!$E$6,0,10*ROW('Water Data'!E58))),'Data Summary'!BW64="Yes"),OFFSET('Water Data'!$E$6,0,10*ROW('Water Data'!E58)),NA())</f>
        <v>#N/A</v>
      </c>
      <c r="I64" s="91" t="e">
        <f ca="true">+IF(AND(ISNUMBER(OFFSET('Water Data'!$E$9,0,10*ROW('Water Data'!E58))),'Data Summary'!BX64="Yes"),OFFSET('Water Data'!$E$9,0,10*ROW('Water Data'!E58)),NA())</f>
        <v>#N/A</v>
      </c>
      <c r="J64" s="91" t="e">
        <f ca="true">+IF(AND(ISNUMBER(OFFSET('Water Data'!$F$4,0,10*ROW('Water Data'!F58))),'Data Summary'!BY64="Yes"),100-OFFSET('Water Data'!$F$4,0,10*ROW('Water Data'!F58)),NA())</f>
        <v>#N/A</v>
      </c>
      <c r="K64" s="91" t="e">
        <f ca="true">+IF(AND(ISNUMBER(OFFSET('Water Data'!$F$6,0,10*ROW('Water Data'!F58))),'Data Summary'!BZ64="Yes"),OFFSET('Water Data'!$F$6,0,10*ROW('Water Data'!F58)),NA())</f>
        <v>#N/A</v>
      </c>
      <c r="L64" s="91" t="e">
        <f ca="true">+IF(AND(ISNUMBER(OFFSET('Water Data'!$F$9,0,10*ROW('Water Data'!F58))),'Data Summary'!CA64="Yes"),OFFSET('Water Data'!$F$9,0,10*ROW('Water Data'!F58)),NA())</f>
        <v>#N/A</v>
      </c>
      <c r="M64" s="91" t="e">
        <f ca="true">+IF(AND(ISNUMBER(OFFSET('Water Data'!$G$4,0,10*ROW('Water Data'!G58))),'Data Summary'!CB64="Yes"),100-OFFSET('Water Data'!$G$4,0,10*ROW('Water Data'!G58)),NA())</f>
        <v>#N/A</v>
      </c>
      <c r="N64" s="91" t="e">
        <f ca="true">+IF(AND(ISNUMBER(OFFSET('Water Data'!$G$6,0,10*ROW('Water Data'!G58))),'Data Summary'!CC64="Yes"),OFFSET('Water Data'!$G$6,0,10*ROW('Water Data'!G58)),NA())</f>
        <v>#N/A</v>
      </c>
      <c r="O64" s="91" t="e">
        <f ca="true">+IF(AND(ISNUMBER(OFFSET('Water Data'!$G$9,0,10*ROW('Water Data'!G58))),'Data Summary'!CD64="Yes"),OFFSET('Water Data'!$G$9,0,10*ROW('Water Data'!G58)),NA())</f>
        <v>#N/A</v>
      </c>
      <c r="P64" s="91" t="e">
        <f ca="true">+IF(AND(ISNUMBER(OFFSET('Water Data'!$H$4,0,10*ROW('Water Data'!H58))),'Data Summary'!CE64="Yes"),100-OFFSET('Water Data'!$H$4,0,10*ROW('Water Data'!H58)),NA())</f>
        <v>#N/A</v>
      </c>
      <c r="Q64" s="91" t="e">
        <f ca="true">+IF(AND(ISNUMBER(OFFSET('Water Data'!$H$6,0,10*ROW('Water Data'!H58))),'Data Summary'!CF64="Yes"),OFFSET('Water Data'!$H$6,0,10*ROW('Water Data'!H58)),NA())</f>
        <v>#N/A</v>
      </c>
      <c r="R64" s="91" t="e">
        <f ca="true">+IF(AND(ISNUMBER(OFFSET('Water Data'!$H$9,0,10*ROW('Water Data'!H58))),'Data Summary'!CG64="Yes"),OFFSET('Water Data'!$H$9,0,10*ROW('Water Data'!H58)),NA())</f>
        <v>#N/A</v>
      </c>
      <c r="S64" s="91" t="e">
        <f ca="true">+IF(AND(ISNUMBER(OFFSET('Water Data'!$I$4,0,10*ROW('Water Data'!I58))),'Data Summary'!CH64="Yes"),100-OFFSET('Water Data'!$I$4,0,10*ROW('Water Data'!I58)),NA())</f>
        <v>#N/A</v>
      </c>
      <c r="T64" s="91" t="e">
        <f ca="true">+IF(AND(ISNUMBER(OFFSET('Water Data'!$I$6,0,10*ROW('Water Data'!I58))),'Data Summary'!CI64="Yes"),OFFSET('Water Data'!$I$6,0,10*ROW('Water Data'!I58)),NA())</f>
        <v>#N/A</v>
      </c>
      <c r="U64" s="91" t="e">
        <f ca="true">+IF(AND(ISNUMBER(OFFSET('Water Data'!$I$9,0,10*ROW('Water Data'!I58))),'Data Summary'!CJ64="Yes"),OFFSET('Water Data'!$I$9,0,10*ROW('Water Data'!I58)),NA())</f>
        <v>#N/A</v>
      </c>
      <c r="V64" s="92" t="e">
        <f ca="true">+IF(AND(ISNUMBER(OFFSET('Sanitation Data'!$D$4,0,10*ROW('Sanitation Data'!D58))),'Data Summary'!CK64="Yes"),100-OFFSET('Sanitation Data'!$D$4,0,10*ROW('Sanitation Data'!D58)),NA())</f>
        <v>#N/A</v>
      </c>
      <c r="W64" s="92" t="e">
        <f ca="true">+IF(AND(ISNUMBER(OFFSET('Sanitation Data'!$D$6,0,10*ROW('Sanitation Data'!D58))),'Data Summary'!CL64="Yes"),OFFSET('Sanitation Data'!$D$6,0,10*ROW('Sanitation Data'!D58)),NA())</f>
        <v>#N/A</v>
      </c>
      <c r="X64" s="92" t="e">
        <f ca="true">+IF(AND(ISNUMBER(OFFSET('Sanitation Data'!$D$10,0,10*ROW('Sanitation Data'!D58))),'Data Summary'!CM64="Yes"),OFFSET('Sanitation Data'!$D$10,0,10*ROW('Sanitation Data'!D58)),NA())</f>
        <v>#N/A</v>
      </c>
      <c r="Y64" s="92" t="e">
        <f ca="true">+IF(AND(ISNUMBER(OFFSET('Sanitation Data'!$D$11,0,10*ROW('Sanitation Data'!D58))),'Data Summary'!CN64="Yes"),OFFSET('Sanitation Data'!$D$11,0,10*ROW('Sanitation Data'!D58)),NA())</f>
        <v>#N/A</v>
      </c>
      <c r="Z64" s="92" t="e">
        <f ca="true">+IF(AND(ISNUMBER(OFFSET('Sanitation Data'!$D$12,0,10*ROW('Sanitation Data'!D58))),'Data Summary'!CO64="Yes"),OFFSET('Sanitation Data'!$D$12,0,10*ROW('Sanitation Data'!D58)),NA())</f>
        <v>#N/A</v>
      </c>
      <c r="AA64" s="92" t="e">
        <f ca="true">+IF(AND(ISNUMBER(OFFSET('Sanitation Data'!$E$4,0,10*ROW('Sanitation Data'!E58))),'Data Summary'!CP64="Yes"),100-OFFSET('Sanitation Data'!$E$4,0,10*ROW('Sanitation Data'!E58)),NA())</f>
        <v>#N/A</v>
      </c>
      <c r="AB64" s="92" t="e">
        <f ca="true">+IF(AND(ISNUMBER(OFFSET('Sanitation Data'!$E$6,0,10*ROW('Sanitation Data'!E58))),'Data Summary'!CQ64="Yes"),OFFSET('Sanitation Data'!$E$6,0,10*ROW('Sanitation Data'!E58)),NA())</f>
        <v>#N/A</v>
      </c>
      <c r="AC64" s="92" t="e">
        <f ca="true">+IF(AND(ISNUMBER(OFFSET('Sanitation Data'!$E$10,0,10*ROW('Sanitation Data'!E58))),'Data Summary'!CR64="Yes"),OFFSET('Sanitation Data'!$E$10,0,10*ROW('Sanitation Data'!E58)),NA())</f>
        <v>#N/A</v>
      </c>
      <c r="AD64" s="92" t="e">
        <f ca="true">+IF(AND(ISNUMBER(OFFSET('Sanitation Data'!$E$11,0,10*ROW('Sanitation Data'!E58))),'Data Summary'!CS64="Yes"),OFFSET('Sanitation Data'!$E$11,0,10*ROW('Sanitation Data'!E58)),NA())</f>
        <v>#N/A</v>
      </c>
      <c r="AE64" s="92" t="e">
        <f ca="true">+IF(AND(ISNUMBER(OFFSET('Sanitation Data'!$E$12,0,10*ROW('Sanitation Data'!E58))),'Data Summary'!CT64="Yes"),OFFSET('Sanitation Data'!$E$12,0,10*ROW('Sanitation Data'!E58)),NA())</f>
        <v>#N/A</v>
      </c>
      <c r="AF64" s="92" t="e">
        <f ca="true">+IF(AND(ISNUMBER(OFFSET('Sanitation Data'!$F$4,0,10*ROW('Sanitation Data'!F58))),'Data Summary'!CU64="Yes"),100-OFFSET('Sanitation Data'!$F$4,0,10*ROW('Sanitation Data'!F58)),NA())</f>
        <v>#N/A</v>
      </c>
      <c r="AG64" s="92" t="e">
        <f ca="true">+IF(AND(ISNUMBER(OFFSET('Sanitation Data'!$F$6,0,10*ROW('Sanitation Data'!F58))),'Data Summary'!CV64="Yes"),OFFSET('Sanitation Data'!$F$6,0,10*ROW('Sanitation Data'!F58)),NA())</f>
        <v>#N/A</v>
      </c>
      <c r="AH64" s="92" t="e">
        <f ca="true">+IF(AND(ISNUMBER(OFFSET('Sanitation Data'!$F$10,0,10*ROW('Sanitation Data'!F58))),'Data Summary'!CW64="Yes"),OFFSET('Sanitation Data'!$F$10,0,10*ROW('Sanitation Data'!F58)),NA())</f>
        <v>#N/A</v>
      </c>
      <c r="AI64" s="92" t="e">
        <f ca="true">+IF(AND(ISNUMBER(OFFSET('Sanitation Data'!$F$11,0,10*ROW('Sanitation Data'!F58))),'Data Summary'!CX64="Yes"),OFFSET('Sanitation Data'!$F$11,0,10*ROW('Sanitation Data'!F58)),NA())</f>
        <v>#N/A</v>
      </c>
      <c r="AJ64" s="92" t="e">
        <f ca="true">+IF(AND(ISNUMBER(OFFSET('Sanitation Data'!$F$12,0,10*ROW('Sanitation Data'!F58))),'Data Summary'!CY64="Yes"),OFFSET('Sanitation Data'!$F$12,0,10*ROW('Sanitation Data'!F58)),NA())</f>
        <v>#N/A</v>
      </c>
      <c r="AK64" s="92" t="e">
        <f ca="true">+IF(AND(ISNUMBER(OFFSET('Sanitation Data'!$G$4,0,10*ROW('Sanitation Data'!G58))),'Data Summary'!CZ64="Yes"),100-OFFSET('Sanitation Data'!$G$4,0,10*ROW('Sanitation Data'!G58)),NA())</f>
        <v>#N/A</v>
      </c>
      <c r="AL64" s="92" t="e">
        <f ca="true">+IF(AND(ISNUMBER(OFFSET('Sanitation Data'!$G$6,0,10*ROW('Sanitation Data'!G58))),'Data Summary'!DA64="Yes"),OFFSET('Sanitation Data'!$G$6,0,10*ROW('Sanitation Data'!G58)),NA())</f>
        <v>#N/A</v>
      </c>
      <c r="AM64" s="92" t="e">
        <f ca="true">+IF(AND(ISNUMBER(OFFSET('Sanitation Data'!$G$10,0,10*ROW('Sanitation Data'!G58))),'Data Summary'!DB64="Yes"),OFFSET('Sanitation Data'!$G$10,0,10*ROW('Sanitation Data'!G58)),NA())</f>
        <v>#N/A</v>
      </c>
      <c r="AN64" s="92" t="e">
        <f ca="true">+IF(AND(ISNUMBER(OFFSET('Sanitation Data'!$G$11,0,10*ROW('Sanitation Data'!G58))),'Data Summary'!DC64="Yes"),OFFSET('Sanitation Data'!$G$11,0,10*ROW('Sanitation Data'!G58)),NA())</f>
        <v>#N/A</v>
      </c>
      <c r="AO64" s="92" t="e">
        <f ca="true">+IF(AND(ISNUMBER(OFFSET('Sanitation Data'!$G$12,0,10*ROW('Sanitation Data'!G58))),'Data Summary'!DD64="Yes"),OFFSET('Sanitation Data'!$G$12,0,10*ROW('Sanitation Data'!G58)),NA())</f>
        <v>#N/A</v>
      </c>
      <c r="AP64" s="92" t="e">
        <f ca="true">+IF(AND(ISNUMBER(OFFSET('Sanitation Data'!$H$4,0,10*ROW('Sanitation Data'!H58))),'Data Summary'!DE64="Yes"),100-OFFSET('Sanitation Data'!$H$4,0,10*ROW('Sanitation Data'!H58)),NA())</f>
        <v>#N/A</v>
      </c>
      <c r="AQ64" s="92" t="e">
        <f ca="true">+IF(AND(ISNUMBER(OFFSET('Sanitation Data'!$H$6,0,10*ROW('Sanitation Data'!H58))),'Data Summary'!DF64="Yes"),OFFSET('Sanitation Data'!$H$6,0,10*ROW('Sanitation Data'!H58)),NA())</f>
        <v>#N/A</v>
      </c>
      <c r="AR64" s="92" t="e">
        <f ca="true">+IF(AND(ISNUMBER(OFFSET('Sanitation Data'!$H$10,0,10*ROW('Sanitation Data'!H58))),'Data Summary'!DG64="Yes"),OFFSET('Sanitation Data'!$H$10,0,10*ROW('Sanitation Data'!H58)),NA())</f>
        <v>#N/A</v>
      </c>
      <c r="AS64" s="92" t="e">
        <f ca="true">+IF(AND(ISNUMBER(OFFSET('Sanitation Data'!$H$11,0,10*ROW('Sanitation Data'!H58))),'Data Summary'!DH64="Yes"),OFFSET('Sanitation Data'!$H$11,0,10*ROW('Sanitation Data'!H58)),NA())</f>
        <v>#N/A</v>
      </c>
      <c r="AT64" s="92" t="e">
        <f ca="true">+IF(AND(ISNUMBER(OFFSET('Sanitation Data'!$H$12,0,10*ROW('Sanitation Data'!H58))),'Data Summary'!DI64="Yes"),OFFSET('Sanitation Data'!$H$12,0,10*ROW('Sanitation Data'!H58)),NA())</f>
        <v>#N/A</v>
      </c>
      <c r="AU64" s="92" t="e">
        <f ca="true">+IF(AND(ISNUMBER(OFFSET('Sanitation Data'!$I$4,0,10*ROW('Sanitation Data'!I58))),'Data Summary'!DJ64="Yes"),100-OFFSET('Sanitation Data'!$I$4,0,10*ROW('Sanitation Data'!I58)),NA())</f>
        <v>#N/A</v>
      </c>
      <c r="AV64" s="92" t="e">
        <f ca="true">+IF(AND(ISNUMBER(OFFSET('Sanitation Data'!$I$6,0,10*ROW('Sanitation Data'!I58))),'Data Summary'!DK64="Yes"),OFFSET('Sanitation Data'!$I$6,0,10*ROW('Sanitation Data'!I58)),NA())</f>
        <v>#N/A</v>
      </c>
      <c r="AW64" s="92" t="e">
        <f ca="true">+IF(AND(ISNUMBER(OFFSET('Sanitation Data'!$I$10,0,10*ROW('Sanitation Data'!I58))),'Data Summary'!DL64="Yes"),OFFSET('Sanitation Data'!$I$10,0,10*ROW('Sanitation Data'!I58)),NA())</f>
        <v>#N/A</v>
      </c>
      <c r="AX64" s="92" t="e">
        <f ca="true">+IF(AND(ISNUMBER(OFFSET('Sanitation Data'!$I$11,0,10*ROW('Sanitation Data'!I58))),'Data Summary'!DM64="Yes"),OFFSET('Sanitation Data'!$I$11,0,10*ROW('Sanitation Data'!I58)),NA())</f>
        <v>#N/A</v>
      </c>
      <c r="AY64" s="92" t="e">
        <f ca="true">+IF(AND(ISNUMBER(OFFSET('Sanitation Data'!$I$12,0,10*ROW('Sanitation Data'!I58))),'Data Summary'!DN64="Yes"),OFFSET('Sanitation Data'!$I$12,0,10*ROW('Sanitation Data'!I58)),NA())</f>
        <v>#N/A</v>
      </c>
      <c r="AZ64" s="93" t="e">
        <f ca="true">+IF(AND(ISNUMBER(OFFSET('Hygiene Data'!$D$5,0,10*ROW('Hygiene Data'!D58))),'Data Summary'!DO64="Yes"),OFFSET('Hygiene Data'!$D$5,0,10*ROW('Hygiene Data'!D58)),NA())</f>
        <v>#N/A</v>
      </c>
      <c r="BA64" s="93" t="e">
        <f ca="true">+IF(AND(ISNUMBER(OFFSET('Hygiene Data'!$D$7,0,10*ROW('Hygiene Data'!D58))),'Data Summary'!DP64="Yes"),OFFSET('Hygiene Data'!$D$7,0,10*ROW('Hygiene Data'!D58)),NA())</f>
        <v>#N/A</v>
      </c>
      <c r="BB64" s="93" t="e">
        <f ca="true">+IF(AND(ISNUMBER(OFFSET('Hygiene Data'!$D$9,0,10*ROW('Hygiene Data'!D58))),'Data Summary'!DQ64="Yes"),OFFSET('Hygiene Data'!$D$9,0,10*ROW('Hygiene Data'!D58)),NA())</f>
        <v>#N/A</v>
      </c>
      <c r="BC64" s="93" t="e">
        <f ca="true">+IF(AND(ISNUMBER(OFFSET('Hygiene Data'!$E$5,0,10*ROW('Hygiene Data'!E58))),'Data Summary'!DR64="Yes"),OFFSET('Hygiene Data'!$E$5,0,10*ROW('Hygiene Data'!E58)),NA())</f>
        <v>#N/A</v>
      </c>
      <c r="BD64" s="93" t="e">
        <f ca="true">+IF(AND(ISNUMBER(OFFSET('Hygiene Data'!$E$7,0,10*ROW('Hygiene Data'!E58))),'Data Summary'!DS64="Yes"),OFFSET('Hygiene Data'!$E$7,0,10*ROW('Hygiene Data'!E58)),NA())</f>
        <v>#N/A</v>
      </c>
      <c r="BE64" s="93" t="e">
        <f ca="true">+IF(AND(ISNUMBER(OFFSET('Hygiene Data'!$E$9,0,10*ROW('Hygiene Data'!E58))),'Data Summary'!DT64="Yes"),OFFSET('Hygiene Data'!$E$9,0,10*ROW('Hygiene Data'!E58)),NA())</f>
        <v>#N/A</v>
      </c>
      <c r="BF64" s="93" t="e">
        <f ca="true">+IF(AND(ISNUMBER(OFFSET('Hygiene Data'!$F$5,0,10*ROW('Hygiene Data'!F58))),'Data Summary'!DU64="Yes"),OFFSET('Hygiene Data'!$F$5,0,10*ROW('Hygiene Data'!F58)),NA())</f>
        <v>#N/A</v>
      </c>
      <c r="BG64" s="93" t="e">
        <f ca="true">+IF(AND(ISNUMBER(OFFSET('Hygiene Data'!$F$7,0,10*ROW('Hygiene Data'!F58))),'Data Summary'!DV64="Yes"),OFFSET('Hygiene Data'!$F$7,0,10*ROW('Hygiene Data'!F58)),NA())</f>
        <v>#N/A</v>
      </c>
      <c r="BH64" s="93" t="e">
        <f ca="true">+IF(AND(ISNUMBER(OFFSET('Hygiene Data'!$F$9,0,10*ROW('Hygiene Data'!F58))),'Data Summary'!DW64="Yes"),OFFSET('Hygiene Data'!$F$9,0,10*ROW('Hygiene Data'!F58)),NA())</f>
        <v>#N/A</v>
      </c>
      <c r="BI64" s="93" t="e">
        <f ca="true">+IF(AND(ISNUMBER(OFFSET('Hygiene Data'!$G$5,0,10*ROW('Hygiene Data'!G58))),'Data Summary'!DX64="Yes"),OFFSET('Hygiene Data'!$G$5,0,10*ROW('Hygiene Data'!G58)),NA())</f>
        <v>#N/A</v>
      </c>
      <c r="BJ64" s="93" t="e">
        <f ca="true">+IF(AND(ISNUMBER(OFFSET('Hygiene Data'!$G$7,0,10*ROW('Hygiene Data'!G58))),'Data Summary'!DY64="Yes"),OFFSET('Hygiene Data'!$G$7,0,10*ROW('Hygiene Data'!G58)),NA())</f>
        <v>#N/A</v>
      </c>
      <c r="BK64" s="93" t="e">
        <f ca="true">+IF(AND(ISNUMBER(OFFSET('Hygiene Data'!$G$9,0,10*ROW('Hygiene Data'!G58))),'Data Summary'!DZ64="Yes"),OFFSET('Hygiene Data'!$G$9,0,10*ROW('Hygiene Data'!G58)),NA())</f>
        <v>#N/A</v>
      </c>
      <c r="BL64" s="93" t="e">
        <f ca="true">+IF(AND(ISNUMBER(OFFSET('Hygiene Data'!$H$5,0,10*ROW('Hygiene Data'!H58))),'Data Summary'!EA64="Yes"),OFFSET('Hygiene Data'!$H$5,0,10*ROW('Hygiene Data'!H58)),NA())</f>
        <v>#N/A</v>
      </c>
      <c r="BM64" s="93" t="e">
        <f ca="true">+IF(AND(ISNUMBER(OFFSET('Hygiene Data'!$H$7,0,10*ROW('Hygiene Data'!H58))),'Data Summary'!EB64="Yes"),OFFSET('Hygiene Data'!$H$7,0,10*ROW('Hygiene Data'!H58)),NA())</f>
        <v>#N/A</v>
      </c>
      <c r="BN64" s="93" t="e">
        <f ca="true">+IF(AND(ISNUMBER(OFFSET('Hygiene Data'!$H$9,0,10*ROW('Hygiene Data'!H58))),'Data Summary'!EC64="Yes"),OFFSET('Hygiene Data'!$H$9,0,10*ROW('Hygiene Data'!H58)),NA())</f>
        <v>#N/A</v>
      </c>
      <c r="BO64" s="93" t="e">
        <f ca="true">+IF(AND(ISNUMBER(OFFSET('Hygiene Data'!$I$5,0,10*ROW('Hygiene Data'!I58))),'Data Summary'!ED64="Yes"),OFFSET('Hygiene Data'!$I$5,0,10*ROW('Hygiene Data'!I58)),NA())</f>
        <v>#N/A</v>
      </c>
      <c r="BP64" s="93" t="e">
        <f ca="true">+IF(AND(ISNUMBER(OFFSET('Hygiene Data'!$I$7,0,10*ROW('Hygiene Data'!I58))),'Data Summary'!EE64="Yes"),OFFSET('Hygiene Data'!$I$7,0,10*ROW('Hygiene Data'!I58)),NA())</f>
        <v>#N/A</v>
      </c>
      <c r="BQ64" s="93" t="e">
        <f ca="true">+IF(AND(ISNUMBER(OFFSET('Hygiene Data'!$I$9,0,10*ROW('Hygiene Data'!I58))),'Data Summary'!EF64="Yes"),OFFSET('Hygiene Data'!$I$9,0,10*ROW('Hygiene Data'!I58)),NA())</f>
        <v>#N/A</v>
      </c>
    </row>
    <row xmlns:x14ac="http://schemas.microsoft.com/office/spreadsheetml/2009/9/ac" r="65" x14ac:dyDescent="0.2">
      <c r="A65" s="328" t="e">
        <f ca="true">+RIGHT('Data Summary'!A65,LEN('Data Summary'!A65)-9)</f>
        <v>#VALUE!</v>
      </c>
      <c r="B65" s="35" t="str">
        <f ca="true">+IF(ISTEXT('Data Summary'!B65),'Data Summary'!B65,"")</f>
        <v/>
      </c>
      <c r="C65" s="327" t="e">
        <f ca="true">+VALUE('Data Summary'!C65)</f>
        <v>#VALUE!</v>
      </c>
      <c r="D65" s="91" t="e">
        <f ca="true">+IF(AND(ISNUMBER(OFFSET('Water Data'!$D$4,0,10*ROW('Water Data'!D59))),'Data Summary'!BS65="Yes"),100-OFFSET('Water Data'!$D$4,0,10*ROW('Water Data'!D59)),NA())</f>
        <v>#N/A</v>
      </c>
      <c r="E65" s="91" t="e">
        <f ca="true">+IF(AND(ISNUMBER(OFFSET('Water Data'!$D$6,0,10*ROW('Water Data'!D59))),'Data Summary'!BT65="Yes"),OFFSET('Water Data'!$D$6,0,10*ROW('Water Data'!D59)),NA())</f>
        <v>#N/A</v>
      </c>
      <c r="F65" s="91" t="e">
        <f ca="true">+IF(AND(ISNUMBER(OFFSET('Water Data'!$D$9,0,10*ROW('Water Data'!D59))),'Data Summary'!BU65="Yes"),OFFSET('Water Data'!$D$9,0,10*ROW('Water Data'!D59)),NA())</f>
        <v>#N/A</v>
      </c>
      <c r="G65" s="91" t="e">
        <f ca="true">+IF(AND(ISNUMBER(OFFSET('Water Data'!$E$4,0,10*ROW('Water Data'!E59))),'Data Summary'!BV65="Yes"),100-OFFSET('Water Data'!$E$4,0,10*ROW('Water Data'!E59)),NA())</f>
        <v>#N/A</v>
      </c>
      <c r="H65" s="91" t="e">
        <f ca="true">+IF(AND(ISNUMBER(OFFSET('Water Data'!$E$6,0,10*ROW('Water Data'!E59))),'Data Summary'!BW65="Yes"),OFFSET('Water Data'!$E$6,0,10*ROW('Water Data'!E59)),NA())</f>
        <v>#N/A</v>
      </c>
      <c r="I65" s="91" t="e">
        <f ca="true">+IF(AND(ISNUMBER(OFFSET('Water Data'!$E$9,0,10*ROW('Water Data'!E59))),'Data Summary'!BX65="Yes"),OFFSET('Water Data'!$E$9,0,10*ROW('Water Data'!E59)),NA())</f>
        <v>#N/A</v>
      </c>
      <c r="J65" s="91" t="e">
        <f ca="true">+IF(AND(ISNUMBER(OFFSET('Water Data'!$F$4,0,10*ROW('Water Data'!F59))),'Data Summary'!BY65="Yes"),100-OFFSET('Water Data'!$F$4,0,10*ROW('Water Data'!F59)),NA())</f>
        <v>#N/A</v>
      </c>
      <c r="K65" s="91" t="e">
        <f ca="true">+IF(AND(ISNUMBER(OFFSET('Water Data'!$F$6,0,10*ROW('Water Data'!F59))),'Data Summary'!BZ65="Yes"),OFFSET('Water Data'!$F$6,0,10*ROW('Water Data'!F59)),NA())</f>
        <v>#N/A</v>
      </c>
      <c r="L65" s="91" t="e">
        <f ca="true">+IF(AND(ISNUMBER(OFFSET('Water Data'!$F$9,0,10*ROW('Water Data'!F59))),'Data Summary'!CA65="Yes"),OFFSET('Water Data'!$F$9,0,10*ROW('Water Data'!F59)),NA())</f>
        <v>#N/A</v>
      </c>
      <c r="M65" s="91" t="e">
        <f ca="true">+IF(AND(ISNUMBER(OFFSET('Water Data'!$G$4,0,10*ROW('Water Data'!G59))),'Data Summary'!CB65="Yes"),100-OFFSET('Water Data'!$G$4,0,10*ROW('Water Data'!G59)),NA())</f>
        <v>#N/A</v>
      </c>
      <c r="N65" s="91" t="e">
        <f ca="true">+IF(AND(ISNUMBER(OFFSET('Water Data'!$G$6,0,10*ROW('Water Data'!G59))),'Data Summary'!CC65="Yes"),OFFSET('Water Data'!$G$6,0,10*ROW('Water Data'!G59)),NA())</f>
        <v>#N/A</v>
      </c>
      <c r="O65" s="91" t="e">
        <f ca="true">+IF(AND(ISNUMBER(OFFSET('Water Data'!$G$9,0,10*ROW('Water Data'!G59))),'Data Summary'!CD65="Yes"),OFFSET('Water Data'!$G$9,0,10*ROW('Water Data'!G59)),NA())</f>
        <v>#N/A</v>
      </c>
      <c r="P65" s="91" t="e">
        <f ca="true">+IF(AND(ISNUMBER(OFFSET('Water Data'!$H$4,0,10*ROW('Water Data'!H59))),'Data Summary'!CE65="Yes"),100-OFFSET('Water Data'!$H$4,0,10*ROW('Water Data'!H59)),NA())</f>
        <v>#N/A</v>
      </c>
      <c r="Q65" s="91" t="e">
        <f ca="true">+IF(AND(ISNUMBER(OFFSET('Water Data'!$H$6,0,10*ROW('Water Data'!H59))),'Data Summary'!CF65="Yes"),OFFSET('Water Data'!$H$6,0,10*ROW('Water Data'!H59)),NA())</f>
        <v>#N/A</v>
      </c>
      <c r="R65" s="91" t="e">
        <f ca="true">+IF(AND(ISNUMBER(OFFSET('Water Data'!$H$9,0,10*ROW('Water Data'!H59))),'Data Summary'!CG65="Yes"),OFFSET('Water Data'!$H$9,0,10*ROW('Water Data'!H59)),NA())</f>
        <v>#N/A</v>
      </c>
      <c r="S65" s="91" t="e">
        <f ca="true">+IF(AND(ISNUMBER(OFFSET('Water Data'!$I$4,0,10*ROW('Water Data'!I59))),'Data Summary'!CH65="Yes"),100-OFFSET('Water Data'!$I$4,0,10*ROW('Water Data'!I59)),NA())</f>
        <v>#N/A</v>
      </c>
      <c r="T65" s="91" t="e">
        <f ca="true">+IF(AND(ISNUMBER(OFFSET('Water Data'!$I$6,0,10*ROW('Water Data'!I59))),'Data Summary'!CI65="Yes"),OFFSET('Water Data'!$I$6,0,10*ROW('Water Data'!I59)),NA())</f>
        <v>#N/A</v>
      </c>
      <c r="U65" s="91" t="e">
        <f ca="true">+IF(AND(ISNUMBER(OFFSET('Water Data'!$I$9,0,10*ROW('Water Data'!I59))),'Data Summary'!CJ65="Yes"),OFFSET('Water Data'!$I$9,0,10*ROW('Water Data'!I59)),NA())</f>
        <v>#N/A</v>
      </c>
      <c r="V65" s="92" t="e">
        <f ca="true">+IF(AND(ISNUMBER(OFFSET('Sanitation Data'!$D$4,0,10*ROW('Sanitation Data'!D59))),'Data Summary'!CK65="Yes"),100-OFFSET('Sanitation Data'!$D$4,0,10*ROW('Sanitation Data'!D59)),NA())</f>
        <v>#N/A</v>
      </c>
      <c r="W65" s="92" t="e">
        <f ca="true">+IF(AND(ISNUMBER(OFFSET('Sanitation Data'!$D$6,0,10*ROW('Sanitation Data'!D59))),'Data Summary'!CL65="Yes"),OFFSET('Sanitation Data'!$D$6,0,10*ROW('Sanitation Data'!D59)),NA())</f>
        <v>#N/A</v>
      </c>
      <c r="X65" s="92" t="e">
        <f ca="true">+IF(AND(ISNUMBER(OFFSET('Sanitation Data'!$D$10,0,10*ROW('Sanitation Data'!D59))),'Data Summary'!CM65="Yes"),OFFSET('Sanitation Data'!$D$10,0,10*ROW('Sanitation Data'!D59)),NA())</f>
        <v>#N/A</v>
      </c>
      <c r="Y65" s="92" t="e">
        <f ca="true">+IF(AND(ISNUMBER(OFFSET('Sanitation Data'!$D$11,0,10*ROW('Sanitation Data'!D59))),'Data Summary'!CN65="Yes"),OFFSET('Sanitation Data'!$D$11,0,10*ROW('Sanitation Data'!D59)),NA())</f>
        <v>#N/A</v>
      </c>
      <c r="Z65" s="92" t="e">
        <f ca="true">+IF(AND(ISNUMBER(OFFSET('Sanitation Data'!$D$12,0,10*ROW('Sanitation Data'!D59))),'Data Summary'!CO65="Yes"),OFFSET('Sanitation Data'!$D$12,0,10*ROW('Sanitation Data'!D59)),NA())</f>
        <v>#N/A</v>
      </c>
      <c r="AA65" s="92" t="e">
        <f ca="true">+IF(AND(ISNUMBER(OFFSET('Sanitation Data'!$E$4,0,10*ROW('Sanitation Data'!E59))),'Data Summary'!CP65="Yes"),100-OFFSET('Sanitation Data'!$E$4,0,10*ROW('Sanitation Data'!E59)),NA())</f>
        <v>#N/A</v>
      </c>
      <c r="AB65" s="92" t="e">
        <f ca="true">+IF(AND(ISNUMBER(OFFSET('Sanitation Data'!$E$6,0,10*ROW('Sanitation Data'!E59))),'Data Summary'!CQ65="Yes"),OFFSET('Sanitation Data'!$E$6,0,10*ROW('Sanitation Data'!E59)),NA())</f>
        <v>#N/A</v>
      </c>
      <c r="AC65" s="92" t="e">
        <f ca="true">+IF(AND(ISNUMBER(OFFSET('Sanitation Data'!$E$10,0,10*ROW('Sanitation Data'!E59))),'Data Summary'!CR65="Yes"),OFFSET('Sanitation Data'!$E$10,0,10*ROW('Sanitation Data'!E59)),NA())</f>
        <v>#N/A</v>
      </c>
      <c r="AD65" s="92" t="e">
        <f ca="true">+IF(AND(ISNUMBER(OFFSET('Sanitation Data'!$E$11,0,10*ROW('Sanitation Data'!E59))),'Data Summary'!CS65="Yes"),OFFSET('Sanitation Data'!$E$11,0,10*ROW('Sanitation Data'!E59)),NA())</f>
        <v>#N/A</v>
      </c>
      <c r="AE65" s="92" t="e">
        <f ca="true">+IF(AND(ISNUMBER(OFFSET('Sanitation Data'!$E$12,0,10*ROW('Sanitation Data'!E59))),'Data Summary'!CT65="Yes"),OFFSET('Sanitation Data'!$E$12,0,10*ROW('Sanitation Data'!E59)),NA())</f>
        <v>#N/A</v>
      </c>
      <c r="AF65" s="92" t="e">
        <f ca="true">+IF(AND(ISNUMBER(OFFSET('Sanitation Data'!$F$4,0,10*ROW('Sanitation Data'!F59))),'Data Summary'!CU65="Yes"),100-OFFSET('Sanitation Data'!$F$4,0,10*ROW('Sanitation Data'!F59)),NA())</f>
        <v>#N/A</v>
      </c>
      <c r="AG65" s="92" t="e">
        <f ca="true">+IF(AND(ISNUMBER(OFFSET('Sanitation Data'!$F$6,0,10*ROW('Sanitation Data'!F59))),'Data Summary'!CV65="Yes"),OFFSET('Sanitation Data'!$F$6,0,10*ROW('Sanitation Data'!F59)),NA())</f>
        <v>#N/A</v>
      </c>
      <c r="AH65" s="92" t="e">
        <f ca="true">+IF(AND(ISNUMBER(OFFSET('Sanitation Data'!$F$10,0,10*ROW('Sanitation Data'!F59))),'Data Summary'!CW65="Yes"),OFFSET('Sanitation Data'!$F$10,0,10*ROW('Sanitation Data'!F59)),NA())</f>
        <v>#N/A</v>
      </c>
      <c r="AI65" s="92" t="e">
        <f ca="true">+IF(AND(ISNUMBER(OFFSET('Sanitation Data'!$F$11,0,10*ROW('Sanitation Data'!F59))),'Data Summary'!CX65="Yes"),OFFSET('Sanitation Data'!$F$11,0,10*ROW('Sanitation Data'!F59)),NA())</f>
        <v>#N/A</v>
      </c>
      <c r="AJ65" s="92" t="e">
        <f ca="true">+IF(AND(ISNUMBER(OFFSET('Sanitation Data'!$F$12,0,10*ROW('Sanitation Data'!F59))),'Data Summary'!CY65="Yes"),OFFSET('Sanitation Data'!$F$12,0,10*ROW('Sanitation Data'!F59)),NA())</f>
        <v>#N/A</v>
      </c>
      <c r="AK65" s="92" t="e">
        <f ca="true">+IF(AND(ISNUMBER(OFFSET('Sanitation Data'!$G$4,0,10*ROW('Sanitation Data'!G59))),'Data Summary'!CZ65="Yes"),100-OFFSET('Sanitation Data'!$G$4,0,10*ROW('Sanitation Data'!G59)),NA())</f>
        <v>#N/A</v>
      </c>
      <c r="AL65" s="92" t="e">
        <f ca="true">+IF(AND(ISNUMBER(OFFSET('Sanitation Data'!$G$6,0,10*ROW('Sanitation Data'!G59))),'Data Summary'!DA65="Yes"),OFFSET('Sanitation Data'!$G$6,0,10*ROW('Sanitation Data'!G59)),NA())</f>
        <v>#N/A</v>
      </c>
      <c r="AM65" s="92" t="e">
        <f ca="true">+IF(AND(ISNUMBER(OFFSET('Sanitation Data'!$G$10,0,10*ROW('Sanitation Data'!G59))),'Data Summary'!DB65="Yes"),OFFSET('Sanitation Data'!$G$10,0,10*ROW('Sanitation Data'!G59)),NA())</f>
        <v>#N/A</v>
      </c>
      <c r="AN65" s="92" t="e">
        <f ca="true">+IF(AND(ISNUMBER(OFFSET('Sanitation Data'!$G$11,0,10*ROW('Sanitation Data'!G59))),'Data Summary'!DC65="Yes"),OFFSET('Sanitation Data'!$G$11,0,10*ROW('Sanitation Data'!G59)),NA())</f>
        <v>#N/A</v>
      </c>
      <c r="AO65" s="92" t="e">
        <f ca="true">+IF(AND(ISNUMBER(OFFSET('Sanitation Data'!$G$12,0,10*ROW('Sanitation Data'!G59))),'Data Summary'!DD65="Yes"),OFFSET('Sanitation Data'!$G$12,0,10*ROW('Sanitation Data'!G59)),NA())</f>
        <v>#N/A</v>
      </c>
      <c r="AP65" s="92" t="e">
        <f ca="true">+IF(AND(ISNUMBER(OFFSET('Sanitation Data'!$H$4,0,10*ROW('Sanitation Data'!H59))),'Data Summary'!DE65="Yes"),100-OFFSET('Sanitation Data'!$H$4,0,10*ROW('Sanitation Data'!H59)),NA())</f>
        <v>#N/A</v>
      </c>
      <c r="AQ65" s="92" t="e">
        <f ca="true">+IF(AND(ISNUMBER(OFFSET('Sanitation Data'!$H$6,0,10*ROW('Sanitation Data'!H59))),'Data Summary'!DF65="Yes"),OFFSET('Sanitation Data'!$H$6,0,10*ROW('Sanitation Data'!H59)),NA())</f>
        <v>#N/A</v>
      </c>
      <c r="AR65" s="92" t="e">
        <f ca="true">+IF(AND(ISNUMBER(OFFSET('Sanitation Data'!$H$10,0,10*ROW('Sanitation Data'!H59))),'Data Summary'!DG65="Yes"),OFFSET('Sanitation Data'!$H$10,0,10*ROW('Sanitation Data'!H59)),NA())</f>
        <v>#N/A</v>
      </c>
      <c r="AS65" s="92" t="e">
        <f ca="true">+IF(AND(ISNUMBER(OFFSET('Sanitation Data'!$H$11,0,10*ROW('Sanitation Data'!H59))),'Data Summary'!DH65="Yes"),OFFSET('Sanitation Data'!$H$11,0,10*ROW('Sanitation Data'!H59)),NA())</f>
        <v>#N/A</v>
      </c>
      <c r="AT65" s="92" t="e">
        <f ca="true">+IF(AND(ISNUMBER(OFFSET('Sanitation Data'!$H$12,0,10*ROW('Sanitation Data'!H59))),'Data Summary'!DI65="Yes"),OFFSET('Sanitation Data'!$H$12,0,10*ROW('Sanitation Data'!H59)),NA())</f>
        <v>#N/A</v>
      </c>
      <c r="AU65" s="92" t="e">
        <f ca="true">+IF(AND(ISNUMBER(OFFSET('Sanitation Data'!$I$4,0,10*ROW('Sanitation Data'!I59))),'Data Summary'!DJ65="Yes"),100-OFFSET('Sanitation Data'!$I$4,0,10*ROW('Sanitation Data'!I59)),NA())</f>
        <v>#N/A</v>
      </c>
      <c r="AV65" s="92" t="e">
        <f ca="true">+IF(AND(ISNUMBER(OFFSET('Sanitation Data'!$I$6,0,10*ROW('Sanitation Data'!I59))),'Data Summary'!DK65="Yes"),OFFSET('Sanitation Data'!$I$6,0,10*ROW('Sanitation Data'!I59)),NA())</f>
        <v>#N/A</v>
      </c>
      <c r="AW65" s="92" t="e">
        <f ca="true">+IF(AND(ISNUMBER(OFFSET('Sanitation Data'!$I$10,0,10*ROW('Sanitation Data'!I59))),'Data Summary'!DL65="Yes"),OFFSET('Sanitation Data'!$I$10,0,10*ROW('Sanitation Data'!I59)),NA())</f>
        <v>#N/A</v>
      </c>
      <c r="AX65" s="92" t="e">
        <f ca="true">+IF(AND(ISNUMBER(OFFSET('Sanitation Data'!$I$11,0,10*ROW('Sanitation Data'!I59))),'Data Summary'!DM65="Yes"),OFFSET('Sanitation Data'!$I$11,0,10*ROW('Sanitation Data'!I59)),NA())</f>
        <v>#N/A</v>
      </c>
      <c r="AY65" s="92" t="e">
        <f ca="true">+IF(AND(ISNUMBER(OFFSET('Sanitation Data'!$I$12,0,10*ROW('Sanitation Data'!I59))),'Data Summary'!DN65="Yes"),OFFSET('Sanitation Data'!$I$12,0,10*ROW('Sanitation Data'!I59)),NA())</f>
        <v>#N/A</v>
      </c>
      <c r="AZ65" s="93" t="e">
        <f ca="true">+IF(AND(ISNUMBER(OFFSET('Hygiene Data'!$D$5,0,10*ROW('Hygiene Data'!D59))),'Data Summary'!DO65="Yes"),OFFSET('Hygiene Data'!$D$5,0,10*ROW('Hygiene Data'!D59)),NA())</f>
        <v>#N/A</v>
      </c>
      <c r="BA65" s="93" t="e">
        <f ca="true">+IF(AND(ISNUMBER(OFFSET('Hygiene Data'!$D$7,0,10*ROW('Hygiene Data'!D59))),'Data Summary'!DP65="Yes"),OFFSET('Hygiene Data'!$D$7,0,10*ROW('Hygiene Data'!D59)),NA())</f>
        <v>#N/A</v>
      </c>
      <c r="BB65" s="93" t="e">
        <f ca="true">+IF(AND(ISNUMBER(OFFSET('Hygiene Data'!$D$9,0,10*ROW('Hygiene Data'!D59))),'Data Summary'!DQ65="Yes"),OFFSET('Hygiene Data'!$D$9,0,10*ROW('Hygiene Data'!D59)),NA())</f>
        <v>#N/A</v>
      </c>
      <c r="BC65" s="93" t="e">
        <f ca="true">+IF(AND(ISNUMBER(OFFSET('Hygiene Data'!$E$5,0,10*ROW('Hygiene Data'!E59))),'Data Summary'!DR65="Yes"),OFFSET('Hygiene Data'!$E$5,0,10*ROW('Hygiene Data'!E59)),NA())</f>
        <v>#N/A</v>
      </c>
      <c r="BD65" s="93" t="e">
        <f ca="true">+IF(AND(ISNUMBER(OFFSET('Hygiene Data'!$E$7,0,10*ROW('Hygiene Data'!E59))),'Data Summary'!DS65="Yes"),OFFSET('Hygiene Data'!$E$7,0,10*ROW('Hygiene Data'!E59)),NA())</f>
        <v>#N/A</v>
      </c>
      <c r="BE65" s="93" t="e">
        <f ca="true">+IF(AND(ISNUMBER(OFFSET('Hygiene Data'!$E$9,0,10*ROW('Hygiene Data'!E59))),'Data Summary'!DT65="Yes"),OFFSET('Hygiene Data'!$E$9,0,10*ROW('Hygiene Data'!E59)),NA())</f>
        <v>#N/A</v>
      </c>
      <c r="BF65" s="93" t="e">
        <f ca="true">+IF(AND(ISNUMBER(OFFSET('Hygiene Data'!$F$5,0,10*ROW('Hygiene Data'!F59))),'Data Summary'!DU65="Yes"),OFFSET('Hygiene Data'!$F$5,0,10*ROW('Hygiene Data'!F59)),NA())</f>
        <v>#N/A</v>
      </c>
      <c r="BG65" s="93" t="e">
        <f ca="true">+IF(AND(ISNUMBER(OFFSET('Hygiene Data'!$F$7,0,10*ROW('Hygiene Data'!F59))),'Data Summary'!DV65="Yes"),OFFSET('Hygiene Data'!$F$7,0,10*ROW('Hygiene Data'!F59)),NA())</f>
        <v>#N/A</v>
      </c>
      <c r="BH65" s="93" t="e">
        <f ca="true">+IF(AND(ISNUMBER(OFFSET('Hygiene Data'!$F$9,0,10*ROW('Hygiene Data'!F59))),'Data Summary'!DW65="Yes"),OFFSET('Hygiene Data'!$F$9,0,10*ROW('Hygiene Data'!F59)),NA())</f>
        <v>#N/A</v>
      </c>
      <c r="BI65" s="93" t="e">
        <f ca="true">+IF(AND(ISNUMBER(OFFSET('Hygiene Data'!$G$5,0,10*ROW('Hygiene Data'!G59))),'Data Summary'!DX65="Yes"),OFFSET('Hygiene Data'!$G$5,0,10*ROW('Hygiene Data'!G59)),NA())</f>
        <v>#N/A</v>
      </c>
      <c r="BJ65" s="93" t="e">
        <f ca="true">+IF(AND(ISNUMBER(OFFSET('Hygiene Data'!$G$7,0,10*ROW('Hygiene Data'!G59))),'Data Summary'!DY65="Yes"),OFFSET('Hygiene Data'!$G$7,0,10*ROW('Hygiene Data'!G59)),NA())</f>
        <v>#N/A</v>
      </c>
      <c r="BK65" s="93" t="e">
        <f ca="true">+IF(AND(ISNUMBER(OFFSET('Hygiene Data'!$G$9,0,10*ROW('Hygiene Data'!G59))),'Data Summary'!DZ65="Yes"),OFFSET('Hygiene Data'!$G$9,0,10*ROW('Hygiene Data'!G59)),NA())</f>
        <v>#N/A</v>
      </c>
      <c r="BL65" s="93" t="e">
        <f ca="true">+IF(AND(ISNUMBER(OFFSET('Hygiene Data'!$H$5,0,10*ROW('Hygiene Data'!H59))),'Data Summary'!EA65="Yes"),OFFSET('Hygiene Data'!$H$5,0,10*ROW('Hygiene Data'!H59)),NA())</f>
        <v>#N/A</v>
      </c>
      <c r="BM65" s="93" t="e">
        <f ca="true">+IF(AND(ISNUMBER(OFFSET('Hygiene Data'!$H$7,0,10*ROW('Hygiene Data'!H59))),'Data Summary'!EB65="Yes"),OFFSET('Hygiene Data'!$H$7,0,10*ROW('Hygiene Data'!H59)),NA())</f>
        <v>#N/A</v>
      </c>
      <c r="BN65" s="93" t="e">
        <f ca="true">+IF(AND(ISNUMBER(OFFSET('Hygiene Data'!$H$9,0,10*ROW('Hygiene Data'!H59))),'Data Summary'!EC65="Yes"),OFFSET('Hygiene Data'!$H$9,0,10*ROW('Hygiene Data'!H59)),NA())</f>
        <v>#N/A</v>
      </c>
      <c r="BO65" s="93" t="e">
        <f ca="true">+IF(AND(ISNUMBER(OFFSET('Hygiene Data'!$I$5,0,10*ROW('Hygiene Data'!I59))),'Data Summary'!ED65="Yes"),OFFSET('Hygiene Data'!$I$5,0,10*ROW('Hygiene Data'!I59)),NA())</f>
        <v>#N/A</v>
      </c>
      <c r="BP65" s="93" t="e">
        <f ca="true">+IF(AND(ISNUMBER(OFFSET('Hygiene Data'!$I$7,0,10*ROW('Hygiene Data'!I59))),'Data Summary'!EE65="Yes"),OFFSET('Hygiene Data'!$I$7,0,10*ROW('Hygiene Data'!I59)),NA())</f>
        <v>#N/A</v>
      </c>
      <c r="BQ65" s="93" t="e">
        <f ca="true">+IF(AND(ISNUMBER(OFFSET('Hygiene Data'!$I$9,0,10*ROW('Hygiene Data'!I59))),'Data Summary'!EF65="Yes"),OFFSET('Hygiene Data'!$I$9,0,10*ROW('Hygiene Data'!I59)),NA())</f>
        <v>#N/A</v>
      </c>
    </row>
    <row xmlns:x14ac="http://schemas.microsoft.com/office/spreadsheetml/2009/9/ac" r="66" x14ac:dyDescent="0.2">
      <c r="A66" s="328" t="e">
        <f ca="true">+RIGHT('Data Summary'!A66,LEN('Data Summary'!A66)-9)</f>
        <v>#VALUE!</v>
      </c>
      <c r="B66" s="35" t="str">
        <f ca="true">+IF(ISTEXT('Data Summary'!B66),'Data Summary'!B66,"")</f>
        <v/>
      </c>
      <c r="C66" s="327" t="e">
        <f ca="true">+VALUE('Data Summary'!C66)</f>
        <v>#VALUE!</v>
      </c>
      <c r="D66" s="91" t="e">
        <f ca="true">+IF(AND(ISNUMBER(OFFSET('Water Data'!$D$4,0,10*ROW('Water Data'!D60))),'Data Summary'!BS66="Yes"),100-OFFSET('Water Data'!$D$4,0,10*ROW('Water Data'!D60)),NA())</f>
        <v>#N/A</v>
      </c>
      <c r="E66" s="91" t="e">
        <f ca="true">+IF(AND(ISNUMBER(OFFSET('Water Data'!$D$6,0,10*ROW('Water Data'!D60))),'Data Summary'!BT66="Yes"),OFFSET('Water Data'!$D$6,0,10*ROW('Water Data'!D60)),NA())</f>
        <v>#N/A</v>
      </c>
      <c r="F66" s="91" t="e">
        <f ca="true">+IF(AND(ISNUMBER(OFFSET('Water Data'!$D$9,0,10*ROW('Water Data'!D60))),'Data Summary'!BU66="Yes"),OFFSET('Water Data'!$D$9,0,10*ROW('Water Data'!D60)),NA())</f>
        <v>#N/A</v>
      </c>
      <c r="G66" s="91" t="e">
        <f ca="true">+IF(AND(ISNUMBER(OFFSET('Water Data'!$E$4,0,10*ROW('Water Data'!E60))),'Data Summary'!BV66="Yes"),100-OFFSET('Water Data'!$E$4,0,10*ROW('Water Data'!E60)),NA())</f>
        <v>#N/A</v>
      </c>
      <c r="H66" s="91" t="e">
        <f ca="true">+IF(AND(ISNUMBER(OFFSET('Water Data'!$E$6,0,10*ROW('Water Data'!E60))),'Data Summary'!BW66="Yes"),OFFSET('Water Data'!$E$6,0,10*ROW('Water Data'!E60)),NA())</f>
        <v>#N/A</v>
      </c>
      <c r="I66" s="91" t="e">
        <f ca="true">+IF(AND(ISNUMBER(OFFSET('Water Data'!$E$9,0,10*ROW('Water Data'!E60))),'Data Summary'!BX66="Yes"),OFFSET('Water Data'!$E$9,0,10*ROW('Water Data'!E60)),NA())</f>
        <v>#N/A</v>
      </c>
      <c r="J66" s="91" t="e">
        <f ca="true">+IF(AND(ISNUMBER(OFFSET('Water Data'!$F$4,0,10*ROW('Water Data'!F60))),'Data Summary'!BY66="Yes"),100-OFFSET('Water Data'!$F$4,0,10*ROW('Water Data'!F60)),NA())</f>
        <v>#N/A</v>
      </c>
      <c r="K66" s="91" t="e">
        <f ca="true">+IF(AND(ISNUMBER(OFFSET('Water Data'!$F$6,0,10*ROW('Water Data'!F60))),'Data Summary'!BZ66="Yes"),OFFSET('Water Data'!$F$6,0,10*ROW('Water Data'!F60)),NA())</f>
        <v>#N/A</v>
      </c>
      <c r="L66" s="91" t="e">
        <f ca="true">+IF(AND(ISNUMBER(OFFSET('Water Data'!$F$9,0,10*ROW('Water Data'!F60))),'Data Summary'!CA66="Yes"),OFFSET('Water Data'!$F$9,0,10*ROW('Water Data'!F60)),NA())</f>
        <v>#N/A</v>
      </c>
      <c r="M66" s="91" t="e">
        <f ca="true">+IF(AND(ISNUMBER(OFFSET('Water Data'!$G$4,0,10*ROW('Water Data'!G60))),'Data Summary'!CB66="Yes"),100-OFFSET('Water Data'!$G$4,0,10*ROW('Water Data'!G60)),NA())</f>
        <v>#N/A</v>
      </c>
      <c r="N66" s="91" t="e">
        <f ca="true">+IF(AND(ISNUMBER(OFFSET('Water Data'!$G$6,0,10*ROW('Water Data'!G60))),'Data Summary'!CC66="Yes"),OFFSET('Water Data'!$G$6,0,10*ROW('Water Data'!G60)),NA())</f>
        <v>#N/A</v>
      </c>
      <c r="O66" s="91" t="e">
        <f ca="true">+IF(AND(ISNUMBER(OFFSET('Water Data'!$G$9,0,10*ROW('Water Data'!G60))),'Data Summary'!CD66="Yes"),OFFSET('Water Data'!$G$9,0,10*ROW('Water Data'!G60)),NA())</f>
        <v>#N/A</v>
      </c>
      <c r="P66" s="91" t="e">
        <f ca="true">+IF(AND(ISNUMBER(OFFSET('Water Data'!$H$4,0,10*ROW('Water Data'!H60))),'Data Summary'!CE66="Yes"),100-OFFSET('Water Data'!$H$4,0,10*ROW('Water Data'!H60)),NA())</f>
        <v>#N/A</v>
      </c>
      <c r="Q66" s="91" t="e">
        <f ca="true">+IF(AND(ISNUMBER(OFFSET('Water Data'!$H$6,0,10*ROW('Water Data'!H60))),'Data Summary'!CF66="Yes"),OFFSET('Water Data'!$H$6,0,10*ROW('Water Data'!H60)),NA())</f>
        <v>#N/A</v>
      </c>
      <c r="R66" s="91" t="e">
        <f ca="true">+IF(AND(ISNUMBER(OFFSET('Water Data'!$H$9,0,10*ROW('Water Data'!H60))),'Data Summary'!CG66="Yes"),OFFSET('Water Data'!$H$9,0,10*ROW('Water Data'!H60)),NA())</f>
        <v>#N/A</v>
      </c>
      <c r="S66" s="91" t="e">
        <f ca="true">+IF(AND(ISNUMBER(OFFSET('Water Data'!$I$4,0,10*ROW('Water Data'!I60))),'Data Summary'!CH66="Yes"),100-OFFSET('Water Data'!$I$4,0,10*ROW('Water Data'!I60)),NA())</f>
        <v>#N/A</v>
      </c>
      <c r="T66" s="91" t="e">
        <f ca="true">+IF(AND(ISNUMBER(OFFSET('Water Data'!$I$6,0,10*ROW('Water Data'!I60))),'Data Summary'!CI66="Yes"),OFFSET('Water Data'!$I$6,0,10*ROW('Water Data'!I60)),NA())</f>
        <v>#N/A</v>
      </c>
      <c r="U66" s="91" t="e">
        <f ca="true">+IF(AND(ISNUMBER(OFFSET('Water Data'!$I$9,0,10*ROW('Water Data'!I60))),'Data Summary'!CJ66="Yes"),OFFSET('Water Data'!$I$9,0,10*ROW('Water Data'!I60)),NA())</f>
        <v>#N/A</v>
      </c>
      <c r="V66" s="92" t="e">
        <f ca="true">+IF(AND(ISNUMBER(OFFSET('Sanitation Data'!$D$4,0,10*ROW('Sanitation Data'!D60))),'Data Summary'!CK66="Yes"),100-OFFSET('Sanitation Data'!$D$4,0,10*ROW('Sanitation Data'!D60)),NA())</f>
        <v>#N/A</v>
      </c>
      <c r="W66" s="92" t="e">
        <f ca="true">+IF(AND(ISNUMBER(OFFSET('Sanitation Data'!$D$6,0,10*ROW('Sanitation Data'!D60))),'Data Summary'!CL66="Yes"),OFFSET('Sanitation Data'!$D$6,0,10*ROW('Sanitation Data'!D60)),NA())</f>
        <v>#N/A</v>
      </c>
      <c r="X66" s="92" t="e">
        <f ca="true">+IF(AND(ISNUMBER(OFFSET('Sanitation Data'!$D$10,0,10*ROW('Sanitation Data'!D60))),'Data Summary'!CM66="Yes"),OFFSET('Sanitation Data'!$D$10,0,10*ROW('Sanitation Data'!D60)),NA())</f>
        <v>#N/A</v>
      </c>
      <c r="Y66" s="92" t="e">
        <f ca="true">+IF(AND(ISNUMBER(OFFSET('Sanitation Data'!$D$11,0,10*ROW('Sanitation Data'!D60))),'Data Summary'!CN66="Yes"),OFFSET('Sanitation Data'!$D$11,0,10*ROW('Sanitation Data'!D60)),NA())</f>
        <v>#N/A</v>
      </c>
      <c r="Z66" s="92" t="e">
        <f ca="true">+IF(AND(ISNUMBER(OFFSET('Sanitation Data'!$D$12,0,10*ROW('Sanitation Data'!D60))),'Data Summary'!CO66="Yes"),OFFSET('Sanitation Data'!$D$12,0,10*ROW('Sanitation Data'!D60)),NA())</f>
        <v>#N/A</v>
      </c>
      <c r="AA66" s="92" t="e">
        <f ca="true">+IF(AND(ISNUMBER(OFFSET('Sanitation Data'!$E$4,0,10*ROW('Sanitation Data'!E60))),'Data Summary'!CP66="Yes"),100-OFFSET('Sanitation Data'!$E$4,0,10*ROW('Sanitation Data'!E60)),NA())</f>
        <v>#N/A</v>
      </c>
      <c r="AB66" s="92" t="e">
        <f ca="true">+IF(AND(ISNUMBER(OFFSET('Sanitation Data'!$E$6,0,10*ROW('Sanitation Data'!E60))),'Data Summary'!CQ66="Yes"),OFFSET('Sanitation Data'!$E$6,0,10*ROW('Sanitation Data'!E60)),NA())</f>
        <v>#N/A</v>
      </c>
      <c r="AC66" s="92" t="e">
        <f ca="true">+IF(AND(ISNUMBER(OFFSET('Sanitation Data'!$E$10,0,10*ROW('Sanitation Data'!E60))),'Data Summary'!CR66="Yes"),OFFSET('Sanitation Data'!$E$10,0,10*ROW('Sanitation Data'!E60)),NA())</f>
        <v>#N/A</v>
      </c>
      <c r="AD66" s="92" t="e">
        <f ca="true">+IF(AND(ISNUMBER(OFFSET('Sanitation Data'!$E$11,0,10*ROW('Sanitation Data'!E60))),'Data Summary'!CS66="Yes"),OFFSET('Sanitation Data'!$E$11,0,10*ROW('Sanitation Data'!E60)),NA())</f>
        <v>#N/A</v>
      </c>
      <c r="AE66" s="92" t="e">
        <f ca="true">+IF(AND(ISNUMBER(OFFSET('Sanitation Data'!$E$12,0,10*ROW('Sanitation Data'!E60))),'Data Summary'!CT66="Yes"),OFFSET('Sanitation Data'!$E$12,0,10*ROW('Sanitation Data'!E60)),NA())</f>
        <v>#N/A</v>
      </c>
      <c r="AF66" s="92" t="e">
        <f ca="true">+IF(AND(ISNUMBER(OFFSET('Sanitation Data'!$F$4,0,10*ROW('Sanitation Data'!F60))),'Data Summary'!CU66="Yes"),100-OFFSET('Sanitation Data'!$F$4,0,10*ROW('Sanitation Data'!F60)),NA())</f>
        <v>#N/A</v>
      </c>
      <c r="AG66" s="92" t="e">
        <f ca="true">+IF(AND(ISNUMBER(OFFSET('Sanitation Data'!$F$6,0,10*ROW('Sanitation Data'!F60))),'Data Summary'!CV66="Yes"),OFFSET('Sanitation Data'!$F$6,0,10*ROW('Sanitation Data'!F60)),NA())</f>
        <v>#N/A</v>
      </c>
      <c r="AH66" s="92" t="e">
        <f ca="true">+IF(AND(ISNUMBER(OFFSET('Sanitation Data'!$F$10,0,10*ROW('Sanitation Data'!F60))),'Data Summary'!CW66="Yes"),OFFSET('Sanitation Data'!$F$10,0,10*ROW('Sanitation Data'!F60)),NA())</f>
        <v>#N/A</v>
      </c>
      <c r="AI66" s="92" t="e">
        <f ca="true">+IF(AND(ISNUMBER(OFFSET('Sanitation Data'!$F$11,0,10*ROW('Sanitation Data'!F60))),'Data Summary'!CX66="Yes"),OFFSET('Sanitation Data'!$F$11,0,10*ROW('Sanitation Data'!F60)),NA())</f>
        <v>#N/A</v>
      </c>
      <c r="AJ66" s="92" t="e">
        <f ca="true">+IF(AND(ISNUMBER(OFFSET('Sanitation Data'!$F$12,0,10*ROW('Sanitation Data'!F60))),'Data Summary'!CY66="Yes"),OFFSET('Sanitation Data'!$F$12,0,10*ROW('Sanitation Data'!F60)),NA())</f>
        <v>#N/A</v>
      </c>
      <c r="AK66" s="92" t="e">
        <f ca="true">+IF(AND(ISNUMBER(OFFSET('Sanitation Data'!$G$4,0,10*ROW('Sanitation Data'!G60))),'Data Summary'!CZ66="Yes"),100-OFFSET('Sanitation Data'!$G$4,0,10*ROW('Sanitation Data'!G60)),NA())</f>
        <v>#N/A</v>
      </c>
      <c r="AL66" s="92" t="e">
        <f ca="true">+IF(AND(ISNUMBER(OFFSET('Sanitation Data'!$G$6,0,10*ROW('Sanitation Data'!G60))),'Data Summary'!DA66="Yes"),OFFSET('Sanitation Data'!$G$6,0,10*ROW('Sanitation Data'!G60)),NA())</f>
        <v>#N/A</v>
      </c>
      <c r="AM66" s="92" t="e">
        <f ca="true">+IF(AND(ISNUMBER(OFFSET('Sanitation Data'!$G$10,0,10*ROW('Sanitation Data'!G60))),'Data Summary'!DB66="Yes"),OFFSET('Sanitation Data'!$G$10,0,10*ROW('Sanitation Data'!G60)),NA())</f>
        <v>#N/A</v>
      </c>
      <c r="AN66" s="92" t="e">
        <f ca="true">+IF(AND(ISNUMBER(OFFSET('Sanitation Data'!$G$11,0,10*ROW('Sanitation Data'!G60))),'Data Summary'!DC66="Yes"),OFFSET('Sanitation Data'!$G$11,0,10*ROW('Sanitation Data'!G60)),NA())</f>
        <v>#N/A</v>
      </c>
      <c r="AO66" s="92" t="e">
        <f ca="true">+IF(AND(ISNUMBER(OFFSET('Sanitation Data'!$G$12,0,10*ROW('Sanitation Data'!G60))),'Data Summary'!DD66="Yes"),OFFSET('Sanitation Data'!$G$12,0,10*ROW('Sanitation Data'!G60)),NA())</f>
        <v>#N/A</v>
      </c>
      <c r="AP66" s="92" t="e">
        <f ca="true">+IF(AND(ISNUMBER(OFFSET('Sanitation Data'!$H$4,0,10*ROW('Sanitation Data'!H60))),'Data Summary'!DE66="Yes"),100-OFFSET('Sanitation Data'!$H$4,0,10*ROW('Sanitation Data'!H60)),NA())</f>
        <v>#N/A</v>
      </c>
      <c r="AQ66" s="92" t="e">
        <f ca="true">+IF(AND(ISNUMBER(OFFSET('Sanitation Data'!$H$6,0,10*ROW('Sanitation Data'!H60))),'Data Summary'!DF66="Yes"),OFFSET('Sanitation Data'!$H$6,0,10*ROW('Sanitation Data'!H60)),NA())</f>
        <v>#N/A</v>
      </c>
      <c r="AR66" s="92" t="e">
        <f ca="true">+IF(AND(ISNUMBER(OFFSET('Sanitation Data'!$H$10,0,10*ROW('Sanitation Data'!H60))),'Data Summary'!DG66="Yes"),OFFSET('Sanitation Data'!$H$10,0,10*ROW('Sanitation Data'!H60)),NA())</f>
        <v>#N/A</v>
      </c>
      <c r="AS66" s="92" t="e">
        <f ca="true">+IF(AND(ISNUMBER(OFFSET('Sanitation Data'!$H$11,0,10*ROW('Sanitation Data'!H60))),'Data Summary'!DH66="Yes"),OFFSET('Sanitation Data'!$H$11,0,10*ROW('Sanitation Data'!H60)),NA())</f>
        <v>#N/A</v>
      </c>
      <c r="AT66" s="92" t="e">
        <f ca="true">+IF(AND(ISNUMBER(OFFSET('Sanitation Data'!$H$12,0,10*ROW('Sanitation Data'!H60))),'Data Summary'!DI66="Yes"),OFFSET('Sanitation Data'!$H$12,0,10*ROW('Sanitation Data'!H60)),NA())</f>
        <v>#N/A</v>
      </c>
      <c r="AU66" s="92" t="e">
        <f ca="true">+IF(AND(ISNUMBER(OFFSET('Sanitation Data'!$I$4,0,10*ROW('Sanitation Data'!I60))),'Data Summary'!DJ66="Yes"),100-OFFSET('Sanitation Data'!$I$4,0,10*ROW('Sanitation Data'!I60)),NA())</f>
        <v>#N/A</v>
      </c>
      <c r="AV66" s="92" t="e">
        <f ca="true">+IF(AND(ISNUMBER(OFFSET('Sanitation Data'!$I$6,0,10*ROW('Sanitation Data'!I60))),'Data Summary'!DK66="Yes"),OFFSET('Sanitation Data'!$I$6,0,10*ROW('Sanitation Data'!I60)),NA())</f>
        <v>#N/A</v>
      </c>
      <c r="AW66" s="92" t="e">
        <f ca="true">+IF(AND(ISNUMBER(OFFSET('Sanitation Data'!$I$10,0,10*ROW('Sanitation Data'!I60))),'Data Summary'!DL66="Yes"),OFFSET('Sanitation Data'!$I$10,0,10*ROW('Sanitation Data'!I60)),NA())</f>
        <v>#N/A</v>
      </c>
      <c r="AX66" s="92" t="e">
        <f ca="true">+IF(AND(ISNUMBER(OFFSET('Sanitation Data'!$I$11,0,10*ROW('Sanitation Data'!I60))),'Data Summary'!DM66="Yes"),OFFSET('Sanitation Data'!$I$11,0,10*ROW('Sanitation Data'!I60)),NA())</f>
        <v>#N/A</v>
      </c>
      <c r="AY66" s="92" t="e">
        <f ca="true">+IF(AND(ISNUMBER(OFFSET('Sanitation Data'!$I$12,0,10*ROW('Sanitation Data'!I60))),'Data Summary'!DN66="Yes"),OFFSET('Sanitation Data'!$I$12,0,10*ROW('Sanitation Data'!I60)),NA())</f>
        <v>#N/A</v>
      </c>
      <c r="AZ66" s="93" t="e">
        <f ca="true">+IF(AND(ISNUMBER(OFFSET('Hygiene Data'!$D$5,0,10*ROW('Hygiene Data'!D60))),'Data Summary'!DO66="Yes"),OFFSET('Hygiene Data'!$D$5,0,10*ROW('Hygiene Data'!D60)),NA())</f>
        <v>#N/A</v>
      </c>
      <c r="BA66" s="93" t="e">
        <f ca="true">+IF(AND(ISNUMBER(OFFSET('Hygiene Data'!$D$7,0,10*ROW('Hygiene Data'!D60))),'Data Summary'!DP66="Yes"),OFFSET('Hygiene Data'!$D$7,0,10*ROW('Hygiene Data'!D60)),NA())</f>
        <v>#N/A</v>
      </c>
      <c r="BB66" s="93" t="e">
        <f ca="true">+IF(AND(ISNUMBER(OFFSET('Hygiene Data'!$D$9,0,10*ROW('Hygiene Data'!D60))),'Data Summary'!DQ66="Yes"),OFFSET('Hygiene Data'!$D$9,0,10*ROW('Hygiene Data'!D60)),NA())</f>
        <v>#N/A</v>
      </c>
      <c r="BC66" s="93" t="e">
        <f ca="true">+IF(AND(ISNUMBER(OFFSET('Hygiene Data'!$E$5,0,10*ROW('Hygiene Data'!E60))),'Data Summary'!DR66="Yes"),OFFSET('Hygiene Data'!$E$5,0,10*ROW('Hygiene Data'!E60)),NA())</f>
        <v>#N/A</v>
      </c>
      <c r="BD66" s="93" t="e">
        <f ca="true">+IF(AND(ISNUMBER(OFFSET('Hygiene Data'!$E$7,0,10*ROW('Hygiene Data'!E60))),'Data Summary'!DS66="Yes"),OFFSET('Hygiene Data'!$E$7,0,10*ROW('Hygiene Data'!E60)),NA())</f>
        <v>#N/A</v>
      </c>
      <c r="BE66" s="93" t="e">
        <f ca="true">+IF(AND(ISNUMBER(OFFSET('Hygiene Data'!$E$9,0,10*ROW('Hygiene Data'!E60))),'Data Summary'!DT66="Yes"),OFFSET('Hygiene Data'!$E$9,0,10*ROW('Hygiene Data'!E60)),NA())</f>
        <v>#N/A</v>
      </c>
      <c r="BF66" s="93" t="e">
        <f ca="true">+IF(AND(ISNUMBER(OFFSET('Hygiene Data'!$F$5,0,10*ROW('Hygiene Data'!F60))),'Data Summary'!DU66="Yes"),OFFSET('Hygiene Data'!$F$5,0,10*ROW('Hygiene Data'!F60)),NA())</f>
        <v>#N/A</v>
      </c>
      <c r="BG66" s="93" t="e">
        <f ca="true">+IF(AND(ISNUMBER(OFFSET('Hygiene Data'!$F$7,0,10*ROW('Hygiene Data'!F60))),'Data Summary'!DV66="Yes"),OFFSET('Hygiene Data'!$F$7,0,10*ROW('Hygiene Data'!F60)),NA())</f>
        <v>#N/A</v>
      </c>
      <c r="BH66" s="93" t="e">
        <f ca="true">+IF(AND(ISNUMBER(OFFSET('Hygiene Data'!$F$9,0,10*ROW('Hygiene Data'!F60))),'Data Summary'!DW66="Yes"),OFFSET('Hygiene Data'!$F$9,0,10*ROW('Hygiene Data'!F60)),NA())</f>
        <v>#N/A</v>
      </c>
      <c r="BI66" s="93" t="e">
        <f ca="true">+IF(AND(ISNUMBER(OFFSET('Hygiene Data'!$G$5,0,10*ROW('Hygiene Data'!G60))),'Data Summary'!DX66="Yes"),OFFSET('Hygiene Data'!$G$5,0,10*ROW('Hygiene Data'!G60)),NA())</f>
        <v>#N/A</v>
      </c>
      <c r="BJ66" s="93" t="e">
        <f ca="true">+IF(AND(ISNUMBER(OFFSET('Hygiene Data'!$G$7,0,10*ROW('Hygiene Data'!G60))),'Data Summary'!DY66="Yes"),OFFSET('Hygiene Data'!$G$7,0,10*ROW('Hygiene Data'!G60)),NA())</f>
        <v>#N/A</v>
      </c>
      <c r="BK66" s="93" t="e">
        <f ca="true">+IF(AND(ISNUMBER(OFFSET('Hygiene Data'!$G$9,0,10*ROW('Hygiene Data'!G60))),'Data Summary'!DZ66="Yes"),OFFSET('Hygiene Data'!$G$9,0,10*ROW('Hygiene Data'!G60)),NA())</f>
        <v>#N/A</v>
      </c>
      <c r="BL66" s="93" t="e">
        <f ca="true">+IF(AND(ISNUMBER(OFFSET('Hygiene Data'!$H$5,0,10*ROW('Hygiene Data'!H60))),'Data Summary'!EA66="Yes"),OFFSET('Hygiene Data'!$H$5,0,10*ROW('Hygiene Data'!H60)),NA())</f>
        <v>#N/A</v>
      </c>
      <c r="BM66" s="93" t="e">
        <f ca="true">+IF(AND(ISNUMBER(OFFSET('Hygiene Data'!$H$7,0,10*ROW('Hygiene Data'!H60))),'Data Summary'!EB66="Yes"),OFFSET('Hygiene Data'!$H$7,0,10*ROW('Hygiene Data'!H60)),NA())</f>
        <v>#N/A</v>
      </c>
      <c r="BN66" s="93" t="e">
        <f ca="true">+IF(AND(ISNUMBER(OFFSET('Hygiene Data'!$H$9,0,10*ROW('Hygiene Data'!H60))),'Data Summary'!EC66="Yes"),OFFSET('Hygiene Data'!$H$9,0,10*ROW('Hygiene Data'!H60)),NA())</f>
        <v>#N/A</v>
      </c>
      <c r="BO66" s="93" t="e">
        <f ca="true">+IF(AND(ISNUMBER(OFFSET('Hygiene Data'!$I$5,0,10*ROW('Hygiene Data'!I60))),'Data Summary'!ED66="Yes"),OFFSET('Hygiene Data'!$I$5,0,10*ROW('Hygiene Data'!I60)),NA())</f>
        <v>#N/A</v>
      </c>
      <c r="BP66" s="93" t="e">
        <f ca="true">+IF(AND(ISNUMBER(OFFSET('Hygiene Data'!$I$7,0,10*ROW('Hygiene Data'!I60))),'Data Summary'!EE66="Yes"),OFFSET('Hygiene Data'!$I$7,0,10*ROW('Hygiene Data'!I60)),NA())</f>
        <v>#N/A</v>
      </c>
      <c r="BQ66" s="93" t="e">
        <f ca="true">+IF(AND(ISNUMBER(OFFSET('Hygiene Data'!$I$9,0,10*ROW('Hygiene Data'!I60))),'Data Summary'!EF66="Yes"),OFFSET('Hygiene Data'!$I$9,0,10*ROW('Hygiene Data'!I60)),NA())</f>
        <v>#N/A</v>
      </c>
    </row>
    <row xmlns:x14ac="http://schemas.microsoft.com/office/spreadsheetml/2009/9/ac" r="67" x14ac:dyDescent="0.2">
      <c r="A67" s="328" t="e">
        <f ca="true">+RIGHT('Data Summary'!A67,LEN('Data Summary'!A67)-9)</f>
        <v>#VALUE!</v>
      </c>
      <c r="B67" s="35" t="str">
        <f ca="true">+IF(ISTEXT('Data Summary'!B67),'Data Summary'!B67,"")</f>
        <v/>
      </c>
      <c r="C67" s="327" t="e">
        <f ca="true">+VALUE('Data Summary'!C67)</f>
        <v>#VALUE!</v>
      </c>
      <c r="D67" s="91" t="e">
        <f ca="true">+IF(AND(ISNUMBER(OFFSET('Water Data'!$D$4,0,10*ROW('Water Data'!D61))),'Data Summary'!BS67="Yes"),100-OFFSET('Water Data'!$D$4,0,10*ROW('Water Data'!D61)),NA())</f>
        <v>#N/A</v>
      </c>
      <c r="E67" s="91" t="e">
        <f ca="true">+IF(AND(ISNUMBER(OFFSET('Water Data'!$D$6,0,10*ROW('Water Data'!D61))),'Data Summary'!BT67="Yes"),OFFSET('Water Data'!$D$6,0,10*ROW('Water Data'!D61)),NA())</f>
        <v>#N/A</v>
      </c>
      <c r="F67" s="91" t="e">
        <f ca="true">+IF(AND(ISNUMBER(OFFSET('Water Data'!$D$9,0,10*ROW('Water Data'!D61))),'Data Summary'!BU67="Yes"),OFFSET('Water Data'!$D$9,0,10*ROW('Water Data'!D61)),NA())</f>
        <v>#N/A</v>
      </c>
      <c r="G67" s="91" t="e">
        <f ca="true">+IF(AND(ISNUMBER(OFFSET('Water Data'!$E$4,0,10*ROW('Water Data'!E61))),'Data Summary'!BV67="Yes"),100-OFFSET('Water Data'!$E$4,0,10*ROW('Water Data'!E61)),NA())</f>
        <v>#N/A</v>
      </c>
      <c r="H67" s="91" t="e">
        <f ca="true">+IF(AND(ISNUMBER(OFFSET('Water Data'!$E$6,0,10*ROW('Water Data'!E61))),'Data Summary'!BW67="Yes"),OFFSET('Water Data'!$E$6,0,10*ROW('Water Data'!E61)),NA())</f>
        <v>#N/A</v>
      </c>
      <c r="I67" s="91" t="e">
        <f ca="true">+IF(AND(ISNUMBER(OFFSET('Water Data'!$E$9,0,10*ROW('Water Data'!E61))),'Data Summary'!BX67="Yes"),OFFSET('Water Data'!$E$9,0,10*ROW('Water Data'!E61)),NA())</f>
        <v>#N/A</v>
      </c>
      <c r="J67" s="91" t="e">
        <f ca="true">+IF(AND(ISNUMBER(OFFSET('Water Data'!$F$4,0,10*ROW('Water Data'!F61))),'Data Summary'!BY67="Yes"),100-OFFSET('Water Data'!$F$4,0,10*ROW('Water Data'!F61)),NA())</f>
        <v>#N/A</v>
      </c>
      <c r="K67" s="91" t="e">
        <f ca="true">+IF(AND(ISNUMBER(OFFSET('Water Data'!$F$6,0,10*ROW('Water Data'!F61))),'Data Summary'!BZ67="Yes"),OFFSET('Water Data'!$F$6,0,10*ROW('Water Data'!F61)),NA())</f>
        <v>#N/A</v>
      </c>
      <c r="L67" s="91" t="e">
        <f ca="true">+IF(AND(ISNUMBER(OFFSET('Water Data'!$F$9,0,10*ROW('Water Data'!F61))),'Data Summary'!CA67="Yes"),OFFSET('Water Data'!$F$9,0,10*ROW('Water Data'!F61)),NA())</f>
        <v>#N/A</v>
      </c>
      <c r="M67" s="91" t="e">
        <f ca="true">+IF(AND(ISNUMBER(OFFSET('Water Data'!$G$4,0,10*ROW('Water Data'!G61))),'Data Summary'!CB67="Yes"),100-OFFSET('Water Data'!$G$4,0,10*ROW('Water Data'!G61)),NA())</f>
        <v>#N/A</v>
      </c>
      <c r="N67" s="91" t="e">
        <f ca="true">+IF(AND(ISNUMBER(OFFSET('Water Data'!$G$6,0,10*ROW('Water Data'!G61))),'Data Summary'!CC67="Yes"),OFFSET('Water Data'!$G$6,0,10*ROW('Water Data'!G61)),NA())</f>
        <v>#N/A</v>
      </c>
      <c r="O67" s="91" t="e">
        <f ca="true">+IF(AND(ISNUMBER(OFFSET('Water Data'!$G$9,0,10*ROW('Water Data'!G61))),'Data Summary'!CD67="Yes"),OFFSET('Water Data'!$G$9,0,10*ROW('Water Data'!G61)),NA())</f>
        <v>#N/A</v>
      </c>
      <c r="P67" s="91" t="e">
        <f ca="true">+IF(AND(ISNUMBER(OFFSET('Water Data'!$H$4,0,10*ROW('Water Data'!H61))),'Data Summary'!CE67="Yes"),100-OFFSET('Water Data'!$H$4,0,10*ROW('Water Data'!H61)),NA())</f>
        <v>#N/A</v>
      </c>
      <c r="Q67" s="91" t="e">
        <f ca="true">+IF(AND(ISNUMBER(OFFSET('Water Data'!$H$6,0,10*ROW('Water Data'!H61))),'Data Summary'!CF67="Yes"),OFFSET('Water Data'!$H$6,0,10*ROW('Water Data'!H61)),NA())</f>
        <v>#N/A</v>
      </c>
      <c r="R67" s="91" t="e">
        <f ca="true">+IF(AND(ISNUMBER(OFFSET('Water Data'!$H$9,0,10*ROW('Water Data'!H61))),'Data Summary'!CG67="Yes"),OFFSET('Water Data'!$H$9,0,10*ROW('Water Data'!H61)),NA())</f>
        <v>#N/A</v>
      </c>
      <c r="S67" s="91" t="e">
        <f ca="true">+IF(AND(ISNUMBER(OFFSET('Water Data'!$I$4,0,10*ROW('Water Data'!I61))),'Data Summary'!CH67="Yes"),100-OFFSET('Water Data'!$I$4,0,10*ROW('Water Data'!I61)),NA())</f>
        <v>#N/A</v>
      </c>
      <c r="T67" s="91" t="e">
        <f ca="true">+IF(AND(ISNUMBER(OFFSET('Water Data'!$I$6,0,10*ROW('Water Data'!I61))),'Data Summary'!CI67="Yes"),OFFSET('Water Data'!$I$6,0,10*ROW('Water Data'!I61)),NA())</f>
        <v>#N/A</v>
      </c>
      <c r="U67" s="91" t="e">
        <f ca="true">+IF(AND(ISNUMBER(OFFSET('Water Data'!$I$9,0,10*ROW('Water Data'!I61))),'Data Summary'!CJ67="Yes"),OFFSET('Water Data'!$I$9,0,10*ROW('Water Data'!I61)),NA())</f>
        <v>#N/A</v>
      </c>
      <c r="V67" s="92" t="e">
        <f ca="true">+IF(AND(ISNUMBER(OFFSET('Sanitation Data'!$D$4,0,10*ROW('Sanitation Data'!D61))),'Data Summary'!CK67="Yes"),100-OFFSET('Sanitation Data'!$D$4,0,10*ROW('Sanitation Data'!D61)),NA())</f>
        <v>#N/A</v>
      </c>
      <c r="W67" s="92" t="e">
        <f ca="true">+IF(AND(ISNUMBER(OFFSET('Sanitation Data'!$D$6,0,10*ROW('Sanitation Data'!D61))),'Data Summary'!CL67="Yes"),OFFSET('Sanitation Data'!$D$6,0,10*ROW('Sanitation Data'!D61)),NA())</f>
        <v>#N/A</v>
      </c>
      <c r="X67" s="92" t="e">
        <f ca="true">+IF(AND(ISNUMBER(OFFSET('Sanitation Data'!$D$10,0,10*ROW('Sanitation Data'!D61))),'Data Summary'!CM67="Yes"),OFFSET('Sanitation Data'!$D$10,0,10*ROW('Sanitation Data'!D61)),NA())</f>
        <v>#N/A</v>
      </c>
      <c r="Y67" s="92" t="e">
        <f ca="true">+IF(AND(ISNUMBER(OFFSET('Sanitation Data'!$D$11,0,10*ROW('Sanitation Data'!D61))),'Data Summary'!CN67="Yes"),OFFSET('Sanitation Data'!$D$11,0,10*ROW('Sanitation Data'!D61)),NA())</f>
        <v>#N/A</v>
      </c>
      <c r="Z67" s="92" t="e">
        <f ca="true">+IF(AND(ISNUMBER(OFFSET('Sanitation Data'!$D$12,0,10*ROW('Sanitation Data'!D61))),'Data Summary'!CO67="Yes"),OFFSET('Sanitation Data'!$D$12,0,10*ROW('Sanitation Data'!D61)),NA())</f>
        <v>#N/A</v>
      </c>
      <c r="AA67" s="92" t="e">
        <f ca="true">+IF(AND(ISNUMBER(OFFSET('Sanitation Data'!$E$4,0,10*ROW('Sanitation Data'!E61))),'Data Summary'!CP67="Yes"),100-OFFSET('Sanitation Data'!$E$4,0,10*ROW('Sanitation Data'!E61)),NA())</f>
        <v>#N/A</v>
      </c>
      <c r="AB67" s="92" t="e">
        <f ca="true">+IF(AND(ISNUMBER(OFFSET('Sanitation Data'!$E$6,0,10*ROW('Sanitation Data'!E61))),'Data Summary'!CQ67="Yes"),OFFSET('Sanitation Data'!$E$6,0,10*ROW('Sanitation Data'!E61)),NA())</f>
        <v>#N/A</v>
      </c>
      <c r="AC67" s="92" t="e">
        <f ca="true">+IF(AND(ISNUMBER(OFFSET('Sanitation Data'!$E$10,0,10*ROW('Sanitation Data'!E61))),'Data Summary'!CR67="Yes"),OFFSET('Sanitation Data'!$E$10,0,10*ROW('Sanitation Data'!E61)),NA())</f>
        <v>#N/A</v>
      </c>
      <c r="AD67" s="92" t="e">
        <f ca="true">+IF(AND(ISNUMBER(OFFSET('Sanitation Data'!$E$11,0,10*ROW('Sanitation Data'!E61))),'Data Summary'!CS67="Yes"),OFFSET('Sanitation Data'!$E$11,0,10*ROW('Sanitation Data'!E61)),NA())</f>
        <v>#N/A</v>
      </c>
      <c r="AE67" s="92" t="e">
        <f ca="true">+IF(AND(ISNUMBER(OFFSET('Sanitation Data'!$E$12,0,10*ROW('Sanitation Data'!E61))),'Data Summary'!CT67="Yes"),OFFSET('Sanitation Data'!$E$12,0,10*ROW('Sanitation Data'!E61)),NA())</f>
        <v>#N/A</v>
      </c>
      <c r="AF67" s="92" t="e">
        <f ca="true">+IF(AND(ISNUMBER(OFFSET('Sanitation Data'!$F$4,0,10*ROW('Sanitation Data'!F61))),'Data Summary'!CU67="Yes"),100-OFFSET('Sanitation Data'!$F$4,0,10*ROW('Sanitation Data'!F61)),NA())</f>
        <v>#N/A</v>
      </c>
      <c r="AG67" s="92" t="e">
        <f ca="true">+IF(AND(ISNUMBER(OFFSET('Sanitation Data'!$F$6,0,10*ROW('Sanitation Data'!F61))),'Data Summary'!CV67="Yes"),OFFSET('Sanitation Data'!$F$6,0,10*ROW('Sanitation Data'!F61)),NA())</f>
        <v>#N/A</v>
      </c>
      <c r="AH67" s="92" t="e">
        <f ca="true">+IF(AND(ISNUMBER(OFFSET('Sanitation Data'!$F$10,0,10*ROW('Sanitation Data'!F61))),'Data Summary'!CW67="Yes"),OFFSET('Sanitation Data'!$F$10,0,10*ROW('Sanitation Data'!F61)),NA())</f>
        <v>#N/A</v>
      </c>
      <c r="AI67" s="92" t="e">
        <f ca="true">+IF(AND(ISNUMBER(OFFSET('Sanitation Data'!$F$11,0,10*ROW('Sanitation Data'!F61))),'Data Summary'!CX67="Yes"),OFFSET('Sanitation Data'!$F$11,0,10*ROW('Sanitation Data'!F61)),NA())</f>
        <v>#N/A</v>
      </c>
      <c r="AJ67" s="92" t="e">
        <f ca="true">+IF(AND(ISNUMBER(OFFSET('Sanitation Data'!$F$12,0,10*ROW('Sanitation Data'!F61))),'Data Summary'!CY67="Yes"),OFFSET('Sanitation Data'!$F$12,0,10*ROW('Sanitation Data'!F61)),NA())</f>
        <v>#N/A</v>
      </c>
      <c r="AK67" s="92" t="e">
        <f ca="true">+IF(AND(ISNUMBER(OFFSET('Sanitation Data'!$G$4,0,10*ROW('Sanitation Data'!G61))),'Data Summary'!CZ67="Yes"),100-OFFSET('Sanitation Data'!$G$4,0,10*ROW('Sanitation Data'!G61)),NA())</f>
        <v>#N/A</v>
      </c>
      <c r="AL67" s="92" t="e">
        <f ca="true">+IF(AND(ISNUMBER(OFFSET('Sanitation Data'!$G$6,0,10*ROW('Sanitation Data'!G61))),'Data Summary'!DA67="Yes"),OFFSET('Sanitation Data'!$G$6,0,10*ROW('Sanitation Data'!G61)),NA())</f>
        <v>#N/A</v>
      </c>
      <c r="AM67" s="92" t="e">
        <f ca="true">+IF(AND(ISNUMBER(OFFSET('Sanitation Data'!$G$10,0,10*ROW('Sanitation Data'!G61))),'Data Summary'!DB67="Yes"),OFFSET('Sanitation Data'!$G$10,0,10*ROW('Sanitation Data'!G61)),NA())</f>
        <v>#N/A</v>
      </c>
      <c r="AN67" s="92" t="e">
        <f ca="true">+IF(AND(ISNUMBER(OFFSET('Sanitation Data'!$G$11,0,10*ROW('Sanitation Data'!G61))),'Data Summary'!DC67="Yes"),OFFSET('Sanitation Data'!$G$11,0,10*ROW('Sanitation Data'!G61)),NA())</f>
        <v>#N/A</v>
      </c>
      <c r="AO67" s="92" t="e">
        <f ca="true">+IF(AND(ISNUMBER(OFFSET('Sanitation Data'!$G$12,0,10*ROW('Sanitation Data'!G61))),'Data Summary'!DD67="Yes"),OFFSET('Sanitation Data'!$G$12,0,10*ROW('Sanitation Data'!G61)),NA())</f>
        <v>#N/A</v>
      </c>
      <c r="AP67" s="92" t="e">
        <f ca="true">+IF(AND(ISNUMBER(OFFSET('Sanitation Data'!$H$4,0,10*ROW('Sanitation Data'!H61))),'Data Summary'!DE67="Yes"),100-OFFSET('Sanitation Data'!$H$4,0,10*ROW('Sanitation Data'!H61)),NA())</f>
        <v>#N/A</v>
      </c>
      <c r="AQ67" s="92" t="e">
        <f ca="true">+IF(AND(ISNUMBER(OFFSET('Sanitation Data'!$H$6,0,10*ROW('Sanitation Data'!H61))),'Data Summary'!DF67="Yes"),OFFSET('Sanitation Data'!$H$6,0,10*ROW('Sanitation Data'!H61)),NA())</f>
        <v>#N/A</v>
      </c>
      <c r="AR67" s="92" t="e">
        <f ca="true">+IF(AND(ISNUMBER(OFFSET('Sanitation Data'!$H$10,0,10*ROW('Sanitation Data'!H61))),'Data Summary'!DG67="Yes"),OFFSET('Sanitation Data'!$H$10,0,10*ROW('Sanitation Data'!H61)),NA())</f>
        <v>#N/A</v>
      </c>
      <c r="AS67" s="92" t="e">
        <f ca="true">+IF(AND(ISNUMBER(OFFSET('Sanitation Data'!$H$11,0,10*ROW('Sanitation Data'!H61))),'Data Summary'!DH67="Yes"),OFFSET('Sanitation Data'!$H$11,0,10*ROW('Sanitation Data'!H61)),NA())</f>
        <v>#N/A</v>
      </c>
      <c r="AT67" s="92" t="e">
        <f ca="true">+IF(AND(ISNUMBER(OFFSET('Sanitation Data'!$H$12,0,10*ROW('Sanitation Data'!H61))),'Data Summary'!DI67="Yes"),OFFSET('Sanitation Data'!$H$12,0,10*ROW('Sanitation Data'!H61)),NA())</f>
        <v>#N/A</v>
      </c>
      <c r="AU67" s="92" t="e">
        <f ca="true">+IF(AND(ISNUMBER(OFFSET('Sanitation Data'!$I$4,0,10*ROW('Sanitation Data'!I61))),'Data Summary'!DJ67="Yes"),100-OFFSET('Sanitation Data'!$I$4,0,10*ROW('Sanitation Data'!I61)),NA())</f>
        <v>#N/A</v>
      </c>
      <c r="AV67" s="92" t="e">
        <f ca="true">+IF(AND(ISNUMBER(OFFSET('Sanitation Data'!$I$6,0,10*ROW('Sanitation Data'!I61))),'Data Summary'!DK67="Yes"),OFFSET('Sanitation Data'!$I$6,0,10*ROW('Sanitation Data'!I61)),NA())</f>
        <v>#N/A</v>
      </c>
      <c r="AW67" s="92" t="e">
        <f ca="true">+IF(AND(ISNUMBER(OFFSET('Sanitation Data'!$I$10,0,10*ROW('Sanitation Data'!I61))),'Data Summary'!DL67="Yes"),OFFSET('Sanitation Data'!$I$10,0,10*ROW('Sanitation Data'!I61)),NA())</f>
        <v>#N/A</v>
      </c>
      <c r="AX67" s="92" t="e">
        <f ca="true">+IF(AND(ISNUMBER(OFFSET('Sanitation Data'!$I$11,0,10*ROW('Sanitation Data'!I61))),'Data Summary'!DM67="Yes"),OFFSET('Sanitation Data'!$I$11,0,10*ROW('Sanitation Data'!I61)),NA())</f>
        <v>#N/A</v>
      </c>
      <c r="AY67" s="92" t="e">
        <f ca="true">+IF(AND(ISNUMBER(OFFSET('Sanitation Data'!$I$12,0,10*ROW('Sanitation Data'!I61))),'Data Summary'!DN67="Yes"),OFFSET('Sanitation Data'!$I$12,0,10*ROW('Sanitation Data'!I61)),NA())</f>
        <v>#N/A</v>
      </c>
      <c r="AZ67" s="93" t="e">
        <f ca="true">+IF(AND(ISNUMBER(OFFSET('Hygiene Data'!$D$5,0,10*ROW('Hygiene Data'!D61))),'Data Summary'!DO67="Yes"),OFFSET('Hygiene Data'!$D$5,0,10*ROW('Hygiene Data'!D61)),NA())</f>
        <v>#N/A</v>
      </c>
      <c r="BA67" s="93" t="e">
        <f ca="true">+IF(AND(ISNUMBER(OFFSET('Hygiene Data'!$D$7,0,10*ROW('Hygiene Data'!D61))),'Data Summary'!DP67="Yes"),OFFSET('Hygiene Data'!$D$7,0,10*ROW('Hygiene Data'!D61)),NA())</f>
        <v>#N/A</v>
      </c>
      <c r="BB67" s="93" t="e">
        <f ca="true">+IF(AND(ISNUMBER(OFFSET('Hygiene Data'!$D$9,0,10*ROW('Hygiene Data'!D61))),'Data Summary'!DQ67="Yes"),OFFSET('Hygiene Data'!$D$9,0,10*ROW('Hygiene Data'!D61)),NA())</f>
        <v>#N/A</v>
      </c>
      <c r="BC67" s="93" t="e">
        <f ca="true">+IF(AND(ISNUMBER(OFFSET('Hygiene Data'!$E$5,0,10*ROW('Hygiene Data'!E61))),'Data Summary'!DR67="Yes"),OFFSET('Hygiene Data'!$E$5,0,10*ROW('Hygiene Data'!E61)),NA())</f>
        <v>#N/A</v>
      </c>
      <c r="BD67" s="93" t="e">
        <f ca="true">+IF(AND(ISNUMBER(OFFSET('Hygiene Data'!$E$7,0,10*ROW('Hygiene Data'!E61))),'Data Summary'!DS67="Yes"),OFFSET('Hygiene Data'!$E$7,0,10*ROW('Hygiene Data'!E61)),NA())</f>
        <v>#N/A</v>
      </c>
      <c r="BE67" s="93" t="e">
        <f ca="true">+IF(AND(ISNUMBER(OFFSET('Hygiene Data'!$E$9,0,10*ROW('Hygiene Data'!E61))),'Data Summary'!DT67="Yes"),OFFSET('Hygiene Data'!$E$9,0,10*ROW('Hygiene Data'!E61)),NA())</f>
        <v>#N/A</v>
      </c>
      <c r="BF67" s="93" t="e">
        <f ca="true">+IF(AND(ISNUMBER(OFFSET('Hygiene Data'!$F$5,0,10*ROW('Hygiene Data'!F61))),'Data Summary'!DU67="Yes"),OFFSET('Hygiene Data'!$F$5,0,10*ROW('Hygiene Data'!F61)),NA())</f>
        <v>#N/A</v>
      </c>
      <c r="BG67" s="93" t="e">
        <f ca="true">+IF(AND(ISNUMBER(OFFSET('Hygiene Data'!$F$7,0,10*ROW('Hygiene Data'!F61))),'Data Summary'!DV67="Yes"),OFFSET('Hygiene Data'!$F$7,0,10*ROW('Hygiene Data'!F61)),NA())</f>
        <v>#N/A</v>
      </c>
      <c r="BH67" s="93" t="e">
        <f ca="true">+IF(AND(ISNUMBER(OFFSET('Hygiene Data'!$F$9,0,10*ROW('Hygiene Data'!F61))),'Data Summary'!DW67="Yes"),OFFSET('Hygiene Data'!$F$9,0,10*ROW('Hygiene Data'!F61)),NA())</f>
        <v>#N/A</v>
      </c>
      <c r="BI67" s="93" t="e">
        <f ca="true">+IF(AND(ISNUMBER(OFFSET('Hygiene Data'!$G$5,0,10*ROW('Hygiene Data'!G61))),'Data Summary'!DX67="Yes"),OFFSET('Hygiene Data'!$G$5,0,10*ROW('Hygiene Data'!G61)),NA())</f>
        <v>#N/A</v>
      </c>
      <c r="BJ67" s="93" t="e">
        <f ca="true">+IF(AND(ISNUMBER(OFFSET('Hygiene Data'!$G$7,0,10*ROW('Hygiene Data'!G61))),'Data Summary'!DY67="Yes"),OFFSET('Hygiene Data'!$G$7,0,10*ROW('Hygiene Data'!G61)),NA())</f>
        <v>#N/A</v>
      </c>
      <c r="BK67" s="93" t="e">
        <f ca="true">+IF(AND(ISNUMBER(OFFSET('Hygiene Data'!$G$9,0,10*ROW('Hygiene Data'!G61))),'Data Summary'!DZ67="Yes"),OFFSET('Hygiene Data'!$G$9,0,10*ROW('Hygiene Data'!G61)),NA())</f>
        <v>#N/A</v>
      </c>
      <c r="BL67" s="93" t="e">
        <f ca="true">+IF(AND(ISNUMBER(OFFSET('Hygiene Data'!$H$5,0,10*ROW('Hygiene Data'!H61))),'Data Summary'!EA67="Yes"),OFFSET('Hygiene Data'!$H$5,0,10*ROW('Hygiene Data'!H61)),NA())</f>
        <v>#N/A</v>
      </c>
      <c r="BM67" s="93" t="e">
        <f ca="true">+IF(AND(ISNUMBER(OFFSET('Hygiene Data'!$H$7,0,10*ROW('Hygiene Data'!H61))),'Data Summary'!EB67="Yes"),OFFSET('Hygiene Data'!$H$7,0,10*ROW('Hygiene Data'!H61)),NA())</f>
        <v>#N/A</v>
      </c>
      <c r="BN67" s="93" t="e">
        <f ca="true">+IF(AND(ISNUMBER(OFFSET('Hygiene Data'!$H$9,0,10*ROW('Hygiene Data'!H61))),'Data Summary'!EC67="Yes"),OFFSET('Hygiene Data'!$H$9,0,10*ROW('Hygiene Data'!H61)),NA())</f>
        <v>#N/A</v>
      </c>
      <c r="BO67" s="93" t="e">
        <f ca="true">+IF(AND(ISNUMBER(OFFSET('Hygiene Data'!$I$5,0,10*ROW('Hygiene Data'!I61))),'Data Summary'!ED67="Yes"),OFFSET('Hygiene Data'!$I$5,0,10*ROW('Hygiene Data'!I61)),NA())</f>
        <v>#N/A</v>
      </c>
      <c r="BP67" s="93" t="e">
        <f ca="true">+IF(AND(ISNUMBER(OFFSET('Hygiene Data'!$I$7,0,10*ROW('Hygiene Data'!I61))),'Data Summary'!EE67="Yes"),OFFSET('Hygiene Data'!$I$7,0,10*ROW('Hygiene Data'!I61)),NA())</f>
        <v>#N/A</v>
      </c>
      <c r="BQ67" s="93" t="e">
        <f ca="true">+IF(AND(ISNUMBER(OFFSET('Hygiene Data'!$I$9,0,10*ROW('Hygiene Data'!I61))),'Data Summary'!EF67="Yes"),OFFSET('Hygiene Data'!$I$9,0,10*ROW('Hygiene Data'!I61)),NA())</f>
        <v>#N/A</v>
      </c>
    </row>
    <row xmlns:x14ac="http://schemas.microsoft.com/office/spreadsheetml/2009/9/ac" r="68" x14ac:dyDescent="0.2">
      <c r="A68" s="328" t="e">
        <f ca="true">+RIGHT('Data Summary'!A68,LEN('Data Summary'!A68)-9)</f>
        <v>#VALUE!</v>
      </c>
      <c r="B68" s="35" t="str">
        <f ca="true">+IF(ISTEXT('Data Summary'!B68),'Data Summary'!B68,"")</f>
        <v/>
      </c>
      <c r="C68" s="327" t="e">
        <f ca="true">+VALUE('Data Summary'!C68)</f>
        <v>#VALUE!</v>
      </c>
      <c r="D68" s="91" t="e">
        <f ca="true">+IF(AND(ISNUMBER(OFFSET('Water Data'!$D$4,0,10*ROW('Water Data'!D62))),'Data Summary'!BS68="Yes"),100-OFFSET('Water Data'!$D$4,0,10*ROW('Water Data'!D62)),NA())</f>
        <v>#N/A</v>
      </c>
      <c r="E68" s="91" t="e">
        <f ca="true">+IF(AND(ISNUMBER(OFFSET('Water Data'!$D$6,0,10*ROW('Water Data'!D62))),'Data Summary'!BT68="Yes"),OFFSET('Water Data'!$D$6,0,10*ROW('Water Data'!D62)),NA())</f>
        <v>#N/A</v>
      </c>
      <c r="F68" s="91" t="e">
        <f ca="true">+IF(AND(ISNUMBER(OFFSET('Water Data'!$D$9,0,10*ROW('Water Data'!D62))),'Data Summary'!BU68="Yes"),OFFSET('Water Data'!$D$9,0,10*ROW('Water Data'!D62)),NA())</f>
        <v>#N/A</v>
      </c>
      <c r="G68" s="91" t="e">
        <f ca="true">+IF(AND(ISNUMBER(OFFSET('Water Data'!$E$4,0,10*ROW('Water Data'!E62))),'Data Summary'!BV68="Yes"),100-OFFSET('Water Data'!$E$4,0,10*ROW('Water Data'!E62)),NA())</f>
        <v>#N/A</v>
      </c>
      <c r="H68" s="91" t="e">
        <f ca="true">+IF(AND(ISNUMBER(OFFSET('Water Data'!$E$6,0,10*ROW('Water Data'!E62))),'Data Summary'!BW68="Yes"),OFFSET('Water Data'!$E$6,0,10*ROW('Water Data'!E62)),NA())</f>
        <v>#N/A</v>
      </c>
      <c r="I68" s="91" t="e">
        <f ca="true">+IF(AND(ISNUMBER(OFFSET('Water Data'!$E$9,0,10*ROW('Water Data'!E62))),'Data Summary'!BX68="Yes"),OFFSET('Water Data'!$E$9,0,10*ROW('Water Data'!E62)),NA())</f>
        <v>#N/A</v>
      </c>
      <c r="J68" s="91" t="e">
        <f ca="true">+IF(AND(ISNUMBER(OFFSET('Water Data'!$F$4,0,10*ROW('Water Data'!F62))),'Data Summary'!BY68="Yes"),100-OFFSET('Water Data'!$F$4,0,10*ROW('Water Data'!F62)),NA())</f>
        <v>#N/A</v>
      </c>
      <c r="K68" s="91" t="e">
        <f ca="true">+IF(AND(ISNUMBER(OFFSET('Water Data'!$F$6,0,10*ROW('Water Data'!F62))),'Data Summary'!BZ68="Yes"),OFFSET('Water Data'!$F$6,0,10*ROW('Water Data'!F62)),NA())</f>
        <v>#N/A</v>
      </c>
      <c r="L68" s="91" t="e">
        <f ca="true">+IF(AND(ISNUMBER(OFFSET('Water Data'!$F$9,0,10*ROW('Water Data'!F62))),'Data Summary'!CA68="Yes"),OFFSET('Water Data'!$F$9,0,10*ROW('Water Data'!F62)),NA())</f>
        <v>#N/A</v>
      </c>
      <c r="M68" s="91" t="e">
        <f ca="true">+IF(AND(ISNUMBER(OFFSET('Water Data'!$G$4,0,10*ROW('Water Data'!G62))),'Data Summary'!CB68="Yes"),100-OFFSET('Water Data'!$G$4,0,10*ROW('Water Data'!G62)),NA())</f>
        <v>#N/A</v>
      </c>
      <c r="N68" s="91" t="e">
        <f ca="true">+IF(AND(ISNUMBER(OFFSET('Water Data'!$G$6,0,10*ROW('Water Data'!G62))),'Data Summary'!CC68="Yes"),OFFSET('Water Data'!$G$6,0,10*ROW('Water Data'!G62)),NA())</f>
        <v>#N/A</v>
      </c>
      <c r="O68" s="91" t="e">
        <f ca="true">+IF(AND(ISNUMBER(OFFSET('Water Data'!$G$9,0,10*ROW('Water Data'!G62))),'Data Summary'!CD68="Yes"),OFFSET('Water Data'!$G$9,0,10*ROW('Water Data'!G62)),NA())</f>
        <v>#N/A</v>
      </c>
      <c r="P68" s="91" t="e">
        <f ca="true">+IF(AND(ISNUMBER(OFFSET('Water Data'!$H$4,0,10*ROW('Water Data'!H62))),'Data Summary'!CE68="Yes"),100-OFFSET('Water Data'!$H$4,0,10*ROW('Water Data'!H62)),NA())</f>
        <v>#N/A</v>
      </c>
      <c r="Q68" s="91" t="e">
        <f ca="true">+IF(AND(ISNUMBER(OFFSET('Water Data'!$H$6,0,10*ROW('Water Data'!H62))),'Data Summary'!CF68="Yes"),OFFSET('Water Data'!$H$6,0,10*ROW('Water Data'!H62)),NA())</f>
        <v>#N/A</v>
      </c>
      <c r="R68" s="91" t="e">
        <f ca="true">+IF(AND(ISNUMBER(OFFSET('Water Data'!$H$9,0,10*ROW('Water Data'!H62))),'Data Summary'!CG68="Yes"),OFFSET('Water Data'!$H$9,0,10*ROW('Water Data'!H62)),NA())</f>
        <v>#N/A</v>
      </c>
      <c r="S68" s="91" t="e">
        <f ca="true">+IF(AND(ISNUMBER(OFFSET('Water Data'!$I$4,0,10*ROW('Water Data'!I62))),'Data Summary'!CH68="Yes"),100-OFFSET('Water Data'!$I$4,0,10*ROW('Water Data'!I62)),NA())</f>
        <v>#N/A</v>
      </c>
      <c r="T68" s="91" t="e">
        <f ca="true">+IF(AND(ISNUMBER(OFFSET('Water Data'!$I$6,0,10*ROW('Water Data'!I62))),'Data Summary'!CI68="Yes"),OFFSET('Water Data'!$I$6,0,10*ROW('Water Data'!I62)),NA())</f>
        <v>#N/A</v>
      </c>
      <c r="U68" s="91" t="e">
        <f ca="true">+IF(AND(ISNUMBER(OFFSET('Water Data'!$I$9,0,10*ROW('Water Data'!I62))),'Data Summary'!CJ68="Yes"),OFFSET('Water Data'!$I$9,0,10*ROW('Water Data'!I62)),NA())</f>
        <v>#N/A</v>
      </c>
      <c r="V68" s="92" t="e">
        <f ca="true">+IF(AND(ISNUMBER(OFFSET('Sanitation Data'!$D$4,0,10*ROW('Sanitation Data'!D62))),'Data Summary'!CK68="Yes"),100-OFFSET('Sanitation Data'!$D$4,0,10*ROW('Sanitation Data'!D62)),NA())</f>
        <v>#N/A</v>
      </c>
      <c r="W68" s="92" t="e">
        <f ca="true">+IF(AND(ISNUMBER(OFFSET('Sanitation Data'!$D$6,0,10*ROW('Sanitation Data'!D62))),'Data Summary'!CL68="Yes"),OFFSET('Sanitation Data'!$D$6,0,10*ROW('Sanitation Data'!D62)),NA())</f>
        <v>#N/A</v>
      </c>
      <c r="X68" s="92" t="e">
        <f ca="true">+IF(AND(ISNUMBER(OFFSET('Sanitation Data'!$D$10,0,10*ROW('Sanitation Data'!D62))),'Data Summary'!CM68="Yes"),OFFSET('Sanitation Data'!$D$10,0,10*ROW('Sanitation Data'!D62)),NA())</f>
        <v>#N/A</v>
      </c>
      <c r="Y68" s="92" t="e">
        <f ca="true">+IF(AND(ISNUMBER(OFFSET('Sanitation Data'!$D$11,0,10*ROW('Sanitation Data'!D62))),'Data Summary'!CN68="Yes"),OFFSET('Sanitation Data'!$D$11,0,10*ROW('Sanitation Data'!D62)),NA())</f>
        <v>#N/A</v>
      </c>
      <c r="Z68" s="92" t="e">
        <f ca="true">+IF(AND(ISNUMBER(OFFSET('Sanitation Data'!$D$12,0,10*ROW('Sanitation Data'!D62))),'Data Summary'!CO68="Yes"),OFFSET('Sanitation Data'!$D$12,0,10*ROW('Sanitation Data'!D62)),NA())</f>
        <v>#N/A</v>
      </c>
      <c r="AA68" s="92" t="e">
        <f ca="true">+IF(AND(ISNUMBER(OFFSET('Sanitation Data'!$E$4,0,10*ROW('Sanitation Data'!E62))),'Data Summary'!CP68="Yes"),100-OFFSET('Sanitation Data'!$E$4,0,10*ROW('Sanitation Data'!E62)),NA())</f>
        <v>#N/A</v>
      </c>
      <c r="AB68" s="92" t="e">
        <f ca="true">+IF(AND(ISNUMBER(OFFSET('Sanitation Data'!$E$6,0,10*ROW('Sanitation Data'!E62))),'Data Summary'!CQ68="Yes"),OFFSET('Sanitation Data'!$E$6,0,10*ROW('Sanitation Data'!E62)),NA())</f>
        <v>#N/A</v>
      </c>
      <c r="AC68" s="92" t="e">
        <f ca="true">+IF(AND(ISNUMBER(OFFSET('Sanitation Data'!$E$10,0,10*ROW('Sanitation Data'!E62))),'Data Summary'!CR68="Yes"),OFFSET('Sanitation Data'!$E$10,0,10*ROW('Sanitation Data'!E62)),NA())</f>
        <v>#N/A</v>
      </c>
      <c r="AD68" s="92" t="e">
        <f ca="true">+IF(AND(ISNUMBER(OFFSET('Sanitation Data'!$E$11,0,10*ROW('Sanitation Data'!E62))),'Data Summary'!CS68="Yes"),OFFSET('Sanitation Data'!$E$11,0,10*ROW('Sanitation Data'!E62)),NA())</f>
        <v>#N/A</v>
      </c>
      <c r="AE68" s="92" t="e">
        <f ca="true">+IF(AND(ISNUMBER(OFFSET('Sanitation Data'!$E$12,0,10*ROW('Sanitation Data'!E62))),'Data Summary'!CT68="Yes"),OFFSET('Sanitation Data'!$E$12,0,10*ROW('Sanitation Data'!E62)),NA())</f>
        <v>#N/A</v>
      </c>
      <c r="AF68" s="92" t="e">
        <f ca="true">+IF(AND(ISNUMBER(OFFSET('Sanitation Data'!$F$4,0,10*ROW('Sanitation Data'!F62))),'Data Summary'!CU68="Yes"),100-OFFSET('Sanitation Data'!$F$4,0,10*ROW('Sanitation Data'!F62)),NA())</f>
        <v>#N/A</v>
      </c>
      <c r="AG68" s="92" t="e">
        <f ca="true">+IF(AND(ISNUMBER(OFFSET('Sanitation Data'!$F$6,0,10*ROW('Sanitation Data'!F62))),'Data Summary'!CV68="Yes"),OFFSET('Sanitation Data'!$F$6,0,10*ROW('Sanitation Data'!F62)),NA())</f>
        <v>#N/A</v>
      </c>
      <c r="AH68" s="92" t="e">
        <f ca="true">+IF(AND(ISNUMBER(OFFSET('Sanitation Data'!$F$10,0,10*ROW('Sanitation Data'!F62))),'Data Summary'!CW68="Yes"),OFFSET('Sanitation Data'!$F$10,0,10*ROW('Sanitation Data'!F62)),NA())</f>
        <v>#N/A</v>
      </c>
      <c r="AI68" s="92" t="e">
        <f ca="true">+IF(AND(ISNUMBER(OFFSET('Sanitation Data'!$F$11,0,10*ROW('Sanitation Data'!F62))),'Data Summary'!CX68="Yes"),OFFSET('Sanitation Data'!$F$11,0,10*ROW('Sanitation Data'!F62)),NA())</f>
        <v>#N/A</v>
      </c>
      <c r="AJ68" s="92" t="e">
        <f ca="true">+IF(AND(ISNUMBER(OFFSET('Sanitation Data'!$F$12,0,10*ROW('Sanitation Data'!F62))),'Data Summary'!CY68="Yes"),OFFSET('Sanitation Data'!$F$12,0,10*ROW('Sanitation Data'!F62)),NA())</f>
        <v>#N/A</v>
      </c>
      <c r="AK68" s="92" t="e">
        <f ca="true">+IF(AND(ISNUMBER(OFFSET('Sanitation Data'!$G$4,0,10*ROW('Sanitation Data'!G62))),'Data Summary'!CZ68="Yes"),100-OFFSET('Sanitation Data'!$G$4,0,10*ROW('Sanitation Data'!G62)),NA())</f>
        <v>#N/A</v>
      </c>
      <c r="AL68" s="92" t="e">
        <f ca="true">+IF(AND(ISNUMBER(OFFSET('Sanitation Data'!$G$6,0,10*ROW('Sanitation Data'!G62))),'Data Summary'!DA68="Yes"),OFFSET('Sanitation Data'!$G$6,0,10*ROW('Sanitation Data'!G62)),NA())</f>
        <v>#N/A</v>
      </c>
      <c r="AM68" s="92" t="e">
        <f ca="true">+IF(AND(ISNUMBER(OFFSET('Sanitation Data'!$G$10,0,10*ROW('Sanitation Data'!G62))),'Data Summary'!DB68="Yes"),OFFSET('Sanitation Data'!$G$10,0,10*ROW('Sanitation Data'!G62)),NA())</f>
        <v>#N/A</v>
      </c>
      <c r="AN68" s="92" t="e">
        <f ca="true">+IF(AND(ISNUMBER(OFFSET('Sanitation Data'!$G$11,0,10*ROW('Sanitation Data'!G62))),'Data Summary'!DC68="Yes"),OFFSET('Sanitation Data'!$G$11,0,10*ROW('Sanitation Data'!G62)),NA())</f>
        <v>#N/A</v>
      </c>
      <c r="AO68" s="92" t="e">
        <f ca="true">+IF(AND(ISNUMBER(OFFSET('Sanitation Data'!$G$12,0,10*ROW('Sanitation Data'!G62))),'Data Summary'!DD68="Yes"),OFFSET('Sanitation Data'!$G$12,0,10*ROW('Sanitation Data'!G62)),NA())</f>
        <v>#N/A</v>
      </c>
      <c r="AP68" s="92" t="e">
        <f ca="true">+IF(AND(ISNUMBER(OFFSET('Sanitation Data'!$H$4,0,10*ROW('Sanitation Data'!H62))),'Data Summary'!DE68="Yes"),100-OFFSET('Sanitation Data'!$H$4,0,10*ROW('Sanitation Data'!H62)),NA())</f>
        <v>#N/A</v>
      </c>
      <c r="AQ68" s="92" t="e">
        <f ca="true">+IF(AND(ISNUMBER(OFFSET('Sanitation Data'!$H$6,0,10*ROW('Sanitation Data'!H62))),'Data Summary'!DF68="Yes"),OFFSET('Sanitation Data'!$H$6,0,10*ROW('Sanitation Data'!H62)),NA())</f>
        <v>#N/A</v>
      </c>
      <c r="AR68" s="92" t="e">
        <f ca="true">+IF(AND(ISNUMBER(OFFSET('Sanitation Data'!$H$10,0,10*ROW('Sanitation Data'!H62))),'Data Summary'!DG68="Yes"),OFFSET('Sanitation Data'!$H$10,0,10*ROW('Sanitation Data'!H62)),NA())</f>
        <v>#N/A</v>
      </c>
      <c r="AS68" s="92" t="e">
        <f ca="true">+IF(AND(ISNUMBER(OFFSET('Sanitation Data'!$H$11,0,10*ROW('Sanitation Data'!H62))),'Data Summary'!DH68="Yes"),OFFSET('Sanitation Data'!$H$11,0,10*ROW('Sanitation Data'!H62)),NA())</f>
        <v>#N/A</v>
      </c>
      <c r="AT68" s="92" t="e">
        <f ca="true">+IF(AND(ISNUMBER(OFFSET('Sanitation Data'!$H$12,0,10*ROW('Sanitation Data'!H62))),'Data Summary'!DI68="Yes"),OFFSET('Sanitation Data'!$H$12,0,10*ROW('Sanitation Data'!H62)),NA())</f>
        <v>#N/A</v>
      </c>
      <c r="AU68" s="92" t="e">
        <f ca="true">+IF(AND(ISNUMBER(OFFSET('Sanitation Data'!$I$4,0,10*ROW('Sanitation Data'!I62))),'Data Summary'!DJ68="Yes"),100-OFFSET('Sanitation Data'!$I$4,0,10*ROW('Sanitation Data'!I62)),NA())</f>
        <v>#N/A</v>
      </c>
      <c r="AV68" s="92" t="e">
        <f ca="true">+IF(AND(ISNUMBER(OFFSET('Sanitation Data'!$I$6,0,10*ROW('Sanitation Data'!I62))),'Data Summary'!DK68="Yes"),OFFSET('Sanitation Data'!$I$6,0,10*ROW('Sanitation Data'!I62)),NA())</f>
        <v>#N/A</v>
      </c>
      <c r="AW68" s="92" t="e">
        <f ca="true">+IF(AND(ISNUMBER(OFFSET('Sanitation Data'!$I$10,0,10*ROW('Sanitation Data'!I62))),'Data Summary'!DL68="Yes"),OFFSET('Sanitation Data'!$I$10,0,10*ROW('Sanitation Data'!I62)),NA())</f>
        <v>#N/A</v>
      </c>
      <c r="AX68" s="92" t="e">
        <f ca="true">+IF(AND(ISNUMBER(OFFSET('Sanitation Data'!$I$11,0,10*ROW('Sanitation Data'!I62))),'Data Summary'!DM68="Yes"),OFFSET('Sanitation Data'!$I$11,0,10*ROW('Sanitation Data'!I62)),NA())</f>
        <v>#N/A</v>
      </c>
      <c r="AY68" s="92" t="e">
        <f ca="true">+IF(AND(ISNUMBER(OFFSET('Sanitation Data'!$I$12,0,10*ROW('Sanitation Data'!I62))),'Data Summary'!DN68="Yes"),OFFSET('Sanitation Data'!$I$12,0,10*ROW('Sanitation Data'!I62)),NA())</f>
        <v>#N/A</v>
      </c>
      <c r="AZ68" s="93" t="e">
        <f ca="true">+IF(AND(ISNUMBER(OFFSET('Hygiene Data'!$D$5,0,10*ROW('Hygiene Data'!D62))),'Data Summary'!DO68="Yes"),OFFSET('Hygiene Data'!$D$5,0,10*ROW('Hygiene Data'!D62)),NA())</f>
        <v>#N/A</v>
      </c>
      <c r="BA68" s="93" t="e">
        <f ca="true">+IF(AND(ISNUMBER(OFFSET('Hygiene Data'!$D$7,0,10*ROW('Hygiene Data'!D62))),'Data Summary'!DP68="Yes"),OFFSET('Hygiene Data'!$D$7,0,10*ROW('Hygiene Data'!D62)),NA())</f>
        <v>#N/A</v>
      </c>
      <c r="BB68" s="93" t="e">
        <f ca="true">+IF(AND(ISNUMBER(OFFSET('Hygiene Data'!$D$9,0,10*ROW('Hygiene Data'!D62))),'Data Summary'!DQ68="Yes"),OFFSET('Hygiene Data'!$D$9,0,10*ROW('Hygiene Data'!D62)),NA())</f>
        <v>#N/A</v>
      </c>
      <c r="BC68" s="93" t="e">
        <f ca="true">+IF(AND(ISNUMBER(OFFSET('Hygiene Data'!$E$5,0,10*ROW('Hygiene Data'!E62))),'Data Summary'!DR68="Yes"),OFFSET('Hygiene Data'!$E$5,0,10*ROW('Hygiene Data'!E62)),NA())</f>
        <v>#N/A</v>
      </c>
      <c r="BD68" s="93" t="e">
        <f ca="true">+IF(AND(ISNUMBER(OFFSET('Hygiene Data'!$E$7,0,10*ROW('Hygiene Data'!E62))),'Data Summary'!DS68="Yes"),OFFSET('Hygiene Data'!$E$7,0,10*ROW('Hygiene Data'!E62)),NA())</f>
        <v>#N/A</v>
      </c>
      <c r="BE68" s="93" t="e">
        <f ca="true">+IF(AND(ISNUMBER(OFFSET('Hygiene Data'!$E$9,0,10*ROW('Hygiene Data'!E62))),'Data Summary'!DT68="Yes"),OFFSET('Hygiene Data'!$E$9,0,10*ROW('Hygiene Data'!E62)),NA())</f>
        <v>#N/A</v>
      </c>
      <c r="BF68" s="93" t="e">
        <f ca="true">+IF(AND(ISNUMBER(OFFSET('Hygiene Data'!$F$5,0,10*ROW('Hygiene Data'!F62))),'Data Summary'!DU68="Yes"),OFFSET('Hygiene Data'!$F$5,0,10*ROW('Hygiene Data'!F62)),NA())</f>
        <v>#N/A</v>
      </c>
      <c r="BG68" s="93" t="e">
        <f ca="true">+IF(AND(ISNUMBER(OFFSET('Hygiene Data'!$F$7,0,10*ROW('Hygiene Data'!F62))),'Data Summary'!DV68="Yes"),OFFSET('Hygiene Data'!$F$7,0,10*ROW('Hygiene Data'!F62)),NA())</f>
        <v>#N/A</v>
      </c>
      <c r="BH68" s="93" t="e">
        <f ca="true">+IF(AND(ISNUMBER(OFFSET('Hygiene Data'!$F$9,0,10*ROW('Hygiene Data'!F62))),'Data Summary'!DW68="Yes"),OFFSET('Hygiene Data'!$F$9,0,10*ROW('Hygiene Data'!F62)),NA())</f>
        <v>#N/A</v>
      </c>
      <c r="BI68" s="93" t="e">
        <f ca="true">+IF(AND(ISNUMBER(OFFSET('Hygiene Data'!$G$5,0,10*ROW('Hygiene Data'!G62))),'Data Summary'!DX68="Yes"),OFFSET('Hygiene Data'!$G$5,0,10*ROW('Hygiene Data'!G62)),NA())</f>
        <v>#N/A</v>
      </c>
      <c r="BJ68" s="93" t="e">
        <f ca="true">+IF(AND(ISNUMBER(OFFSET('Hygiene Data'!$G$7,0,10*ROW('Hygiene Data'!G62))),'Data Summary'!DY68="Yes"),OFFSET('Hygiene Data'!$G$7,0,10*ROW('Hygiene Data'!G62)),NA())</f>
        <v>#N/A</v>
      </c>
      <c r="BK68" s="93" t="e">
        <f ca="true">+IF(AND(ISNUMBER(OFFSET('Hygiene Data'!$G$9,0,10*ROW('Hygiene Data'!G62))),'Data Summary'!DZ68="Yes"),OFFSET('Hygiene Data'!$G$9,0,10*ROW('Hygiene Data'!G62)),NA())</f>
        <v>#N/A</v>
      </c>
      <c r="BL68" s="93" t="e">
        <f ca="true">+IF(AND(ISNUMBER(OFFSET('Hygiene Data'!$H$5,0,10*ROW('Hygiene Data'!H62))),'Data Summary'!EA68="Yes"),OFFSET('Hygiene Data'!$H$5,0,10*ROW('Hygiene Data'!H62)),NA())</f>
        <v>#N/A</v>
      </c>
      <c r="BM68" s="93" t="e">
        <f ca="true">+IF(AND(ISNUMBER(OFFSET('Hygiene Data'!$H$7,0,10*ROW('Hygiene Data'!H62))),'Data Summary'!EB68="Yes"),OFFSET('Hygiene Data'!$H$7,0,10*ROW('Hygiene Data'!H62)),NA())</f>
        <v>#N/A</v>
      </c>
      <c r="BN68" s="93" t="e">
        <f ca="true">+IF(AND(ISNUMBER(OFFSET('Hygiene Data'!$H$9,0,10*ROW('Hygiene Data'!H62))),'Data Summary'!EC68="Yes"),OFFSET('Hygiene Data'!$H$9,0,10*ROW('Hygiene Data'!H62)),NA())</f>
        <v>#N/A</v>
      </c>
      <c r="BO68" s="93" t="e">
        <f ca="true">+IF(AND(ISNUMBER(OFFSET('Hygiene Data'!$I$5,0,10*ROW('Hygiene Data'!I62))),'Data Summary'!ED68="Yes"),OFFSET('Hygiene Data'!$I$5,0,10*ROW('Hygiene Data'!I62)),NA())</f>
        <v>#N/A</v>
      </c>
      <c r="BP68" s="93" t="e">
        <f ca="true">+IF(AND(ISNUMBER(OFFSET('Hygiene Data'!$I$7,0,10*ROW('Hygiene Data'!I62))),'Data Summary'!EE68="Yes"),OFFSET('Hygiene Data'!$I$7,0,10*ROW('Hygiene Data'!I62)),NA())</f>
        <v>#N/A</v>
      </c>
      <c r="BQ68" s="93" t="e">
        <f ca="true">+IF(AND(ISNUMBER(OFFSET('Hygiene Data'!$I$9,0,10*ROW('Hygiene Data'!I62))),'Data Summary'!EF68="Yes"),OFFSET('Hygiene Data'!$I$9,0,10*ROW('Hygiene Data'!I62)),NA())</f>
        <v>#N/A</v>
      </c>
    </row>
    <row xmlns:x14ac="http://schemas.microsoft.com/office/spreadsheetml/2009/9/ac" r="69" x14ac:dyDescent="0.2">
      <c r="A69" s="328" t="e">
        <f ca="true">+RIGHT('Data Summary'!A69,LEN('Data Summary'!A69)-9)</f>
        <v>#VALUE!</v>
      </c>
      <c r="B69" s="35" t="str">
        <f ca="true">+IF(ISTEXT('Data Summary'!B69),'Data Summary'!B69,"")</f>
        <v/>
      </c>
      <c r="C69" s="327" t="e">
        <f ca="true">+VALUE('Data Summary'!C69)</f>
        <v>#VALUE!</v>
      </c>
      <c r="D69" s="91" t="e">
        <f ca="true">+IF(AND(ISNUMBER(OFFSET('Water Data'!$D$4,0,10*ROW('Water Data'!D63))),'Data Summary'!BS69="Yes"),100-OFFSET('Water Data'!$D$4,0,10*ROW('Water Data'!D63)),NA())</f>
        <v>#N/A</v>
      </c>
      <c r="E69" s="91" t="e">
        <f ca="true">+IF(AND(ISNUMBER(OFFSET('Water Data'!$D$6,0,10*ROW('Water Data'!D63))),'Data Summary'!BT69="Yes"),OFFSET('Water Data'!$D$6,0,10*ROW('Water Data'!D63)),NA())</f>
        <v>#N/A</v>
      </c>
      <c r="F69" s="91" t="e">
        <f ca="true">+IF(AND(ISNUMBER(OFFSET('Water Data'!$D$9,0,10*ROW('Water Data'!D63))),'Data Summary'!BU69="Yes"),OFFSET('Water Data'!$D$9,0,10*ROW('Water Data'!D63)),NA())</f>
        <v>#N/A</v>
      </c>
      <c r="G69" s="91" t="e">
        <f ca="true">+IF(AND(ISNUMBER(OFFSET('Water Data'!$E$4,0,10*ROW('Water Data'!E63))),'Data Summary'!BV69="Yes"),100-OFFSET('Water Data'!$E$4,0,10*ROW('Water Data'!E63)),NA())</f>
        <v>#N/A</v>
      </c>
      <c r="H69" s="91" t="e">
        <f ca="true">+IF(AND(ISNUMBER(OFFSET('Water Data'!$E$6,0,10*ROW('Water Data'!E63))),'Data Summary'!BW69="Yes"),OFFSET('Water Data'!$E$6,0,10*ROW('Water Data'!E63)),NA())</f>
        <v>#N/A</v>
      </c>
      <c r="I69" s="91" t="e">
        <f ca="true">+IF(AND(ISNUMBER(OFFSET('Water Data'!$E$9,0,10*ROW('Water Data'!E63))),'Data Summary'!BX69="Yes"),OFFSET('Water Data'!$E$9,0,10*ROW('Water Data'!E63)),NA())</f>
        <v>#N/A</v>
      </c>
      <c r="J69" s="91" t="e">
        <f ca="true">+IF(AND(ISNUMBER(OFFSET('Water Data'!$F$4,0,10*ROW('Water Data'!F63))),'Data Summary'!BY69="Yes"),100-OFFSET('Water Data'!$F$4,0,10*ROW('Water Data'!F63)),NA())</f>
        <v>#N/A</v>
      </c>
      <c r="K69" s="91" t="e">
        <f ca="true">+IF(AND(ISNUMBER(OFFSET('Water Data'!$F$6,0,10*ROW('Water Data'!F63))),'Data Summary'!BZ69="Yes"),OFFSET('Water Data'!$F$6,0,10*ROW('Water Data'!F63)),NA())</f>
        <v>#N/A</v>
      </c>
      <c r="L69" s="91" t="e">
        <f ca="true">+IF(AND(ISNUMBER(OFFSET('Water Data'!$F$9,0,10*ROW('Water Data'!F63))),'Data Summary'!CA69="Yes"),OFFSET('Water Data'!$F$9,0,10*ROW('Water Data'!F63)),NA())</f>
        <v>#N/A</v>
      </c>
      <c r="M69" s="91" t="e">
        <f ca="true">+IF(AND(ISNUMBER(OFFSET('Water Data'!$G$4,0,10*ROW('Water Data'!G63))),'Data Summary'!CB69="Yes"),100-OFFSET('Water Data'!$G$4,0,10*ROW('Water Data'!G63)),NA())</f>
        <v>#N/A</v>
      </c>
      <c r="N69" s="91" t="e">
        <f ca="true">+IF(AND(ISNUMBER(OFFSET('Water Data'!$G$6,0,10*ROW('Water Data'!G63))),'Data Summary'!CC69="Yes"),OFFSET('Water Data'!$G$6,0,10*ROW('Water Data'!G63)),NA())</f>
        <v>#N/A</v>
      </c>
      <c r="O69" s="91" t="e">
        <f ca="true">+IF(AND(ISNUMBER(OFFSET('Water Data'!$G$9,0,10*ROW('Water Data'!G63))),'Data Summary'!CD69="Yes"),OFFSET('Water Data'!$G$9,0,10*ROW('Water Data'!G63)),NA())</f>
        <v>#N/A</v>
      </c>
      <c r="P69" s="91" t="e">
        <f ca="true">+IF(AND(ISNUMBER(OFFSET('Water Data'!$H$4,0,10*ROW('Water Data'!H63))),'Data Summary'!CE69="Yes"),100-OFFSET('Water Data'!$H$4,0,10*ROW('Water Data'!H63)),NA())</f>
        <v>#N/A</v>
      </c>
      <c r="Q69" s="91" t="e">
        <f ca="true">+IF(AND(ISNUMBER(OFFSET('Water Data'!$H$6,0,10*ROW('Water Data'!H63))),'Data Summary'!CF69="Yes"),OFFSET('Water Data'!$H$6,0,10*ROW('Water Data'!H63)),NA())</f>
        <v>#N/A</v>
      </c>
      <c r="R69" s="91" t="e">
        <f ca="true">+IF(AND(ISNUMBER(OFFSET('Water Data'!$H$9,0,10*ROW('Water Data'!H63))),'Data Summary'!CG69="Yes"),OFFSET('Water Data'!$H$9,0,10*ROW('Water Data'!H63)),NA())</f>
        <v>#N/A</v>
      </c>
      <c r="S69" s="91" t="e">
        <f ca="true">+IF(AND(ISNUMBER(OFFSET('Water Data'!$I$4,0,10*ROW('Water Data'!I63))),'Data Summary'!CH69="Yes"),100-OFFSET('Water Data'!$I$4,0,10*ROW('Water Data'!I63)),NA())</f>
        <v>#N/A</v>
      </c>
      <c r="T69" s="91" t="e">
        <f ca="true">+IF(AND(ISNUMBER(OFFSET('Water Data'!$I$6,0,10*ROW('Water Data'!I63))),'Data Summary'!CI69="Yes"),OFFSET('Water Data'!$I$6,0,10*ROW('Water Data'!I63)),NA())</f>
        <v>#N/A</v>
      </c>
      <c r="U69" s="91" t="e">
        <f ca="true">+IF(AND(ISNUMBER(OFFSET('Water Data'!$I$9,0,10*ROW('Water Data'!I63))),'Data Summary'!CJ69="Yes"),OFFSET('Water Data'!$I$9,0,10*ROW('Water Data'!I63)),NA())</f>
        <v>#N/A</v>
      </c>
      <c r="V69" s="92" t="e">
        <f ca="true">+IF(AND(ISNUMBER(OFFSET('Sanitation Data'!$D$4,0,10*ROW('Sanitation Data'!D63))),'Data Summary'!CK69="Yes"),100-OFFSET('Sanitation Data'!$D$4,0,10*ROW('Sanitation Data'!D63)),NA())</f>
        <v>#N/A</v>
      </c>
      <c r="W69" s="92" t="e">
        <f ca="true">+IF(AND(ISNUMBER(OFFSET('Sanitation Data'!$D$6,0,10*ROW('Sanitation Data'!D63))),'Data Summary'!CL69="Yes"),OFFSET('Sanitation Data'!$D$6,0,10*ROW('Sanitation Data'!D63)),NA())</f>
        <v>#N/A</v>
      </c>
      <c r="X69" s="92" t="e">
        <f ca="true">+IF(AND(ISNUMBER(OFFSET('Sanitation Data'!$D$10,0,10*ROW('Sanitation Data'!D63))),'Data Summary'!CM69="Yes"),OFFSET('Sanitation Data'!$D$10,0,10*ROW('Sanitation Data'!D63)),NA())</f>
        <v>#N/A</v>
      </c>
      <c r="Y69" s="92" t="e">
        <f ca="true">+IF(AND(ISNUMBER(OFFSET('Sanitation Data'!$D$11,0,10*ROW('Sanitation Data'!D63))),'Data Summary'!CN69="Yes"),OFFSET('Sanitation Data'!$D$11,0,10*ROW('Sanitation Data'!D63)),NA())</f>
        <v>#N/A</v>
      </c>
      <c r="Z69" s="92" t="e">
        <f ca="true">+IF(AND(ISNUMBER(OFFSET('Sanitation Data'!$D$12,0,10*ROW('Sanitation Data'!D63))),'Data Summary'!CO69="Yes"),OFFSET('Sanitation Data'!$D$12,0,10*ROW('Sanitation Data'!D63)),NA())</f>
        <v>#N/A</v>
      </c>
      <c r="AA69" s="92" t="e">
        <f ca="true">+IF(AND(ISNUMBER(OFFSET('Sanitation Data'!$E$4,0,10*ROW('Sanitation Data'!E63))),'Data Summary'!CP69="Yes"),100-OFFSET('Sanitation Data'!$E$4,0,10*ROW('Sanitation Data'!E63)),NA())</f>
        <v>#N/A</v>
      </c>
      <c r="AB69" s="92" t="e">
        <f ca="true">+IF(AND(ISNUMBER(OFFSET('Sanitation Data'!$E$6,0,10*ROW('Sanitation Data'!E63))),'Data Summary'!CQ69="Yes"),OFFSET('Sanitation Data'!$E$6,0,10*ROW('Sanitation Data'!E63)),NA())</f>
        <v>#N/A</v>
      </c>
      <c r="AC69" s="92" t="e">
        <f ca="true">+IF(AND(ISNUMBER(OFFSET('Sanitation Data'!$E$10,0,10*ROW('Sanitation Data'!E63))),'Data Summary'!CR69="Yes"),OFFSET('Sanitation Data'!$E$10,0,10*ROW('Sanitation Data'!E63)),NA())</f>
        <v>#N/A</v>
      </c>
      <c r="AD69" s="92" t="e">
        <f ca="true">+IF(AND(ISNUMBER(OFFSET('Sanitation Data'!$E$11,0,10*ROW('Sanitation Data'!E63))),'Data Summary'!CS69="Yes"),OFFSET('Sanitation Data'!$E$11,0,10*ROW('Sanitation Data'!E63)),NA())</f>
        <v>#N/A</v>
      </c>
      <c r="AE69" s="92" t="e">
        <f ca="true">+IF(AND(ISNUMBER(OFFSET('Sanitation Data'!$E$12,0,10*ROW('Sanitation Data'!E63))),'Data Summary'!CT69="Yes"),OFFSET('Sanitation Data'!$E$12,0,10*ROW('Sanitation Data'!E63)),NA())</f>
        <v>#N/A</v>
      </c>
      <c r="AF69" s="92" t="e">
        <f ca="true">+IF(AND(ISNUMBER(OFFSET('Sanitation Data'!$F$4,0,10*ROW('Sanitation Data'!F63))),'Data Summary'!CU69="Yes"),100-OFFSET('Sanitation Data'!$F$4,0,10*ROW('Sanitation Data'!F63)),NA())</f>
        <v>#N/A</v>
      </c>
      <c r="AG69" s="92" t="e">
        <f ca="true">+IF(AND(ISNUMBER(OFFSET('Sanitation Data'!$F$6,0,10*ROW('Sanitation Data'!F63))),'Data Summary'!CV69="Yes"),OFFSET('Sanitation Data'!$F$6,0,10*ROW('Sanitation Data'!F63)),NA())</f>
        <v>#N/A</v>
      </c>
      <c r="AH69" s="92" t="e">
        <f ca="true">+IF(AND(ISNUMBER(OFFSET('Sanitation Data'!$F$10,0,10*ROW('Sanitation Data'!F63))),'Data Summary'!CW69="Yes"),OFFSET('Sanitation Data'!$F$10,0,10*ROW('Sanitation Data'!F63)),NA())</f>
        <v>#N/A</v>
      </c>
      <c r="AI69" s="92" t="e">
        <f ca="true">+IF(AND(ISNUMBER(OFFSET('Sanitation Data'!$F$11,0,10*ROW('Sanitation Data'!F63))),'Data Summary'!CX69="Yes"),OFFSET('Sanitation Data'!$F$11,0,10*ROW('Sanitation Data'!F63)),NA())</f>
        <v>#N/A</v>
      </c>
      <c r="AJ69" s="92" t="e">
        <f ca="true">+IF(AND(ISNUMBER(OFFSET('Sanitation Data'!$F$12,0,10*ROW('Sanitation Data'!F63))),'Data Summary'!CY69="Yes"),OFFSET('Sanitation Data'!$F$12,0,10*ROW('Sanitation Data'!F63)),NA())</f>
        <v>#N/A</v>
      </c>
      <c r="AK69" s="92" t="e">
        <f ca="true">+IF(AND(ISNUMBER(OFFSET('Sanitation Data'!$G$4,0,10*ROW('Sanitation Data'!G63))),'Data Summary'!CZ69="Yes"),100-OFFSET('Sanitation Data'!$G$4,0,10*ROW('Sanitation Data'!G63)),NA())</f>
        <v>#N/A</v>
      </c>
      <c r="AL69" s="92" t="e">
        <f ca="true">+IF(AND(ISNUMBER(OFFSET('Sanitation Data'!$G$6,0,10*ROW('Sanitation Data'!G63))),'Data Summary'!DA69="Yes"),OFFSET('Sanitation Data'!$G$6,0,10*ROW('Sanitation Data'!G63)),NA())</f>
        <v>#N/A</v>
      </c>
      <c r="AM69" s="92" t="e">
        <f ca="true">+IF(AND(ISNUMBER(OFFSET('Sanitation Data'!$G$10,0,10*ROW('Sanitation Data'!G63))),'Data Summary'!DB69="Yes"),OFFSET('Sanitation Data'!$G$10,0,10*ROW('Sanitation Data'!G63)),NA())</f>
        <v>#N/A</v>
      </c>
      <c r="AN69" s="92" t="e">
        <f ca="true">+IF(AND(ISNUMBER(OFFSET('Sanitation Data'!$G$11,0,10*ROW('Sanitation Data'!G63))),'Data Summary'!DC69="Yes"),OFFSET('Sanitation Data'!$G$11,0,10*ROW('Sanitation Data'!G63)),NA())</f>
        <v>#N/A</v>
      </c>
      <c r="AO69" s="92" t="e">
        <f ca="true">+IF(AND(ISNUMBER(OFFSET('Sanitation Data'!$G$12,0,10*ROW('Sanitation Data'!G63))),'Data Summary'!DD69="Yes"),OFFSET('Sanitation Data'!$G$12,0,10*ROW('Sanitation Data'!G63)),NA())</f>
        <v>#N/A</v>
      </c>
      <c r="AP69" s="92" t="e">
        <f ca="true">+IF(AND(ISNUMBER(OFFSET('Sanitation Data'!$H$4,0,10*ROW('Sanitation Data'!H63))),'Data Summary'!DE69="Yes"),100-OFFSET('Sanitation Data'!$H$4,0,10*ROW('Sanitation Data'!H63)),NA())</f>
        <v>#N/A</v>
      </c>
      <c r="AQ69" s="92" t="e">
        <f ca="true">+IF(AND(ISNUMBER(OFFSET('Sanitation Data'!$H$6,0,10*ROW('Sanitation Data'!H63))),'Data Summary'!DF69="Yes"),OFFSET('Sanitation Data'!$H$6,0,10*ROW('Sanitation Data'!H63)),NA())</f>
        <v>#N/A</v>
      </c>
      <c r="AR69" s="92" t="e">
        <f ca="true">+IF(AND(ISNUMBER(OFFSET('Sanitation Data'!$H$10,0,10*ROW('Sanitation Data'!H63))),'Data Summary'!DG69="Yes"),OFFSET('Sanitation Data'!$H$10,0,10*ROW('Sanitation Data'!H63)),NA())</f>
        <v>#N/A</v>
      </c>
      <c r="AS69" s="92" t="e">
        <f ca="true">+IF(AND(ISNUMBER(OFFSET('Sanitation Data'!$H$11,0,10*ROW('Sanitation Data'!H63))),'Data Summary'!DH69="Yes"),OFFSET('Sanitation Data'!$H$11,0,10*ROW('Sanitation Data'!H63)),NA())</f>
        <v>#N/A</v>
      </c>
      <c r="AT69" s="92" t="e">
        <f ca="true">+IF(AND(ISNUMBER(OFFSET('Sanitation Data'!$H$12,0,10*ROW('Sanitation Data'!H63))),'Data Summary'!DI69="Yes"),OFFSET('Sanitation Data'!$H$12,0,10*ROW('Sanitation Data'!H63)),NA())</f>
        <v>#N/A</v>
      </c>
      <c r="AU69" s="92" t="e">
        <f ca="true">+IF(AND(ISNUMBER(OFFSET('Sanitation Data'!$I$4,0,10*ROW('Sanitation Data'!I63))),'Data Summary'!DJ69="Yes"),100-OFFSET('Sanitation Data'!$I$4,0,10*ROW('Sanitation Data'!I63)),NA())</f>
        <v>#N/A</v>
      </c>
      <c r="AV69" s="92" t="e">
        <f ca="true">+IF(AND(ISNUMBER(OFFSET('Sanitation Data'!$I$6,0,10*ROW('Sanitation Data'!I63))),'Data Summary'!DK69="Yes"),OFFSET('Sanitation Data'!$I$6,0,10*ROW('Sanitation Data'!I63)),NA())</f>
        <v>#N/A</v>
      </c>
      <c r="AW69" s="92" t="e">
        <f ca="true">+IF(AND(ISNUMBER(OFFSET('Sanitation Data'!$I$10,0,10*ROW('Sanitation Data'!I63))),'Data Summary'!DL69="Yes"),OFFSET('Sanitation Data'!$I$10,0,10*ROW('Sanitation Data'!I63)),NA())</f>
        <v>#N/A</v>
      </c>
      <c r="AX69" s="92" t="e">
        <f ca="true">+IF(AND(ISNUMBER(OFFSET('Sanitation Data'!$I$11,0,10*ROW('Sanitation Data'!I63))),'Data Summary'!DM69="Yes"),OFFSET('Sanitation Data'!$I$11,0,10*ROW('Sanitation Data'!I63)),NA())</f>
        <v>#N/A</v>
      </c>
      <c r="AY69" s="92" t="e">
        <f ca="true">+IF(AND(ISNUMBER(OFFSET('Sanitation Data'!$I$12,0,10*ROW('Sanitation Data'!I63))),'Data Summary'!DN69="Yes"),OFFSET('Sanitation Data'!$I$12,0,10*ROW('Sanitation Data'!I63)),NA())</f>
        <v>#N/A</v>
      </c>
      <c r="AZ69" s="93" t="e">
        <f ca="true">+IF(AND(ISNUMBER(OFFSET('Hygiene Data'!$D$5,0,10*ROW('Hygiene Data'!D63))),'Data Summary'!DO69="Yes"),OFFSET('Hygiene Data'!$D$5,0,10*ROW('Hygiene Data'!D63)),NA())</f>
        <v>#N/A</v>
      </c>
      <c r="BA69" s="93" t="e">
        <f ca="true">+IF(AND(ISNUMBER(OFFSET('Hygiene Data'!$D$7,0,10*ROW('Hygiene Data'!D63))),'Data Summary'!DP69="Yes"),OFFSET('Hygiene Data'!$D$7,0,10*ROW('Hygiene Data'!D63)),NA())</f>
        <v>#N/A</v>
      </c>
      <c r="BB69" s="93" t="e">
        <f ca="true">+IF(AND(ISNUMBER(OFFSET('Hygiene Data'!$D$9,0,10*ROW('Hygiene Data'!D63))),'Data Summary'!DQ69="Yes"),OFFSET('Hygiene Data'!$D$9,0,10*ROW('Hygiene Data'!D63)),NA())</f>
        <v>#N/A</v>
      </c>
      <c r="BC69" s="93" t="e">
        <f ca="true">+IF(AND(ISNUMBER(OFFSET('Hygiene Data'!$E$5,0,10*ROW('Hygiene Data'!E63))),'Data Summary'!DR69="Yes"),OFFSET('Hygiene Data'!$E$5,0,10*ROW('Hygiene Data'!E63)),NA())</f>
        <v>#N/A</v>
      </c>
      <c r="BD69" s="93" t="e">
        <f ca="true">+IF(AND(ISNUMBER(OFFSET('Hygiene Data'!$E$7,0,10*ROW('Hygiene Data'!E63))),'Data Summary'!DS69="Yes"),OFFSET('Hygiene Data'!$E$7,0,10*ROW('Hygiene Data'!E63)),NA())</f>
        <v>#N/A</v>
      </c>
      <c r="BE69" s="93" t="e">
        <f ca="true">+IF(AND(ISNUMBER(OFFSET('Hygiene Data'!$E$9,0,10*ROW('Hygiene Data'!E63))),'Data Summary'!DT69="Yes"),OFFSET('Hygiene Data'!$E$9,0,10*ROW('Hygiene Data'!E63)),NA())</f>
        <v>#N/A</v>
      </c>
      <c r="BF69" s="93" t="e">
        <f ca="true">+IF(AND(ISNUMBER(OFFSET('Hygiene Data'!$F$5,0,10*ROW('Hygiene Data'!F63))),'Data Summary'!DU69="Yes"),OFFSET('Hygiene Data'!$F$5,0,10*ROW('Hygiene Data'!F63)),NA())</f>
        <v>#N/A</v>
      </c>
      <c r="BG69" s="93" t="e">
        <f ca="true">+IF(AND(ISNUMBER(OFFSET('Hygiene Data'!$F$7,0,10*ROW('Hygiene Data'!F63))),'Data Summary'!DV69="Yes"),OFFSET('Hygiene Data'!$F$7,0,10*ROW('Hygiene Data'!F63)),NA())</f>
        <v>#N/A</v>
      </c>
      <c r="BH69" s="93" t="e">
        <f ca="true">+IF(AND(ISNUMBER(OFFSET('Hygiene Data'!$F$9,0,10*ROW('Hygiene Data'!F63))),'Data Summary'!DW69="Yes"),OFFSET('Hygiene Data'!$F$9,0,10*ROW('Hygiene Data'!F63)),NA())</f>
        <v>#N/A</v>
      </c>
      <c r="BI69" s="93" t="e">
        <f ca="true">+IF(AND(ISNUMBER(OFFSET('Hygiene Data'!$G$5,0,10*ROW('Hygiene Data'!G63))),'Data Summary'!DX69="Yes"),OFFSET('Hygiene Data'!$G$5,0,10*ROW('Hygiene Data'!G63)),NA())</f>
        <v>#N/A</v>
      </c>
      <c r="BJ69" s="93" t="e">
        <f ca="true">+IF(AND(ISNUMBER(OFFSET('Hygiene Data'!$G$7,0,10*ROW('Hygiene Data'!G63))),'Data Summary'!DY69="Yes"),OFFSET('Hygiene Data'!$G$7,0,10*ROW('Hygiene Data'!G63)),NA())</f>
        <v>#N/A</v>
      </c>
      <c r="BK69" s="93" t="e">
        <f ca="true">+IF(AND(ISNUMBER(OFFSET('Hygiene Data'!$G$9,0,10*ROW('Hygiene Data'!G63))),'Data Summary'!DZ69="Yes"),OFFSET('Hygiene Data'!$G$9,0,10*ROW('Hygiene Data'!G63)),NA())</f>
        <v>#N/A</v>
      </c>
      <c r="BL69" s="93" t="e">
        <f ca="true">+IF(AND(ISNUMBER(OFFSET('Hygiene Data'!$H$5,0,10*ROW('Hygiene Data'!H63))),'Data Summary'!EA69="Yes"),OFFSET('Hygiene Data'!$H$5,0,10*ROW('Hygiene Data'!H63)),NA())</f>
        <v>#N/A</v>
      </c>
      <c r="BM69" s="93" t="e">
        <f ca="true">+IF(AND(ISNUMBER(OFFSET('Hygiene Data'!$H$7,0,10*ROW('Hygiene Data'!H63))),'Data Summary'!EB69="Yes"),OFFSET('Hygiene Data'!$H$7,0,10*ROW('Hygiene Data'!H63)),NA())</f>
        <v>#N/A</v>
      </c>
      <c r="BN69" s="93" t="e">
        <f ca="true">+IF(AND(ISNUMBER(OFFSET('Hygiene Data'!$H$9,0,10*ROW('Hygiene Data'!H63))),'Data Summary'!EC69="Yes"),OFFSET('Hygiene Data'!$H$9,0,10*ROW('Hygiene Data'!H63)),NA())</f>
        <v>#N/A</v>
      </c>
      <c r="BO69" s="93" t="e">
        <f ca="true">+IF(AND(ISNUMBER(OFFSET('Hygiene Data'!$I$5,0,10*ROW('Hygiene Data'!I63))),'Data Summary'!ED69="Yes"),OFFSET('Hygiene Data'!$I$5,0,10*ROW('Hygiene Data'!I63)),NA())</f>
        <v>#N/A</v>
      </c>
      <c r="BP69" s="93" t="e">
        <f ca="true">+IF(AND(ISNUMBER(OFFSET('Hygiene Data'!$I$7,0,10*ROW('Hygiene Data'!I63))),'Data Summary'!EE69="Yes"),OFFSET('Hygiene Data'!$I$7,0,10*ROW('Hygiene Data'!I63)),NA())</f>
        <v>#N/A</v>
      </c>
      <c r="BQ69" s="93" t="e">
        <f ca="true">+IF(AND(ISNUMBER(OFFSET('Hygiene Data'!$I$9,0,10*ROW('Hygiene Data'!I63))),'Data Summary'!EF69="Yes"),OFFSET('Hygiene Data'!$I$9,0,10*ROW('Hygiene Data'!I63)),NA())</f>
        <v>#N/A</v>
      </c>
    </row>
    <row xmlns:x14ac="http://schemas.microsoft.com/office/spreadsheetml/2009/9/ac" r="70" x14ac:dyDescent="0.2">
      <c r="A70" s="328" t="e">
        <f ca="true">+RIGHT('Data Summary'!A70,LEN('Data Summary'!A70)-9)</f>
        <v>#VALUE!</v>
      </c>
      <c r="B70" s="35" t="str">
        <f ca="true">+IF(ISTEXT('Data Summary'!B70),'Data Summary'!B70,"")</f>
        <v/>
      </c>
      <c r="C70" s="327" t="e">
        <f ca="true">+VALUE('Data Summary'!C70)</f>
        <v>#VALUE!</v>
      </c>
      <c r="D70" s="91" t="e">
        <f ca="true">+IF(AND(ISNUMBER(OFFSET('Water Data'!$D$4,0,10*ROW('Water Data'!D64))),'Data Summary'!BS70="Yes"),100-OFFSET('Water Data'!$D$4,0,10*ROW('Water Data'!D64)),NA())</f>
        <v>#N/A</v>
      </c>
      <c r="E70" s="91" t="e">
        <f ca="true">+IF(AND(ISNUMBER(OFFSET('Water Data'!$D$6,0,10*ROW('Water Data'!D64))),'Data Summary'!BT70="Yes"),OFFSET('Water Data'!$D$6,0,10*ROW('Water Data'!D64)),NA())</f>
        <v>#N/A</v>
      </c>
      <c r="F70" s="91" t="e">
        <f ca="true">+IF(AND(ISNUMBER(OFFSET('Water Data'!$D$9,0,10*ROW('Water Data'!D64))),'Data Summary'!BU70="Yes"),OFFSET('Water Data'!$D$9,0,10*ROW('Water Data'!D64)),NA())</f>
        <v>#N/A</v>
      </c>
      <c r="G70" s="91" t="e">
        <f ca="true">+IF(AND(ISNUMBER(OFFSET('Water Data'!$E$4,0,10*ROW('Water Data'!E64))),'Data Summary'!BV70="Yes"),100-OFFSET('Water Data'!$E$4,0,10*ROW('Water Data'!E64)),NA())</f>
        <v>#N/A</v>
      </c>
      <c r="H70" s="91" t="e">
        <f ca="true">+IF(AND(ISNUMBER(OFFSET('Water Data'!$E$6,0,10*ROW('Water Data'!E64))),'Data Summary'!BW70="Yes"),OFFSET('Water Data'!$E$6,0,10*ROW('Water Data'!E64)),NA())</f>
        <v>#N/A</v>
      </c>
      <c r="I70" s="91" t="e">
        <f ca="true">+IF(AND(ISNUMBER(OFFSET('Water Data'!$E$9,0,10*ROW('Water Data'!E64))),'Data Summary'!BX70="Yes"),OFFSET('Water Data'!$E$9,0,10*ROW('Water Data'!E64)),NA())</f>
        <v>#N/A</v>
      </c>
      <c r="J70" s="91" t="e">
        <f ca="true">+IF(AND(ISNUMBER(OFFSET('Water Data'!$F$4,0,10*ROW('Water Data'!F64))),'Data Summary'!BY70="Yes"),100-OFFSET('Water Data'!$F$4,0,10*ROW('Water Data'!F64)),NA())</f>
        <v>#N/A</v>
      </c>
      <c r="K70" s="91" t="e">
        <f ca="true">+IF(AND(ISNUMBER(OFFSET('Water Data'!$F$6,0,10*ROW('Water Data'!F64))),'Data Summary'!BZ70="Yes"),OFFSET('Water Data'!$F$6,0,10*ROW('Water Data'!F64)),NA())</f>
        <v>#N/A</v>
      </c>
      <c r="L70" s="91" t="e">
        <f ca="true">+IF(AND(ISNUMBER(OFFSET('Water Data'!$F$9,0,10*ROW('Water Data'!F64))),'Data Summary'!CA70="Yes"),OFFSET('Water Data'!$F$9,0,10*ROW('Water Data'!F64)),NA())</f>
        <v>#N/A</v>
      </c>
      <c r="M70" s="91" t="e">
        <f ca="true">+IF(AND(ISNUMBER(OFFSET('Water Data'!$G$4,0,10*ROW('Water Data'!G64))),'Data Summary'!CB70="Yes"),100-OFFSET('Water Data'!$G$4,0,10*ROW('Water Data'!G64)),NA())</f>
        <v>#N/A</v>
      </c>
      <c r="N70" s="91" t="e">
        <f ca="true">+IF(AND(ISNUMBER(OFFSET('Water Data'!$G$6,0,10*ROW('Water Data'!G64))),'Data Summary'!CC70="Yes"),OFFSET('Water Data'!$G$6,0,10*ROW('Water Data'!G64)),NA())</f>
        <v>#N/A</v>
      </c>
      <c r="O70" s="91" t="e">
        <f ca="true">+IF(AND(ISNUMBER(OFFSET('Water Data'!$G$9,0,10*ROW('Water Data'!G64))),'Data Summary'!CD70="Yes"),OFFSET('Water Data'!$G$9,0,10*ROW('Water Data'!G64)),NA())</f>
        <v>#N/A</v>
      </c>
      <c r="P70" s="91" t="e">
        <f ca="true">+IF(AND(ISNUMBER(OFFSET('Water Data'!$H$4,0,10*ROW('Water Data'!H64))),'Data Summary'!CE70="Yes"),100-OFFSET('Water Data'!$H$4,0,10*ROW('Water Data'!H64)),NA())</f>
        <v>#N/A</v>
      </c>
      <c r="Q70" s="91" t="e">
        <f ca="true">+IF(AND(ISNUMBER(OFFSET('Water Data'!$H$6,0,10*ROW('Water Data'!H64))),'Data Summary'!CF70="Yes"),OFFSET('Water Data'!$H$6,0,10*ROW('Water Data'!H64)),NA())</f>
        <v>#N/A</v>
      </c>
      <c r="R70" s="91" t="e">
        <f ca="true">+IF(AND(ISNUMBER(OFFSET('Water Data'!$H$9,0,10*ROW('Water Data'!H64))),'Data Summary'!CG70="Yes"),OFFSET('Water Data'!$H$9,0,10*ROW('Water Data'!H64)),NA())</f>
        <v>#N/A</v>
      </c>
      <c r="S70" s="91" t="e">
        <f ca="true">+IF(AND(ISNUMBER(OFFSET('Water Data'!$I$4,0,10*ROW('Water Data'!I64))),'Data Summary'!CH70="Yes"),100-OFFSET('Water Data'!$I$4,0,10*ROW('Water Data'!I64)),NA())</f>
        <v>#N/A</v>
      </c>
      <c r="T70" s="91" t="e">
        <f ca="true">+IF(AND(ISNUMBER(OFFSET('Water Data'!$I$6,0,10*ROW('Water Data'!I64))),'Data Summary'!CI70="Yes"),OFFSET('Water Data'!$I$6,0,10*ROW('Water Data'!I64)),NA())</f>
        <v>#N/A</v>
      </c>
      <c r="U70" s="91" t="e">
        <f ca="true">+IF(AND(ISNUMBER(OFFSET('Water Data'!$I$9,0,10*ROW('Water Data'!I64))),'Data Summary'!CJ70="Yes"),OFFSET('Water Data'!$I$9,0,10*ROW('Water Data'!I64)),NA())</f>
        <v>#N/A</v>
      </c>
      <c r="V70" s="92" t="e">
        <f ca="true">+IF(AND(ISNUMBER(OFFSET('Sanitation Data'!$D$4,0,10*ROW('Sanitation Data'!D64))),'Data Summary'!CK70="Yes"),100-OFFSET('Sanitation Data'!$D$4,0,10*ROW('Sanitation Data'!D64)),NA())</f>
        <v>#N/A</v>
      </c>
      <c r="W70" s="92" t="e">
        <f ca="true">+IF(AND(ISNUMBER(OFFSET('Sanitation Data'!$D$6,0,10*ROW('Sanitation Data'!D64))),'Data Summary'!CL70="Yes"),OFFSET('Sanitation Data'!$D$6,0,10*ROW('Sanitation Data'!D64)),NA())</f>
        <v>#N/A</v>
      </c>
      <c r="X70" s="92" t="e">
        <f ca="true">+IF(AND(ISNUMBER(OFFSET('Sanitation Data'!$D$10,0,10*ROW('Sanitation Data'!D64))),'Data Summary'!CM70="Yes"),OFFSET('Sanitation Data'!$D$10,0,10*ROW('Sanitation Data'!D64)),NA())</f>
        <v>#N/A</v>
      </c>
      <c r="Y70" s="92" t="e">
        <f ca="true">+IF(AND(ISNUMBER(OFFSET('Sanitation Data'!$D$11,0,10*ROW('Sanitation Data'!D64))),'Data Summary'!CN70="Yes"),OFFSET('Sanitation Data'!$D$11,0,10*ROW('Sanitation Data'!D64)),NA())</f>
        <v>#N/A</v>
      </c>
      <c r="Z70" s="92" t="e">
        <f ca="true">+IF(AND(ISNUMBER(OFFSET('Sanitation Data'!$D$12,0,10*ROW('Sanitation Data'!D64))),'Data Summary'!CO70="Yes"),OFFSET('Sanitation Data'!$D$12,0,10*ROW('Sanitation Data'!D64)),NA())</f>
        <v>#N/A</v>
      </c>
      <c r="AA70" s="92" t="e">
        <f ca="true">+IF(AND(ISNUMBER(OFFSET('Sanitation Data'!$E$4,0,10*ROW('Sanitation Data'!E64))),'Data Summary'!CP70="Yes"),100-OFFSET('Sanitation Data'!$E$4,0,10*ROW('Sanitation Data'!E64)),NA())</f>
        <v>#N/A</v>
      </c>
      <c r="AB70" s="92" t="e">
        <f ca="true">+IF(AND(ISNUMBER(OFFSET('Sanitation Data'!$E$6,0,10*ROW('Sanitation Data'!E64))),'Data Summary'!CQ70="Yes"),OFFSET('Sanitation Data'!$E$6,0,10*ROW('Sanitation Data'!E64)),NA())</f>
        <v>#N/A</v>
      </c>
      <c r="AC70" s="92" t="e">
        <f ca="true">+IF(AND(ISNUMBER(OFFSET('Sanitation Data'!$E$10,0,10*ROW('Sanitation Data'!E64))),'Data Summary'!CR70="Yes"),OFFSET('Sanitation Data'!$E$10,0,10*ROW('Sanitation Data'!E64)),NA())</f>
        <v>#N/A</v>
      </c>
      <c r="AD70" s="92" t="e">
        <f ca="true">+IF(AND(ISNUMBER(OFFSET('Sanitation Data'!$E$11,0,10*ROW('Sanitation Data'!E64))),'Data Summary'!CS70="Yes"),OFFSET('Sanitation Data'!$E$11,0,10*ROW('Sanitation Data'!E64)),NA())</f>
        <v>#N/A</v>
      </c>
      <c r="AE70" s="92" t="e">
        <f ca="true">+IF(AND(ISNUMBER(OFFSET('Sanitation Data'!$E$12,0,10*ROW('Sanitation Data'!E64))),'Data Summary'!CT70="Yes"),OFFSET('Sanitation Data'!$E$12,0,10*ROW('Sanitation Data'!E64)),NA())</f>
        <v>#N/A</v>
      </c>
      <c r="AF70" s="92" t="e">
        <f ca="true">+IF(AND(ISNUMBER(OFFSET('Sanitation Data'!$F$4,0,10*ROW('Sanitation Data'!F64))),'Data Summary'!CU70="Yes"),100-OFFSET('Sanitation Data'!$F$4,0,10*ROW('Sanitation Data'!F64)),NA())</f>
        <v>#N/A</v>
      </c>
      <c r="AG70" s="92" t="e">
        <f ca="true">+IF(AND(ISNUMBER(OFFSET('Sanitation Data'!$F$6,0,10*ROW('Sanitation Data'!F64))),'Data Summary'!CV70="Yes"),OFFSET('Sanitation Data'!$F$6,0,10*ROW('Sanitation Data'!F64)),NA())</f>
        <v>#N/A</v>
      </c>
      <c r="AH70" s="92" t="e">
        <f ca="true">+IF(AND(ISNUMBER(OFFSET('Sanitation Data'!$F$10,0,10*ROW('Sanitation Data'!F64))),'Data Summary'!CW70="Yes"),OFFSET('Sanitation Data'!$F$10,0,10*ROW('Sanitation Data'!F64)),NA())</f>
        <v>#N/A</v>
      </c>
      <c r="AI70" s="92" t="e">
        <f ca="true">+IF(AND(ISNUMBER(OFFSET('Sanitation Data'!$F$11,0,10*ROW('Sanitation Data'!F64))),'Data Summary'!CX70="Yes"),OFFSET('Sanitation Data'!$F$11,0,10*ROW('Sanitation Data'!F64)),NA())</f>
        <v>#N/A</v>
      </c>
      <c r="AJ70" s="92" t="e">
        <f ca="true">+IF(AND(ISNUMBER(OFFSET('Sanitation Data'!$F$12,0,10*ROW('Sanitation Data'!F64))),'Data Summary'!CY70="Yes"),OFFSET('Sanitation Data'!$F$12,0,10*ROW('Sanitation Data'!F64)),NA())</f>
        <v>#N/A</v>
      </c>
      <c r="AK70" s="92" t="e">
        <f ca="true">+IF(AND(ISNUMBER(OFFSET('Sanitation Data'!$G$4,0,10*ROW('Sanitation Data'!G64))),'Data Summary'!CZ70="Yes"),100-OFFSET('Sanitation Data'!$G$4,0,10*ROW('Sanitation Data'!G64)),NA())</f>
        <v>#N/A</v>
      </c>
      <c r="AL70" s="92" t="e">
        <f ca="true">+IF(AND(ISNUMBER(OFFSET('Sanitation Data'!$G$6,0,10*ROW('Sanitation Data'!G64))),'Data Summary'!DA70="Yes"),OFFSET('Sanitation Data'!$G$6,0,10*ROW('Sanitation Data'!G64)),NA())</f>
        <v>#N/A</v>
      </c>
      <c r="AM70" s="92" t="e">
        <f ca="true">+IF(AND(ISNUMBER(OFFSET('Sanitation Data'!$G$10,0,10*ROW('Sanitation Data'!G64))),'Data Summary'!DB70="Yes"),OFFSET('Sanitation Data'!$G$10,0,10*ROW('Sanitation Data'!G64)),NA())</f>
        <v>#N/A</v>
      </c>
      <c r="AN70" s="92" t="e">
        <f ca="true">+IF(AND(ISNUMBER(OFFSET('Sanitation Data'!$G$11,0,10*ROW('Sanitation Data'!G64))),'Data Summary'!DC70="Yes"),OFFSET('Sanitation Data'!$G$11,0,10*ROW('Sanitation Data'!G64)),NA())</f>
        <v>#N/A</v>
      </c>
      <c r="AO70" s="92" t="e">
        <f ca="true">+IF(AND(ISNUMBER(OFFSET('Sanitation Data'!$G$12,0,10*ROW('Sanitation Data'!G64))),'Data Summary'!DD70="Yes"),OFFSET('Sanitation Data'!$G$12,0,10*ROW('Sanitation Data'!G64)),NA())</f>
        <v>#N/A</v>
      </c>
      <c r="AP70" s="92" t="e">
        <f ca="true">+IF(AND(ISNUMBER(OFFSET('Sanitation Data'!$H$4,0,10*ROW('Sanitation Data'!H64))),'Data Summary'!DE70="Yes"),100-OFFSET('Sanitation Data'!$H$4,0,10*ROW('Sanitation Data'!H64)),NA())</f>
        <v>#N/A</v>
      </c>
      <c r="AQ70" s="92" t="e">
        <f ca="true">+IF(AND(ISNUMBER(OFFSET('Sanitation Data'!$H$6,0,10*ROW('Sanitation Data'!H64))),'Data Summary'!DF70="Yes"),OFFSET('Sanitation Data'!$H$6,0,10*ROW('Sanitation Data'!H64)),NA())</f>
        <v>#N/A</v>
      </c>
      <c r="AR70" s="92" t="e">
        <f ca="true">+IF(AND(ISNUMBER(OFFSET('Sanitation Data'!$H$10,0,10*ROW('Sanitation Data'!H64))),'Data Summary'!DG70="Yes"),OFFSET('Sanitation Data'!$H$10,0,10*ROW('Sanitation Data'!H64)),NA())</f>
        <v>#N/A</v>
      </c>
      <c r="AS70" s="92" t="e">
        <f ca="true">+IF(AND(ISNUMBER(OFFSET('Sanitation Data'!$H$11,0,10*ROW('Sanitation Data'!H64))),'Data Summary'!DH70="Yes"),OFFSET('Sanitation Data'!$H$11,0,10*ROW('Sanitation Data'!H64)),NA())</f>
        <v>#N/A</v>
      </c>
      <c r="AT70" s="92" t="e">
        <f ca="true">+IF(AND(ISNUMBER(OFFSET('Sanitation Data'!$H$12,0,10*ROW('Sanitation Data'!H64))),'Data Summary'!DI70="Yes"),OFFSET('Sanitation Data'!$H$12,0,10*ROW('Sanitation Data'!H64)),NA())</f>
        <v>#N/A</v>
      </c>
      <c r="AU70" s="92" t="e">
        <f ca="true">+IF(AND(ISNUMBER(OFFSET('Sanitation Data'!$I$4,0,10*ROW('Sanitation Data'!I64))),'Data Summary'!DJ70="Yes"),100-OFFSET('Sanitation Data'!$I$4,0,10*ROW('Sanitation Data'!I64)),NA())</f>
        <v>#N/A</v>
      </c>
      <c r="AV70" s="92" t="e">
        <f ca="true">+IF(AND(ISNUMBER(OFFSET('Sanitation Data'!$I$6,0,10*ROW('Sanitation Data'!I64))),'Data Summary'!DK70="Yes"),OFFSET('Sanitation Data'!$I$6,0,10*ROW('Sanitation Data'!I64)),NA())</f>
        <v>#N/A</v>
      </c>
      <c r="AW70" s="92" t="e">
        <f ca="true">+IF(AND(ISNUMBER(OFFSET('Sanitation Data'!$I$10,0,10*ROW('Sanitation Data'!I64))),'Data Summary'!DL70="Yes"),OFFSET('Sanitation Data'!$I$10,0,10*ROW('Sanitation Data'!I64)),NA())</f>
        <v>#N/A</v>
      </c>
      <c r="AX70" s="92" t="e">
        <f ca="true">+IF(AND(ISNUMBER(OFFSET('Sanitation Data'!$I$11,0,10*ROW('Sanitation Data'!I64))),'Data Summary'!DM70="Yes"),OFFSET('Sanitation Data'!$I$11,0,10*ROW('Sanitation Data'!I64)),NA())</f>
        <v>#N/A</v>
      </c>
      <c r="AY70" s="92" t="e">
        <f ca="true">+IF(AND(ISNUMBER(OFFSET('Sanitation Data'!$I$12,0,10*ROW('Sanitation Data'!I64))),'Data Summary'!DN70="Yes"),OFFSET('Sanitation Data'!$I$12,0,10*ROW('Sanitation Data'!I64)),NA())</f>
        <v>#N/A</v>
      </c>
      <c r="AZ70" s="93" t="e">
        <f ca="true">+IF(AND(ISNUMBER(OFFSET('Hygiene Data'!$D$5,0,10*ROW('Hygiene Data'!D64))),'Data Summary'!DO70="Yes"),OFFSET('Hygiene Data'!$D$5,0,10*ROW('Hygiene Data'!D64)),NA())</f>
        <v>#N/A</v>
      </c>
      <c r="BA70" s="93" t="e">
        <f ca="true">+IF(AND(ISNUMBER(OFFSET('Hygiene Data'!$D$7,0,10*ROW('Hygiene Data'!D64))),'Data Summary'!DP70="Yes"),OFFSET('Hygiene Data'!$D$7,0,10*ROW('Hygiene Data'!D64)),NA())</f>
        <v>#N/A</v>
      </c>
      <c r="BB70" s="93" t="e">
        <f ca="true">+IF(AND(ISNUMBER(OFFSET('Hygiene Data'!$D$9,0,10*ROW('Hygiene Data'!D64))),'Data Summary'!DQ70="Yes"),OFFSET('Hygiene Data'!$D$9,0,10*ROW('Hygiene Data'!D64)),NA())</f>
        <v>#N/A</v>
      </c>
      <c r="BC70" s="93" t="e">
        <f ca="true">+IF(AND(ISNUMBER(OFFSET('Hygiene Data'!$E$5,0,10*ROW('Hygiene Data'!E64))),'Data Summary'!DR70="Yes"),OFFSET('Hygiene Data'!$E$5,0,10*ROW('Hygiene Data'!E64)),NA())</f>
        <v>#N/A</v>
      </c>
      <c r="BD70" s="93" t="e">
        <f ca="true">+IF(AND(ISNUMBER(OFFSET('Hygiene Data'!$E$7,0,10*ROW('Hygiene Data'!E64))),'Data Summary'!DS70="Yes"),OFFSET('Hygiene Data'!$E$7,0,10*ROW('Hygiene Data'!E64)),NA())</f>
        <v>#N/A</v>
      </c>
      <c r="BE70" s="93" t="e">
        <f ca="true">+IF(AND(ISNUMBER(OFFSET('Hygiene Data'!$E$9,0,10*ROW('Hygiene Data'!E64))),'Data Summary'!DT70="Yes"),OFFSET('Hygiene Data'!$E$9,0,10*ROW('Hygiene Data'!E64)),NA())</f>
        <v>#N/A</v>
      </c>
      <c r="BF70" s="93" t="e">
        <f ca="true">+IF(AND(ISNUMBER(OFFSET('Hygiene Data'!$F$5,0,10*ROW('Hygiene Data'!F64))),'Data Summary'!DU70="Yes"),OFFSET('Hygiene Data'!$F$5,0,10*ROW('Hygiene Data'!F64)),NA())</f>
        <v>#N/A</v>
      </c>
      <c r="BG70" s="93" t="e">
        <f ca="true">+IF(AND(ISNUMBER(OFFSET('Hygiene Data'!$F$7,0,10*ROW('Hygiene Data'!F64))),'Data Summary'!DV70="Yes"),OFFSET('Hygiene Data'!$F$7,0,10*ROW('Hygiene Data'!F64)),NA())</f>
        <v>#N/A</v>
      </c>
      <c r="BH70" s="93" t="e">
        <f ca="true">+IF(AND(ISNUMBER(OFFSET('Hygiene Data'!$F$9,0,10*ROW('Hygiene Data'!F64))),'Data Summary'!DW70="Yes"),OFFSET('Hygiene Data'!$F$9,0,10*ROW('Hygiene Data'!F64)),NA())</f>
        <v>#N/A</v>
      </c>
      <c r="BI70" s="93" t="e">
        <f ca="true">+IF(AND(ISNUMBER(OFFSET('Hygiene Data'!$G$5,0,10*ROW('Hygiene Data'!G64))),'Data Summary'!DX70="Yes"),OFFSET('Hygiene Data'!$G$5,0,10*ROW('Hygiene Data'!G64)),NA())</f>
        <v>#N/A</v>
      </c>
      <c r="BJ70" s="93" t="e">
        <f ca="true">+IF(AND(ISNUMBER(OFFSET('Hygiene Data'!$G$7,0,10*ROW('Hygiene Data'!G64))),'Data Summary'!DY70="Yes"),OFFSET('Hygiene Data'!$G$7,0,10*ROW('Hygiene Data'!G64)),NA())</f>
        <v>#N/A</v>
      </c>
      <c r="BK70" s="93" t="e">
        <f ca="true">+IF(AND(ISNUMBER(OFFSET('Hygiene Data'!$G$9,0,10*ROW('Hygiene Data'!G64))),'Data Summary'!DZ70="Yes"),OFFSET('Hygiene Data'!$G$9,0,10*ROW('Hygiene Data'!G64)),NA())</f>
        <v>#N/A</v>
      </c>
      <c r="BL70" s="93" t="e">
        <f ca="true">+IF(AND(ISNUMBER(OFFSET('Hygiene Data'!$H$5,0,10*ROW('Hygiene Data'!H64))),'Data Summary'!EA70="Yes"),OFFSET('Hygiene Data'!$H$5,0,10*ROW('Hygiene Data'!H64)),NA())</f>
        <v>#N/A</v>
      </c>
      <c r="BM70" s="93" t="e">
        <f ca="true">+IF(AND(ISNUMBER(OFFSET('Hygiene Data'!$H$7,0,10*ROW('Hygiene Data'!H64))),'Data Summary'!EB70="Yes"),OFFSET('Hygiene Data'!$H$7,0,10*ROW('Hygiene Data'!H64)),NA())</f>
        <v>#N/A</v>
      </c>
      <c r="BN70" s="93" t="e">
        <f ca="true">+IF(AND(ISNUMBER(OFFSET('Hygiene Data'!$H$9,0,10*ROW('Hygiene Data'!H64))),'Data Summary'!EC70="Yes"),OFFSET('Hygiene Data'!$H$9,0,10*ROW('Hygiene Data'!H64)),NA())</f>
        <v>#N/A</v>
      </c>
      <c r="BO70" s="93" t="e">
        <f ca="true">+IF(AND(ISNUMBER(OFFSET('Hygiene Data'!$I$5,0,10*ROW('Hygiene Data'!I64))),'Data Summary'!ED70="Yes"),OFFSET('Hygiene Data'!$I$5,0,10*ROW('Hygiene Data'!I64)),NA())</f>
        <v>#N/A</v>
      </c>
      <c r="BP70" s="93" t="e">
        <f ca="true">+IF(AND(ISNUMBER(OFFSET('Hygiene Data'!$I$7,0,10*ROW('Hygiene Data'!I64))),'Data Summary'!EE70="Yes"),OFFSET('Hygiene Data'!$I$7,0,10*ROW('Hygiene Data'!I64)),NA())</f>
        <v>#N/A</v>
      </c>
      <c r="BQ70" s="93" t="e">
        <f ca="true">+IF(AND(ISNUMBER(OFFSET('Hygiene Data'!$I$9,0,10*ROW('Hygiene Data'!I64))),'Data Summary'!EF70="Yes"),OFFSET('Hygiene Data'!$I$9,0,10*ROW('Hygiene Data'!I64)),NA())</f>
        <v>#N/A</v>
      </c>
    </row>
    <row xmlns:x14ac="http://schemas.microsoft.com/office/spreadsheetml/2009/9/ac" r="71" x14ac:dyDescent="0.2">
      <c r="A71" s="328" t="e">
        <f ca="true">+RIGHT('Data Summary'!A71,LEN('Data Summary'!A71)-9)</f>
        <v>#VALUE!</v>
      </c>
      <c r="B71" s="35" t="str">
        <f ca="true">+IF(ISTEXT('Data Summary'!B71),'Data Summary'!B71,"")</f>
        <v/>
      </c>
      <c r="C71" s="327" t="e">
        <f ca="true">+VALUE('Data Summary'!C71)</f>
        <v>#VALUE!</v>
      </c>
      <c r="D71" s="91" t="e">
        <f ca="true">+IF(AND(ISNUMBER(OFFSET('Water Data'!$D$4,0,10*ROW('Water Data'!D65))),'Data Summary'!BS71="Yes"),100-OFFSET('Water Data'!$D$4,0,10*ROW('Water Data'!D65)),NA())</f>
        <v>#N/A</v>
      </c>
      <c r="E71" s="91" t="e">
        <f ca="true">+IF(AND(ISNUMBER(OFFSET('Water Data'!$D$6,0,10*ROW('Water Data'!D65))),'Data Summary'!BT71="Yes"),OFFSET('Water Data'!$D$6,0,10*ROW('Water Data'!D65)),NA())</f>
        <v>#N/A</v>
      </c>
      <c r="F71" s="91" t="e">
        <f ca="true">+IF(AND(ISNUMBER(OFFSET('Water Data'!$D$9,0,10*ROW('Water Data'!D65))),'Data Summary'!BU71="Yes"),OFFSET('Water Data'!$D$9,0,10*ROW('Water Data'!D65)),NA())</f>
        <v>#N/A</v>
      </c>
      <c r="G71" s="91" t="e">
        <f ca="true">+IF(AND(ISNUMBER(OFFSET('Water Data'!$E$4,0,10*ROW('Water Data'!E65))),'Data Summary'!BV71="Yes"),100-OFFSET('Water Data'!$E$4,0,10*ROW('Water Data'!E65)),NA())</f>
        <v>#N/A</v>
      </c>
      <c r="H71" s="91" t="e">
        <f ca="true">+IF(AND(ISNUMBER(OFFSET('Water Data'!$E$6,0,10*ROW('Water Data'!E65))),'Data Summary'!BW71="Yes"),OFFSET('Water Data'!$E$6,0,10*ROW('Water Data'!E65)),NA())</f>
        <v>#N/A</v>
      </c>
      <c r="I71" s="91" t="e">
        <f ca="true">+IF(AND(ISNUMBER(OFFSET('Water Data'!$E$9,0,10*ROW('Water Data'!E65))),'Data Summary'!BX71="Yes"),OFFSET('Water Data'!$E$9,0,10*ROW('Water Data'!E65)),NA())</f>
        <v>#N/A</v>
      </c>
      <c r="J71" s="91" t="e">
        <f ca="true">+IF(AND(ISNUMBER(OFFSET('Water Data'!$F$4,0,10*ROW('Water Data'!F65))),'Data Summary'!BY71="Yes"),100-OFFSET('Water Data'!$F$4,0,10*ROW('Water Data'!F65)),NA())</f>
        <v>#N/A</v>
      </c>
      <c r="K71" s="91" t="e">
        <f ca="true">+IF(AND(ISNUMBER(OFFSET('Water Data'!$F$6,0,10*ROW('Water Data'!F65))),'Data Summary'!BZ71="Yes"),OFFSET('Water Data'!$F$6,0,10*ROW('Water Data'!F65)),NA())</f>
        <v>#N/A</v>
      </c>
      <c r="L71" s="91" t="e">
        <f ca="true">+IF(AND(ISNUMBER(OFFSET('Water Data'!$F$9,0,10*ROW('Water Data'!F65))),'Data Summary'!CA71="Yes"),OFFSET('Water Data'!$F$9,0,10*ROW('Water Data'!F65)),NA())</f>
        <v>#N/A</v>
      </c>
      <c r="M71" s="91" t="e">
        <f ca="true">+IF(AND(ISNUMBER(OFFSET('Water Data'!$G$4,0,10*ROW('Water Data'!G65))),'Data Summary'!CB71="Yes"),100-OFFSET('Water Data'!$G$4,0,10*ROW('Water Data'!G65)),NA())</f>
        <v>#N/A</v>
      </c>
      <c r="N71" s="91" t="e">
        <f ca="true">+IF(AND(ISNUMBER(OFFSET('Water Data'!$G$6,0,10*ROW('Water Data'!G65))),'Data Summary'!CC71="Yes"),OFFSET('Water Data'!$G$6,0,10*ROW('Water Data'!G65)),NA())</f>
        <v>#N/A</v>
      </c>
      <c r="O71" s="91" t="e">
        <f ca="true">+IF(AND(ISNUMBER(OFFSET('Water Data'!$G$9,0,10*ROW('Water Data'!G65))),'Data Summary'!CD71="Yes"),OFFSET('Water Data'!$G$9,0,10*ROW('Water Data'!G65)),NA())</f>
        <v>#N/A</v>
      </c>
      <c r="P71" s="91" t="e">
        <f ca="true">+IF(AND(ISNUMBER(OFFSET('Water Data'!$H$4,0,10*ROW('Water Data'!H65))),'Data Summary'!CE71="Yes"),100-OFFSET('Water Data'!$H$4,0,10*ROW('Water Data'!H65)),NA())</f>
        <v>#N/A</v>
      </c>
      <c r="Q71" s="91" t="e">
        <f ca="true">+IF(AND(ISNUMBER(OFFSET('Water Data'!$H$6,0,10*ROW('Water Data'!H65))),'Data Summary'!CF71="Yes"),OFFSET('Water Data'!$H$6,0,10*ROW('Water Data'!H65)),NA())</f>
        <v>#N/A</v>
      </c>
      <c r="R71" s="91" t="e">
        <f ca="true">+IF(AND(ISNUMBER(OFFSET('Water Data'!$H$9,0,10*ROW('Water Data'!H65))),'Data Summary'!CG71="Yes"),OFFSET('Water Data'!$H$9,0,10*ROW('Water Data'!H65)),NA())</f>
        <v>#N/A</v>
      </c>
      <c r="S71" s="91" t="e">
        <f ca="true">+IF(AND(ISNUMBER(OFFSET('Water Data'!$I$4,0,10*ROW('Water Data'!I65))),'Data Summary'!CH71="Yes"),100-OFFSET('Water Data'!$I$4,0,10*ROW('Water Data'!I65)),NA())</f>
        <v>#N/A</v>
      </c>
      <c r="T71" s="91" t="e">
        <f ca="true">+IF(AND(ISNUMBER(OFFSET('Water Data'!$I$6,0,10*ROW('Water Data'!I65))),'Data Summary'!CI71="Yes"),OFFSET('Water Data'!$I$6,0,10*ROW('Water Data'!I65)),NA())</f>
        <v>#N/A</v>
      </c>
      <c r="U71" s="91" t="e">
        <f ca="true">+IF(AND(ISNUMBER(OFFSET('Water Data'!$I$9,0,10*ROW('Water Data'!I65))),'Data Summary'!CJ71="Yes"),OFFSET('Water Data'!$I$9,0,10*ROW('Water Data'!I65)),NA())</f>
        <v>#N/A</v>
      </c>
      <c r="V71" s="92" t="e">
        <f ca="true">+IF(AND(ISNUMBER(OFFSET('Sanitation Data'!$D$4,0,10*ROW('Sanitation Data'!D65))),'Data Summary'!CK71="Yes"),100-OFFSET('Sanitation Data'!$D$4,0,10*ROW('Sanitation Data'!D65)),NA())</f>
        <v>#N/A</v>
      </c>
      <c r="W71" s="92" t="e">
        <f ca="true">+IF(AND(ISNUMBER(OFFSET('Sanitation Data'!$D$6,0,10*ROW('Sanitation Data'!D65))),'Data Summary'!CL71="Yes"),OFFSET('Sanitation Data'!$D$6,0,10*ROW('Sanitation Data'!D65)),NA())</f>
        <v>#N/A</v>
      </c>
      <c r="X71" s="92" t="e">
        <f ca="true">+IF(AND(ISNUMBER(OFFSET('Sanitation Data'!$D$10,0,10*ROW('Sanitation Data'!D65))),'Data Summary'!CM71="Yes"),OFFSET('Sanitation Data'!$D$10,0,10*ROW('Sanitation Data'!D65)),NA())</f>
        <v>#N/A</v>
      </c>
      <c r="Y71" s="92" t="e">
        <f ca="true">+IF(AND(ISNUMBER(OFFSET('Sanitation Data'!$D$11,0,10*ROW('Sanitation Data'!D65))),'Data Summary'!CN71="Yes"),OFFSET('Sanitation Data'!$D$11,0,10*ROW('Sanitation Data'!D65)),NA())</f>
        <v>#N/A</v>
      </c>
      <c r="Z71" s="92" t="e">
        <f ca="true">+IF(AND(ISNUMBER(OFFSET('Sanitation Data'!$D$12,0,10*ROW('Sanitation Data'!D65))),'Data Summary'!CO71="Yes"),OFFSET('Sanitation Data'!$D$12,0,10*ROW('Sanitation Data'!D65)),NA())</f>
        <v>#N/A</v>
      </c>
      <c r="AA71" s="92" t="e">
        <f ca="true">+IF(AND(ISNUMBER(OFFSET('Sanitation Data'!$E$4,0,10*ROW('Sanitation Data'!E65))),'Data Summary'!CP71="Yes"),100-OFFSET('Sanitation Data'!$E$4,0,10*ROW('Sanitation Data'!E65)),NA())</f>
        <v>#N/A</v>
      </c>
      <c r="AB71" s="92" t="e">
        <f ca="true">+IF(AND(ISNUMBER(OFFSET('Sanitation Data'!$E$6,0,10*ROW('Sanitation Data'!E65))),'Data Summary'!CQ71="Yes"),OFFSET('Sanitation Data'!$E$6,0,10*ROW('Sanitation Data'!E65)),NA())</f>
        <v>#N/A</v>
      </c>
      <c r="AC71" s="92" t="e">
        <f ca="true">+IF(AND(ISNUMBER(OFFSET('Sanitation Data'!$E$10,0,10*ROW('Sanitation Data'!E65))),'Data Summary'!CR71="Yes"),OFFSET('Sanitation Data'!$E$10,0,10*ROW('Sanitation Data'!E65)),NA())</f>
        <v>#N/A</v>
      </c>
      <c r="AD71" s="92" t="e">
        <f ca="true">+IF(AND(ISNUMBER(OFFSET('Sanitation Data'!$E$11,0,10*ROW('Sanitation Data'!E65))),'Data Summary'!CS71="Yes"),OFFSET('Sanitation Data'!$E$11,0,10*ROW('Sanitation Data'!E65)),NA())</f>
        <v>#N/A</v>
      </c>
      <c r="AE71" s="92" t="e">
        <f ca="true">+IF(AND(ISNUMBER(OFFSET('Sanitation Data'!$E$12,0,10*ROW('Sanitation Data'!E65))),'Data Summary'!CT71="Yes"),OFFSET('Sanitation Data'!$E$12,0,10*ROW('Sanitation Data'!E65)),NA())</f>
        <v>#N/A</v>
      </c>
      <c r="AF71" s="92" t="e">
        <f ca="true">+IF(AND(ISNUMBER(OFFSET('Sanitation Data'!$F$4,0,10*ROW('Sanitation Data'!F65))),'Data Summary'!CU71="Yes"),100-OFFSET('Sanitation Data'!$F$4,0,10*ROW('Sanitation Data'!F65)),NA())</f>
        <v>#N/A</v>
      </c>
      <c r="AG71" s="92" t="e">
        <f ca="true">+IF(AND(ISNUMBER(OFFSET('Sanitation Data'!$F$6,0,10*ROW('Sanitation Data'!F65))),'Data Summary'!CV71="Yes"),OFFSET('Sanitation Data'!$F$6,0,10*ROW('Sanitation Data'!F65)),NA())</f>
        <v>#N/A</v>
      </c>
      <c r="AH71" s="92" t="e">
        <f ca="true">+IF(AND(ISNUMBER(OFFSET('Sanitation Data'!$F$10,0,10*ROW('Sanitation Data'!F65))),'Data Summary'!CW71="Yes"),OFFSET('Sanitation Data'!$F$10,0,10*ROW('Sanitation Data'!F65)),NA())</f>
        <v>#N/A</v>
      </c>
      <c r="AI71" s="92" t="e">
        <f ca="true">+IF(AND(ISNUMBER(OFFSET('Sanitation Data'!$F$11,0,10*ROW('Sanitation Data'!F65))),'Data Summary'!CX71="Yes"),OFFSET('Sanitation Data'!$F$11,0,10*ROW('Sanitation Data'!F65)),NA())</f>
        <v>#N/A</v>
      </c>
      <c r="AJ71" s="92" t="e">
        <f ca="true">+IF(AND(ISNUMBER(OFFSET('Sanitation Data'!$F$12,0,10*ROW('Sanitation Data'!F65))),'Data Summary'!CY71="Yes"),OFFSET('Sanitation Data'!$F$12,0,10*ROW('Sanitation Data'!F65)),NA())</f>
        <v>#N/A</v>
      </c>
      <c r="AK71" s="92" t="e">
        <f ca="true">+IF(AND(ISNUMBER(OFFSET('Sanitation Data'!$G$4,0,10*ROW('Sanitation Data'!G65))),'Data Summary'!CZ71="Yes"),100-OFFSET('Sanitation Data'!$G$4,0,10*ROW('Sanitation Data'!G65)),NA())</f>
        <v>#N/A</v>
      </c>
      <c r="AL71" s="92" t="e">
        <f ca="true">+IF(AND(ISNUMBER(OFFSET('Sanitation Data'!$G$6,0,10*ROW('Sanitation Data'!G65))),'Data Summary'!DA71="Yes"),OFFSET('Sanitation Data'!$G$6,0,10*ROW('Sanitation Data'!G65)),NA())</f>
        <v>#N/A</v>
      </c>
      <c r="AM71" s="92" t="e">
        <f ca="true">+IF(AND(ISNUMBER(OFFSET('Sanitation Data'!$G$10,0,10*ROW('Sanitation Data'!G65))),'Data Summary'!DB71="Yes"),OFFSET('Sanitation Data'!$G$10,0,10*ROW('Sanitation Data'!G65)),NA())</f>
        <v>#N/A</v>
      </c>
      <c r="AN71" s="92" t="e">
        <f ca="true">+IF(AND(ISNUMBER(OFFSET('Sanitation Data'!$G$11,0,10*ROW('Sanitation Data'!G65))),'Data Summary'!DC71="Yes"),OFFSET('Sanitation Data'!$G$11,0,10*ROW('Sanitation Data'!G65)),NA())</f>
        <v>#N/A</v>
      </c>
      <c r="AO71" s="92" t="e">
        <f ca="true">+IF(AND(ISNUMBER(OFFSET('Sanitation Data'!$G$12,0,10*ROW('Sanitation Data'!G65))),'Data Summary'!DD71="Yes"),OFFSET('Sanitation Data'!$G$12,0,10*ROW('Sanitation Data'!G65)),NA())</f>
        <v>#N/A</v>
      </c>
      <c r="AP71" s="92" t="e">
        <f ca="true">+IF(AND(ISNUMBER(OFFSET('Sanitation Data'!$H$4,0,10*ROW('Sanitation Data'!H65))),'Data Summary'!DE71="Yes"),100-OFFSET('Sanitation Data'!$H$4,0,10*ROW('Sanitation Data'!H65)),NA())</f>
        <v>#N/A</v>
      </c>
      <c r="AQ71" s="92" t="e">
        <f ca="true">+IF(AND(ISNUMBER(OFFSET('Sanitation Data'!$H$6,0,10*ROW('Sanitation Data'!H65))),'Data Summary'!DF71="Yes"),OFFSET('Sanitation Data'!$H$6,0,10*ROW('Sanitation Data'!H65)),NA())</f>
        <v>#N/A</v>
      </c>
      <c r="AR71" s="92" t="e">
        <f ca="true">+IF(AND(ISNUMBER(OFFSET('Sanitation Data'!$H$10,0,10*ROW('Sanitation Data'!H65))),'Data Summary'!DG71="Yes"),OFFSET('Sanitation Data'!$H$10,0,10*ROW('Sanitation Data'!H65)),NA())</f>
        <v>#N/A</v>
      </c>
      <c r="AS71" s="92" t="e">
        <f ca="true">+IF(AND(ISNUMBER(OFFSET('Sanitation Data'!$H$11,0,10*ROW('Sanitation Data'!H65))),'Data Summary'!DH71="Yes"),OFFSET('Sanitation Data'!$H$11,0,10*ROW('Sanitation Data'!H65)),NA())</f>
        <v>#N/A</v>
      </c>
      <c r="AT71" s="92" t="e">
        <f ca="true">+IF(AND(ISNUMBER(OFFSET('Sanitation Data'!$H$12,0,10*ROW('Sanitation Data'!H65))),'Data Summary'!DI71="Yes"),OFFSET('Sanitation Data'!$H$12,0,10*ROW('Sanitation Data'!H65)),NA())</f>
        <v>#N/A</v>
      </c>
      <c r="AU71" s="92" t="e">
        <f ca="true">+IF(AND(ISNUMBER(OFFSET('Sanitation Data'!$I$4,0,10*ROW('Sanitation Data'!I65))),'Data Summary'!DJ71="Yes"),100-OFFSET('Sanitation Data'!$I$4,0,10*ROW('Sanitation Data'!I65)),NA())</f>
        <v>#N/A</v>
      </c>
      <c r="AV71" s="92" t="e">
        <f ca="true">+IF(AND(ISNUMBER(OFFSET('Sanitation Data'!$I$6,0,10*ROW('Sanitation Data'!I65))),'Data Summary'!DK71="Yes"),OFFSET('Sanitation Data'!$I$6,0,10*ROW('Sanitation Data'!I65)),NA())</f>
        <v>#N/A</v>
      </c>
      <c r="AW71" s="92" t="e">
        <f ca="true">+IF(AND(ISNUMBER(OFFSET('Sanitation Data'!$I$10,0,10*ROW('Sanitation Data'!I65))),'Data Summary'!DL71="Yes"),OFFSET('Sanitation Data'!$I$10,0,10*ROW('Sanitation Data'!I65)),NA())</f>
        <v>#N/A</v>
      </c>
      <c r="AX71" s="92" t="e">
        <f ca="true">+IF(AND(ISNUMBER(OFFSET('Sanitation Data'!$I$11,0,10*ROW('Sanitation Data'!I65))),'Data Summary'!DM71="Yes"),OFFSET('Sanitation Data'!$I$11,0,10*ROW('Sanitation Data'!I65)),NA())</f>
        <v>#N/A</v>
      </c>
      <c r="AY71" s="92" t="e">
        <f ca="true">+IF(AND(ISNUMBER(OFFSET('Sanitation Data'!$I$12,0,10*ROW('Sanitation Data'!I65))),'Data Summary'!DN71="Yes"),OFFSET('Sanitation Data'!$I$12,0,10*ROW('Sanitation Data'!I65)),NA())</f>
        <v>#N/A</v>
      </c>
      <c r="AZ71" s="93" t="e">
        <f ca="true">+IF(AND(ISNUMBER(OFFSET('Hygiene Data'!$D$5,0,10*ROW('Hygiene Data'!D65))),'Data Summary'!DO71="Yes"),OFFSET('Hygiene Data'!$D$5,0,10*ROW('Hygiene Data'!D65)),NA())</f>
        <v>#N/A</v>
      </c>
      <c r="BA71" s="93" t="e">
        <f ca="true">+IF(AND(ISNUMBER(OFFSET('Hygiene Data'!$D$7,0,10*ROW('Hygiene Data'!D65))),'Data Summary'!DP71="Yes"),OFFSET('Hygiene Data'!$D$7,0,10*ROW('Hygiene Data'!D65)),NA())</f>
        <v>#N/A</v>
      </c>
      <c r="BB71" s="93" t="e">
        <f ca="true">+IF(AND(ISNUMBER(OFFSET('Hygiene Data'!$D$9,0,10*ROW('Hygiene Data'!D65))),'Data Summary'!DQ71="Yes"),OFFSET('Hygiene Data'!$D$9,0,10*ROW('Hygiene Data'!D65)),NA())</f>
        <v>#N/A</v>
      </c>
      <c r="BC71" s="93" t="e">
        <f ca="true">+IF(AND(ISNUMBER(OFFSET('Hygiene Data'!$E$5,0,10*ROW('Hygiene Data'!E65))),'Data Summary'!DR71="Yes"),OFFSET('Hygiene Data'!$E$5,0,10*ROW('Hygiene Data'!E65)),NA())</f>
        <v>#N/A</v>
      </c>
      <c r="BD71" s="93" t="e">
        <f ca="true">+IF(AND(ISNUMBER(OFFSET('Hygiene Data'!$E$7,0,10*ROW('Hygiene Data'!E65))),'Data Summary'!DS71="Yes"),OFFSET('Hygiene Data'!$E$7,0,10*ROW('Hygiene Data'!E65)),NA())</f>
        <v>#N/A</v>
      </c>
      <c r="BE71" s="93" t="e">
        <f ca="true">+IF(AND(ISNUMBER(OFFSET('Hygiene Data'!$E$9,0,10*ROW('Hygiene Data'!E65))),'Data Summary'!DT71="Yes"),OFFSET('Hygiene Data'!$E$9,0,10*ROW('Hygiene Data'!E65)),NA())</f>
        <v>#N/A</v>
      </c>
      <c r="BF71" s="93" t="e">
        <f ca="true">+IF(AND(ISNUMBER(OFFSET('Hygiene Data'!$F$5,0,10*ROW('Hygiene Data'!F65))),'Data Summary'!DU71="Yes"),OFFSET('Hygiene Data'!$F$5,0,10*ROW('Hygiene Data'!F65)),NA())</f>
        <v>#N/A</v>
      </c>
      <c r="BG71" s="93" t="e">
        <f ca="true">+IF(AND(ISNUMBER(OFFSET('Hygiene Data'!$F$7,0,10*ROW('Hygiene Data'!F65))),'Data Summary'!DV71="Yes"),OFFSET('Hygiene Data'!$F$7,0,10*ROW('Hygiene Data'!F65)),NA())</f>
        <v>#N/A</v>
      </c>
      <c r="BH71" s="93" t="e">
        <f ca="true">+IF(AND(ISNUMBER(OFFSET('Hygiene Data'!$F$9,0,10*ROW('Hygiene Data'!F65))),'Data Summary'!DW71="Yes"),OFFSET('Hygiene Data'!$F$9,0,10*ROW('Hygiene Data'!F65)),NA())</f>
        <v>#N/A</v>
      </c>
      <c r="BI71" s="93" t="e">
        <f ca="true">+IF(AND(ISNUMBER(OFFSET('Hygiene Data'!$G$5,0,10*ROW('Hygiene Data'!G65))),'Data Summary'!DX71="Yes"),OFFSET('Hygiene Data'!$G$5,0,10*ROW('Hygiene Data'!G65)),NA())</f>
        <v>#N/A</v>
      </c>
      <c r="BJ71" s="93" t="e">
        <f ca="true">+IF(AND(ISNUMBER(OFFSET('Hygiene Data'!$G$7,0,10*ROW('Hygiene Data'!G65))),'Data Summary'!DY71="Yes"),OFFSET('Hygiene Data'!$G$7,0,10*ROW('Hygiene Data'!G65)),NA())</f>
        <v>#N/A</v>
      </c>
      <c r="BK71" s="93" t="e">
        <f ca="true">+IF(AND(ISNUMBER(OFFSET('Hygiene Data'!$G$9,0,10*ROW('Hygiene Data'!G65))),'Data Summary'!DZ71="Yes"),OFFSET('Hygiene Data'!$G$9,0,10*ROW('Hygiene Data'!G65)),NA())</f>
        <v>#N/A</v>
      </c>
      <c r="BL71" s="93" t="e">
        <f ca="true">+IF(AND(ISNUMBER(OFFSET('Hygiene Data'!$H$5,0,10*ROW('Hygiene Data'!H65))),'Data Summary'!EA71="Yes"),OFFSET('Hygiene Data'!$H$5,0,10*ROW('Hygiene Data'!H65)),NA())</f>
        <v>#N/A</v>
      </c>
      <c r="BM71" s="93" t="e">
        <f ca="true">+IF(AND(ISNUMBER(OFFSET('Hygiene Data'!$H$7,0,10*ROW('Hygiene Data'!H65))),'Data Summary'!EB71="Yes"),OFFSET('Hygiene Data'!$H$7,0,10*ROW('Hygiene Data'!H65)),NA())</f>
        <v>#N/A</v>
      </c>
      <c r="BN71" s="93" t="e">
        <f ca="true">+IF(AND(ISNUMBER(OFFSET('Hygiene Data'!$H$9,0,10*ROW('Hygiene Data'!H65))),'Data Summary'!EC71="Yes"),OFFSET('Hygiene Data'!$H$9,0,10*ROW('Hygiene Data'!H65)),NA())</f>
        <v>#N/A</v>
      </c>
      <c r="BO71" s="93" t="e">
        <f ca="true">+IF(AND(ISNUMBER(OFFSET('Hygiene Data'!$I$5,0,10*ROW('Hygiene Data'!I65))),'Data Summary'!ED71="Yes"),OFFSET('Hygiene Data'!$I$5,0,10*ROW('Hygiene Data'!I65)),NA())</f>
        <v>#N/A</v>
      </c>
      <c r="BP71" s="93" t="e">
        <f ca="true">+IF(AND(ISNUMBER(OFFSET('Hygiene Data'!$I$7,0,10*ROW('Hygiene Data'!I65))),'Data Summary'!EE71="Yes"),OFFSET('Hygiene Data'!$I$7,0,10*ROW('Hygiene Data'!I65)),NA())</f>
        <v>#N/A</v>
      </c>
      <c r="BQ71" s="93" t="e">
        <f ca="true">+IF(AND(ISNUMBER(OFFSET('Hygiene Data'!$I$9,0,10*ROW('Hygiene Data'!I65))),'Data Summary'!EF71="Yes"),OFFSET('Hygiene Data'!$I$9,0,10*ROW('Hygiene Data'!I65)),NA())</f>
        <v>#N/A</v>
      </c>
    </row>
    <row xmlns:x14ac="http://schemas.microsoft.com/office/spreadsheetml/2009/9/ac" r="72" x14ac:dyDescent="0.2">
      <c r="A72" s="328" t="e">
        <f ca="true">+RIGHT('Data Summary'!A72,LEN('Data Summary'!A72)-9)</f>
        <v>#VALUE!</v>
      </c>
      <c r="B72" s="35" t="str">
        <f ca="true">+IF(ISTEXT('Data Summary'!B72),'Data Summary'!B72,"")</f>
        <v/>
      </c>
      <c r="C72" s="327" t="e">
        <f ca="true">+VALUE('Data Summary'!C72)</f>
        <v>#VALUE!</v>
      </c>
      <c r="D72" s="91" t="e">
        <f ca="true">+IF(AND(ISNUMBER(OFFSET('Water Data'!$D$4,0,10*ROW('Water Data'!D66))),'Data Summary'!BS72="Yes"),100-OFFSET('Water Data'!$D$4,0,10*ROW('Water Data'!D66)),NA())</f>
        <v>#N/A</v>
      </c>
      <c r="E72" s="91" t="e">
        <f ca="true">+IF(AND(ISNUMBER(OFFSET('Water Data'!$D$6,0,10*ROW('Water Data'!D66))),'Data Summary'!BT72="Yes"),OFFSET('Water Data'!$D$6,0,10*ROW('Water Data'!D66)),NA())</f>
        <v>#N/A</v>
      </c>
      <c r="F72" s="91" t="e">
        <f ca="true">+IF(AND(ISNUMBER(OFFSET('Water Data'!$D$9,0,10*ROW('Water Data'!D66))),'Data Summary'!BU72="Yes"),OFFSET('Water Data'!$D$9,0,10*ROW('Water Data'!D66)),NA())</f>
        <v>#N/A</v>
      </c>
      <c r="G72" s="91" t="e">
        <f ca="true">+IF(AND(ISNUMBER(OFFSET('Water Data'!$E$4,0,10*ROW('Water Data'!E66))),'Data Summary'!BV72="Yes"),100-OFFSET('Water Data'!$E$4,0,10*ROW('Water Data'!E66)),NA())</f>
        <v>#N/A</v>
      </c>
      <c r="H72" s="91" t="e">
        <f ca="true">+IF(AND(ISNUMBER(OFFSET('Water Data'!$E$6,0,10*ROW('Water Data'!E66))),'Data Summary'!BW72="Yes"),OFFSET('Water Data'!$E$6,0,10*ROW('Water Data'!E66)),NA())</f>
        <v>#N/A</v>
      </c>
      <c r="I72" s="91" t="e">
        <f ca="true">+IF(AND(ISNUMBER(OFFSET('Water Data'!$E$9,0,10*ROW('Water Data'!E66))),'Data Summary'!BX72="Yes"),OFFSET('Water Data'!$E$9,0,10*ROW('Water Data'!E66)),NA())</f>
        <v>#N/A</v>
      </c>
      <c r="J72" s="91" t="e">
        <f ca="true">+IF(AND(ISNUMBER(OFFSET('Water Data'!$F$4,0,10*ROW('Water Data'!F66))),'Data Summary'!BY72="Yes"),100-OFFSET('Water Data'!$F$4,0,10*ROW('Water Data'!F66)),NA())</f>
        <v>#N/A</v>
      </c>
      <c r="K72" s="91" t="e">
        <f ca="true">+IF(AND(ISNUMBER(OFFSET('Water Data'!$F$6,0,10*ROW('Water Data'!F66))),'Data Summary'!BZ72="Yes"),OFFSET('Water Data'!$F$6,0,10*ROW('Water Data'!F66)),NA())</f>
        <v>#N/A</v>
      </c>
      <c r="L72" s="91" t="e">
        <f ca="true">+IF(AND(ISNUMBER(OFFSET('Water Data'!$F$9,0,10*ROW('Water Data'!F66))),'Data Summary'!CA72="Yes"),OFFSET('Water Data'!$F$9,0,10*ROW('Water Data'!F66)),NA())</f>
        <v>#N/A</v>
      </c>
      <c r="M72" s="91" t="e">
        <f ca="true">+IF(AND(ISNUMBER(OFFSET('Water Data'!$G$4,0,10*ROW('Water Data'!G66))),'Data Summary'!CB72="Yes"),100-OFFSET('Water Data'!$G$4,0,10*ROW('Water Data'!G66)),NA())</f>
        <v>#N/A</v>
      </c>
      <c r="N72" s="91" t="e">
        <f ca="true">+IF(AND(ISNUMBER(OFFSET('Water Data'!$G$6,0,10*ROW('Water Data'!G66))),'Data Summary'!CC72="Yes"),OFFSET('Water Data'!$G$6,0,10*ROW('Water Data'!G66)),NA())</f>
        <v>#N/A</v>
      </c>
      <c r="O72" s="91" t="e">
        <f ca="true">+IF(AND(ISNUMBER(OFFSET('Water Data'!$G$9,0,10*ROW('Water Data'!G66))),'Data Summary'!CD72="Yes"),OFFSET('Water Data'!$G$9,0,10*ROW('Water Data'!G66)),NA())</f>
        <v>#N/A</v>
      </c>
      <c r="P72" s="91" t="e">
        <f ca="true">+IF(AND(ISNUMBER(OFFSET('Water Data'!$H$4,0,10*ROW('Water Data'!H66))),'Data Summary'!CE72="Yes"),100-OFFSET('Water Data'!$H$4,0,10*ROW('Water Data'!H66)),NA())</f>
        <v>#N/A</v>
      </c>
      <c r="Q72" s="91" t="e">
        <f ca="true">+IF(AND(ISNUMBER(OFFSET('Water Data'!$H$6,0,10*ROW('Water Data'!H66))),'Data Summary'!CF72="Yes"),OFFSET('Water Data'!$H$6,0,10*ROW('Water Data'!H66)),NA())</f>
        <v>#N/A</v>
      </c>
      <c r="R72" s="91" t="e">
        <f ca="true">+IF(AND(ISNUMBER(OFFSET('Water Data'!$H$9,0,10*ROW('Water Data'!H66))),'Data Summary'!CG72="Yes"),OFFSET('Water Data'!$H$9,0,10*ROW('Water Data'!H66)),NA())</f>
        <v>#N/A</v>
      </c>
      <c r="S72" s="91" t="e">
        <f ca="true">+IF(AND(ISNUMBER(OFFSET('Water Data'!$I$4,0,10*ROW('Water Data'!I66))),'Data Summary'!CH72="Yes"),100-OFFSET('Water Data'!$I$4,0,10*ROW('Water Data'!I66)),NA())</f>
        <v>#N/A</v>
      </c>
      <c r="T72" s="91" t="e">
        <f ca="true">+IF(AND(ISNUMBER(OFFSET('Water Data'!$I$6,0,10*ROW('Water Data'!I66))),'Data Summary'!CI72="Yes"),OFFSET('Water Data'!$I$6,0,10*ROW('Water Data'!I66)),NA())</f>
        <v>#N/A</v>
      </c>
      <c r="U72" s="91" t="e">
        <f ca="true">+IF(AND(ISNUMBER(OFFSET('Water Data'!$I$9,0,10*ROW('Water Data'!I66))),'Data Summary'!CJ72="Yes"),OFFSET('Water Data'!$I$9,0,10*ROW('Water Data'!I66)),NA())</f>
        <v>#N/A</v>
      </c>
      <c r="V72" s="92" t="e">
        <f ca="true">+IF(AND(ISNUMBER(OFFSET('Sanitation Data'!$D$4,0,10*ROW('Sanitation Data'!D66))),'Data Summary'!CK72="Yes"),100-OFFSET('Sanitation Data'!$D$4,0,10*ROW('Sanitation Data'!D66)),NA())</f>
        <v>#N/A</v>
      </c>
      <c r="W72" s="92" t="e">
        <f ca="true">+IF(AND(ISNUMBER(OFFSET('Sanitation Data'!$D$6,0,10*ROW('Sanitation Data'!D66))),'Data Summary'!CL72="Yes"),OFFSET('Sanitation Data'!$D$6,0,10*ROW('Sanitation Data'!D66)),NA())</f>
        <v>#N/A</v>
      </c>
      <c r="X72" s="92" t="e">
        <f ca="true">+IF(AND(ISNUMBER(OFFSET('Sanitation Data'!$D$10,0,10*ROW('Sanitation Data'!D66))),'Data Summary'!CM72="Yes"),OFFSET('Sanitation Data'!$D$10,0,10*ROW('Sanitation Data'!D66)),NA())</f>
        <v>#N/A</v>
      </c>
      <c r="Y72" s="92" t="e">
        <f ca="true">+IF(AND(ISNUMBER(OFFSET('Sanitation Data'!$D$11,0,10*ROW('Sanitation Data'!D66))),'Data Summary'!CN72="Yes"),OFFSET('Sanitation Data'!$D$11,0,10*ROW('Sanitation Data'!D66)),NA())</f>
        <v>#N/A</v>
      </c>
      <c r="Z72" s="92" t="e">
        <f ca="true">+IF(AND(ISNUMBER(OFFSET('Sanitation Data'!$D$12,0,10*ROW('Sanitation Data'!D66))),'Data Summary'!CO72="Yes"),OFFSET('Sanitation Data'!$D$12,0,10*ROW('Sanitation Data'!D66)),NA())</f>
        <v>#N/A</v>
      </c>
      <c r="AA72" s="92" t="e">
        <f ca="true">+IF(AND(ISNUMBER(OFFSET('Sanitation Data'!$E$4,0,10*ROW('Sanitation Data'!E66))),'Data Summary'!CP72="Yes"),100-OFFSET('Sanitation Data'!$E$4,0,10*ROW('Sanitation Data'!E66)),NA())</f>
        <v>#N/A</v>
      </c>
      <c r="AB72" s="92" t="e">
        <f ca="true">+IF(AND(ISNUMBER(OFFSET('Sanitation Data'!$E$6,0,10*ROW('Sanitation Data'!E66))),'Data Summary'!CQ72="Yes"),OFFSET('Sanitation Data'!$E$6,0,10*ROW('Sanitation Data'!E66)),NA())</f>
        <v>#N/A</v>
      </c>
      <c r="AC72" s="92" t="e">
        <f ca="true">+IF(AND(ISNUMBER(OFFSET('Sanitation Data'!$E$10,0,10*ROW('Sanitation Data'!E66))),'Data Summary'!CR72="Yes"),OFFSET('Sanitation Data'!$E$10,0,10*ROW('Sanitation Data'!E66)),NA())</f>
        <v>#N/A</v>
      </c>
      <c r="AD72" s="92" t="e">
        <f ca="true">+IF(AND(ISNUMBER(OFFSET('Sanitation Data'!$E$11,0,10*ROW('Sanitation Data'!E66))),'Data Summary'!CS72="Yes"),OFFSET('Sanitation Data'!$E$11,0,10*ROW('Sanitation Data'!E66)),NA())</f>
        <v>#N/A</v>
      </c>
      <c r="AE72" s="92" t="e">
        <f ca="true">+IF(AND(ISNUMBER(OFFSET('Sanitation Data'!$E$12,0,10*ROW('Sanitation Data'!E66))),'Data Summary'!CT72="Yes"),OFFSET('Sanitation Data'!$E$12,0,10*ROW('Sanitation Data'!E66)),NA())</f>
        <v>#N/A</v>
      </c>
      <c r="AF72" s="92" t="e">
        <f ca="true">+IF(AND(ISNUMBER(OFFSET('Sanitation Data'!$F$4,0,10*ROW('Sanitation Data'!F66))),'Data Summary'!CU72="Yes"),100-OFFSET('Sanitation Data'!$F$4,0,10*ROW('Sanitation Data'!F66)),NA())</f>
        <v>#N/A</v>
      </c>
      <c r="AG72" s="92" t="e">
        <f ca="true">+IF(AND(ISNUMBER(OFFSET('Sanitation Data'!$F$6,0,10*ROW('Sanitation Data'!F66))),'Data Summary'!CV72="Yes"),OFFSET('Sanitation Data'!$F$6,0,10*ROW('Sanitation Data'!F66)),NA())</f>
        <v>#N/A</v>
      </c>
      <c r="AH72" s="92" t="e">
        <f ca="true">+IF(AND(ISNUMBER(OFFSET('Sanitation Data'!$F$10,0,10*ROW('Sanitation Data'!F66))),'Data Summary'!CW72="Yes"),OFFSET('Sanitation Data'!$F$10,0,10*ROW('Sanitation Data'!F66)),NA())</f>
        <v>#N/A</v>
      </c>
      <c r="AI72" s="92" t="e">
        <f ca="true">+IF(AND(ISNUMBER(OFFSET('Sanitation Data'!$F$11,0,10*ROW('Sanitation Data'!F66))),'Data Summary'!CX72="Yes"),OFFSET('Sanitation Data'!$F$11,0,10*ROW('Sanitation Data'!F66)),NA())</f>
        <v>#N/A</v>
      </c>
      <c r="AJ72" s="92" t="e">
        <f ca="true">+IF(AND(ISNUMBER(OFFSET('Sanitation Data'!$F$12,0,10*ROW('Sanitation Data'!F66))),'Data Summary'!CY72="Yes"),OFFSET('Sanitation Data'!$F$12,0,10*ROW('Sanitation Data'!F66)),NA())</f>
        <v>#N/A</v>
      </c>
      <c r="AK72" s="92" t="e">
        <f ca="true">+IF(AND(ISNUMBER(OFFSET('Sanitation Data'!$G$4,0,10*ROW('Sanitation Data'!G66))),'Data Summary'!CZ72="Yes"),100-OFFSET('Sanitation Data'!$G$4,0,10*ROW('Sanitation Data'!G66)),NA())</f>
        <v>#N/A</v>
      </c>
      <c r="AL72" s="92" t="e">
        <f ca="true">+IF(AND(ISNUMBER(OFFSET('Sanitation Data'!$G$6,0,10*ROW('Sanitation Data'!G66))),'Data Summary'!DA72="Yes"),OFFSET('Sanitation Data'!$G$6,0,10*ROW('Sanitation Data'!G66)),NA())</f>
        <v>#N/A</v>
      </c>
      <c r="AM72" s="92" t="e">
        <f ca="true">+IF(AND(ISNUMBER(OFFSET('Sanitation Data'!$G$10,0,10*ROW('Sanitation Data'!G66))),'Data Summary'!DB72="Yes"),OFFSET('Sanitation Data'!$G$10,0,10*ROW('Sanitation Data'!G66)),NA())</f>
        <v>#N/A</v>
      </c>
      <c r="AN72" s="92" t="e">
        <f ca="true">+IF(AND(ISNUMBER(OFFSET('Sanitation Data'!$G$11,0,10*ROW('Sanitation Data'!G66))),'Data Summary'!DC72="Yes"),OFFSET('Sanitation Data'!$G$11,0,10*ROW('Sanitation Data'!G66)),NA())</f>
        <v>#N/A</v>
      </c>
      <c r="AO72" s="92" t="e">
        <f ca="true">+IF(AND(ISNUMBER(OFFSET('Sanitation Data'!$G$12,0,10*ROW('Sanitation Data'!G66))),'Data Summary'!DD72="Yes"),OFFSET('Sanitation Data'!$G$12,0,10*ROW('Sanitation Data'!G66)),NA())</f>
        <v>#N/A</v>
      </c>
      <c r="AP72" s="92" t="e">
        <f ca="true">+IF(AND(ISNUMBER(OFFSET('Sanitation Data'!$H$4,0,10*ROW('Sanitation Data'!H66))),'Data Summary'!DE72="Yes"),100-OFFSET('Sanitation Data'!$H$4,0,10*ROW('Sanitation Data'!H66)),NA())</f>
        <v>#N/A</v>
      </c>
      <c r="AQ72" s="92" t="e">
        <f ca="true">+IF(AND(ISNUMBER(OFFSET('Sanitation Data'!$H$6,0,10*ROW('Sanitation Data'!H66))),'Data Summary'!DF72="Yes"),OFFSET('Sanitation Data'!$H$6,0,10*ROW('Sanitation Data'!H66)),NA())</f>
        <v>#N/A</v>
      </c>
      <c r="AR72" s="92" t="e">
        <f ca="true">+IF(AND(ISNUMBER(OFFSET('Sanitation Data'!$H$10,0,10*ROW('Sanitation Data'!H66))),'Data Summary'!DG72="Yes"),OFFSET('Sanitation Data'!$H$10,0,10*ROW('Sanitation Data'!H66)),NA())</f>
        <v>#N/A</v>
      </c>
      <c r="AS72" s="92" t="e">
        <f ca="true">+IF(AND(ISNUMBER(OFFSET('Sanitation Data'!$H$11,0,10*ROW('Sanitation Data'!H66))),'Data Summary'!DH72="Yes"),OFFSET('Sanitation Data'!$H$11,0,10*ROW('Sanitation Data'!H66)),NA())</f>
        <v>#N/A</v>
      </c>
      <c r="AT72" s="92" t="e">
        <f ca="true">+IF(AND(ISNUMBER(OFFSET('Sanitation Data'!$H$12,0,10*ROW('Sanitation Data'!H66))),'Data Summary'!DI72="Yes"),OFFSET('Sanitation Data'!$H$12,0,10*ROW('Sanitation Data'!H66)),NA())</f>
        <v>#N/A</v>
      </c>
      <c r="AU72" s="92" t="e">
        <f ca="true">+IF(AND(ISNUMBER(OFFSET('Sanitation Data'!$I$4,0,10*ROW('Sanitation Data'!I66))),'Data Summary'!DJ72="Yes"),100-OFFSET('Sanitation Data'!$I$4,0,10*ROW('Sanitation Data'!I66)),NA())</f>
        <v>#N/A</v>
      </c>
      <c r="AV72" s="92" t="e">
        <f ca="true">+IF(AND(ISNUMBER(OFFSET('Sanitation Data'!$I$6,0,10*ROW('Sanitation Data'!I66))),'Data Summary'!DK72="Yes"),OFFSET('Sanitation Data'!$I$6,0,10*ROW('Sanitation Data'!I66)),NA())</f>
        <v>#N/A</v>
      </c>
      <c r="AW72" s="92" t="e">
        <f ca="true">+IF(AND(ISNUMBER(OFFSET('Sanitation Data'!$I$10,0,10*ROW('Sanitation Data'!I66))),'Data Summary'!DL72="Yes"),OFFSET('Sanitation Data'!$I$10,0,10*ROW('Sanitation Data'!I66)),NA())</f>
        <v>#N/A</v>
      </c>
      <c r="AX72" s="92" t="e">
        <f ca="true">+IF(AND(ISNUMBER(OFFSET('Sanitation Data'!$I$11,0,10*ROW('Sanitation Data'!I66))),'Data Summary'!DM72="Yes"),OFFSET('Sanitation Data'!$I$11,0,10*ROW('Sanitation Data'!I66)),NA())</f>
        <v>#N/A</v>
      </c>
      <c r="AY72" s="92" t="e">
        <f ca="true">+IF(AND(ISNUMBER(OFFSET('Sanitation Data'!$I$12,0,10*ROW('Sanitation Data'!I66))),'Data Summary'!DN72="Yes"),OFFSET('Sanitation Data'!$I$12,0,10*ROW('Sanitation Data'!I66)),NA())</f>
        <v>#N/A</v>
      </c>
      <c r="AZ72" s="93" t="e">
        <f ca="true">+IF(AND(ISNUMBER(OFFSET('Hygiene Data'!$D$5,0,10*ROW('Hygiene Data'!D66))),'Data Summary'!DO72="Yes"),OFFSET('Hygiene Data'!$D$5,0,10*ROW('Hygiene Data'!D66)),NA())</f>
        <v>#N/A</v>
      </c>
      <c r="BA72" s="93" t="e">
        <f ca="true">+IF(AND(ISNUMBER(OFFSET('Hygiene Data'!$D$7,0,10*ROW('Hygiene Data'!D66))),'Data Summary'!DP72="Yes"),OFFSET('Hygiene Data'!$D$7,0,10*ROW('Hygiene Data'!D66)),NA())</f>
        <v>#N/A</v>
      </c>
      <c r="BB72" s="93" t="e">
        <f ca="true">+IF(AND(ISNUMBER(OFFSET('Hygiene Data'!$D$9,0,10*ROW('Hygiene Data'!D66))),'Data Summary'!DQ72="Yes"),OFFSET('Hygiene Data'!$D$9,0,10*ROW('Hygiene Data'!D66)),NA())</f>
        <v>#N/A</v>
      </c>
      <c r="BC72" s="93" t="e">
        <f ca="true">+IF(AND(ISNUMBER(OFFSET('Hygiene Data'!$E$5,0,10*ROW('Hygiene Data'!E66))),'Data Summary'!DR72="Yes"),OFFSET('Hygiene Data'!$E$5,0,10*ROW('Hygiene Data'!E66)),NA())</f>
        <v>#N/A</v>
      </c>
      <c r="BD72" s="93" t="e">
        <f ca="true">+IF(AND(ISNUMBER(OFFSET('Hygiene Data'!$E$7,0,10*ROW('Hygiene Data'!E66))),'Data Summary'!DS72="Yes"),OFFSET('Hygiene Data'!$E$7,0,10*ROW('Hygiene Data'!E66)),NA())</f>
        <v>#N/A</v>
      </c>
      <c r="BE72" s="93" t="e">
        <f ca="true">+IF(AND(ISNUMBER(OFFSET('Hygiene Data'!$E$9,0,10*ROW('Hygiene Data'!E66))),'Data Summary'!DT72="Yes"),OFFSET('Hygiene Data'!$E$9,0,10*ROW('Hygiene Data'!E66)),NA())</f>
        <v>#N/A</v>
      </c>
      <c r="BF72" s="93" t="e">
        <f ca="true">+IF(AND(ISNUMBER(OFFSET('Hygiene Data'!$F$5,0,10*ROW('Hygiene Data'!F66))),'Data Summary'!DU72="Yes"),OFFSET('Hygiene Data'!$F$5,0,10*ROW('Hygiene Data'!F66)),NA())</f>
        <v>#N/A</v>
      </c>
      <c r="BG72" s="93" t="e">
        <f ca="true">+IF(AND(ISNUMBER(OFFSET('Hygiene Data'!$F$7,0,10*ROW('Hygiene Data'!F66))),'Data Summary'!DV72="Yes"),OFFSET('Hygiene Data'!$F$7,0,10*ROW('Hygiene Data'!F66)),NA())</f>
        <v>#N/A</v>
      </c>
      <c r="BH72" s="93" t="e">
        <f ca="true">+IF(AND(ISNUMBER(OFFSET('Hygiene Data'!$F$9,0,10*ROW('Hygiene Data'!F66))),'Data Summary'!DW72="Yes"),OFFSET('Hygiene Data'!$F$9,0,10*ROW('Hygiene Data'!F66)),NA())</f>
        <v>#N/A</v>
      </c>
      <c r="BI72" s="93" t="e">
        <f ca="true">+IF(AND(ISNUMBER(OFFSET('Hygiene Data'!$G$5,0,10*ROW('Hygiene Data'!G66))),'Data Summary'!DX72="Yes"),OFFSET('Hygiene Data'!$G$5,0,10*ROW('Hygiene Data'!G66)),NA())</f>
        <v>#N/A</v>
      </c>
      <c r="BJ72" s="93" t="e">
        <f ca="true">+IF(AND(ISNUMBER(OFFSET('Hygiene Data'!$G$7,0,10*ROW('Hygiene Data'!G66))),'Data Summary'!DY72="Yes"),OFFSET('Hygiene Data'!$G$7,0,10*ROW('Hygiene Data'!G66)),NA())</f>
        <v>#N/A</v>
      </c>
      <c r="BK72" s="93" t="e">
        <f ca="true">+IF(AND(ISNUMBER(OFFSET('Hygiene Data'!$G$9,0,10*ROW('Hygiene Data'!G66))),'Data Summary'!DZ72="Yes"),OFFSET('Hygiene Data'!$G$9,0,10*ROW('Hygiene Data'!G66)),NA())</f>
        <v>#N/A</v>
      </c>
      <c r="BL72" s="93" t="e">
        <f ca="true">+IF(AND(ISNUMBER(OFFSET('Hygiene Data'!$H$5,0,10*ROW('Hygiene Data'!H66))),'Data Summary'!EA72="Yes"),OFFSET('Hygiene Data'!$H$5,0,10*ROW('Hygiene Data'!H66)),NA())</f>
        <v>#N/A</v>
      </c>
      <c r="BM72" s="93" t="e">
        <f ca="true">+IF(AND(ISNUMBER(OFFSET('Hygiene Data'!$H$7,0,10*ROW('Hygiene Data'!H66))),'Data Summary'!EB72="Yes"),OFFSET('Hygiene Data'!$H$7,0,10*ROW('Hygiene Data'!H66)),NA())</f>
        <v>#N/A</v>
      </c>
      <c r="BN72" s="93" t="e">
        <f ca="true">+IF(AND(ISNUMBER(OFFSET('Hygiene Data'!$H$9,0,10*ROW('Hygiene Data'!H66))),'Data Summary'!EC72="Yes"),OFFSET('Hygiene Data'!$H$9,0,10*ROW('Hygiene Data'!H66)),NA())</f>
        <v>#N/A</v>
      </c>
      <c r="BO72" s="93" t="e">
        <f ca="true">+IF(AND(ISNUMBER(OFFSET('Hygiene Data'!$I$5,0,10*ROW('Hygiene Data'!I66))),'Data Summary'!ED72="Yes"),OFFSET('Hygiene Data'!$I$5,0,10*ROW('Hygiene Data'!I66)),NA())</f>
        <v>#N/A</v>
      </c>
      <c r="BP72" s="93" t="e">
        <f ca="true">+IF(AND(ISNUMBER(OFFSET('Hygiene Data'!$I$7,0,10*ROW('Hygiene Data'!I66))),'Data Summary'!EE72="Yes"),OFFSET('Hygiene Data'!$I$7,0,10*ROW('Hygiene Data'!I66)),NA())</f>
        <v>#N/A</v>
      </c>
      <c r="BQ72" s="93" t="e">
        <f ca="true">+IF(AND(ISNUMBER(OFFSET('Hygiene Data'!$I$9,0,10*ROW('Hygiene Data'!I66))),'Data Summary'!EF72="Yes"),OFFSET('Hygiene Data'!$I$9,0,10*ROW('Hygiene Data'!I66)),NA())</f>
        <v>#N/A</v>
      </c>
    </row>
    <row xmlns:x14ac="http://schemas.microsoft.com/office/spreadsheetml/2009/9/ac" r="73" x14ac:dyDescent="0.2">
      <c r="A73" s="328" t="e">
        <f ca="true">+RIGHT('Data Summary'!A73,LEN('Data Summary'!A73)-9)</f>
        <v>#VALUE!</v>
      </c>
      <c r="B73" s="35" t="str">
        <f ca="true">+IF(ISTEXT('Data Summary'!B73),'Data Summary'!B73,"")</f>
        <v/>
      </c>
      <c r="C73" s="327" t="e">
        <f ca="true">+VALUE('Data Summary'!C73)</f>
        <v>#VALUE!</v>
      </c>
      <c r="D73" s="91" t="e">
        <f ca="true">+IF(AND(ISNUMBER(OFFSET('Water Data'!$D$4,0,10*ROW('Water Data'!D67))),'Data Summary'!BS73="Yes"),100-OFFSET('Water Data'!$D$4,0,10*ROW('Water Data'!D67)),NA())</f>
        <v>#N/A</v>
      </c>
      <c r="E73" s="91" t="e">
        <f ca="true">+IF(AND(ISNUMBER(OFFSET('Water Data'!$D$6,0,10*ROW('Water Data'!D67))),'Data Summary'!BT73="Yes"),OFFSET('Water Data'!$D$6,0,10*ROW('Water Data'!D67)),NA())</f>
        <v>#N/A</v>
      </c>
      <c r="F73" s="91" t="e">
        <f ca="true">+IF(AND(ISNUMBER(OFFSET('Water Data'!$D$9,0,10*ROW('Water Data'!D67))),'Data Summary'!BU73="Yes"),OFFSET('Water Data'!$D$9,0,10*ROW('Water Data'!D67)),NA())</f>
        <v>#N/A</v>
      </c>
      <c r="G73" s="91" t="e">
        <f ca="true">+IF(AND(ISNUMBER(OFFSET('Water Data'!$E$4,0,10*ROW('Water Data'!E67))),'Data Summary'!BV73="Yes"),100-OFFSET('Water Data'!$E$4,0,10*ROW('Water Data'!E67)),NA())</f>
        <v>#N/A</v>
      </c>
      <c r="H73" s="91" t="e">
        <f ca="true">+IF(AND(ISNUMBER(OFFSET('Water Data'!$E$6,0,10*ROW('Water Data'!E67))),'Data Summary'!BW73="Yes"),OFFSET('Water Data'!$E$6,0,10*ROW('Water Data'!E67)),NA())</f>
        <v>#N/A</v>
      </c>
      <c r="I73" s="91" t="e">
        <f ca="true">+IF(AND(ISNUMBER(OFFSET('Water Data'!$E$9,0,10*ROW('Water Data'!E67))),'Data Summary'!BX73="Yes"),OFFSET('Water Data'!$E$9,0,10*ROW('Water Data'!E67)),NA())</f>
        <v>#N/A</v>
      </c>
      <c r="J73" s="91" t="e">
        <f ca="true">+IF(AND(ISNUMBER(OFFSET('Water Data'!$F$4,0,10*ROW('Water Data'!F67))),'Data Summary'!BY73="Yes"),100-OFFSET('Water Data'!$F$4,0,10*ROW('Water Data'!F67)),NA())</f>
        <v>#N/A</v>
      </c>
      <c r="K73" s="91" t="e">
        <f ca="true">+IF(AND(ISNUMBER(OFFSET('Water Data'!$F$6,0,10*ROW('Water Data'!F67))),'Data Summary'!BZ73="Yes"),OFFSET('Water Data'!$F$6,0,10*ROW('Water Data'!F67)),NA())</f>
        <v>#N/A</v>
      </c>
      <c r="L73" s="91" t="e">
        <f ca="true">+IF(AND(ISNUMBER(OFFSET('Water Data'!$F$9,0,10*ROW('Water Data'!F67))),'Data Summary'!CA73="Yes"),OFFSET('Water Data'!$F$9,0,10*ROW('Water Data'!F67)),NA())</f>
        <v>#N/A</v>
      </c>
      <c r="M73" s="91" t="e">
        <f ca="true">+IF(AND(ISNUMBER(OFFSET('Water Data'!$G$4,0,10*ROW('Water Data'!G67))),'Data Summary'!CB73="Yes"),100-OFFSET('Water Data'!$G$4,0,10*ROW('Water Data'!G67)),NA())</f>
        <v>#N/A</v>
      </c>
      <c r="N73" s="91" t="e">
        <f ca="true">+IF(AND(ISNUMBER(OFFSET('Water Data'!$G$6,0,10*ROW('Water Data'!G67))),'Data Summary'!CC73="Yes"),OFFSET('Water Data'!$G$6,0,10*ROW('Water Data'!G67)),NA())</f>
        <v>#N/A</v>
      </c>
      <c r="O73" s="91" t="e">
        <f ca="true">+IF(AND(ISNUMBER(OFFSET('Water Data'!$G$9,0,10*ROW('Water Data'!G67))),'Data Summary'!CD73="Yes"),OFFSET('Water Data'!$G$9,0,10*ROW('Water Data'!G67)),NA())</f>
        <v>#N/A</v>
      </c>
      <c r="P73" s="91" t="e">
        <f ca="true">+IF(AND(ISNUMBER(OFFSET('Water Data'!$H$4,0,10*ROW('Water Data'!H67))),'Data Summary'!CE73="Yes"),100-OFFSET('Water Data'!$H$4,0,10*ROW('Water Data'!H67)),NA())</f>
        <v>#N/A</v>
      </c>
      <c r="Q73" s="91" t="e">
        <f ca="true">+IF(AND(ISNUMBER(OFFSET('Water Data'!$H$6,0,10*ROW('Water Data'!H67))),'Data Summary'!CF73="Yes"),OFFSET('Water Data'!$H$6,0,10*ROW('Water Data'!H67)),NA())</f>
        <v>#N/A</v>
      </c>
      <c r="R73" s="91" t="e">
        <f ca="true">+IF(AND(ISNUMBER(OFFSET('Water Data'!$H$9,0,10*ROW('Water Data'!H67))),'Data Summary'!CG73="Yes"),OFFSET('Water Data'!$H$9,0,10*ROW('Water Data'!H67)),NA())</f>
        <v>#N/A</v>
      </c>
      <c r="S73" s="91" t="e">
        <f ca="true">+IF(AND(ISNUMBER(OFFSET('Water Data'!$I$4,0,10*ROW('Water Data'!I67))),'Data Summary'!CH73="Yes"),100-OFFSET('Water Data'!$I$4,0,10*ROW('Water Data'!I67)),NA())</f>
        <v>#N/A</v>
      </c>
      <c r="T73" s="91" t="e">
        <f ca="true">+IF(AND(ISNUMBER(OFFSET('Water Data'!$I$6,0,10*ROW('Water Data'!I67))),'Data Summary'!CI73="Yes"),OFFSET('Water Data'!$I$6,0,10*ROW('Water Data'!I67)),NA())</f>
        <v>#N/A</v>
      </c>
      <c r="U73" s="91" t="e">
        <f ca="true">+IF(AND(ISNUMBER(OFFSET('Water Data'!$I$9,0,10*ROW('Water Data'!I67))),'Data Summary'!CJ73="Yes"),OFFSET('Water Data'!$I$9,0,10*ROW('Water Data'!I67)),NA())</f>
        <v>#N/A</v>
      </c>
      <c r="V73" s="92" t="e">
        <f ca="true">+IF(AND(ISNUMBER(OFFSET('Sanitation Data'!$D$4,0,10*ROW('Sanitation Data'!D67))),'Data Summary'!CK73="Yes"),100-OFFSET('Sanitation Data'!$D$4,0,10*ROW('Sanitation Data'!D67)),NA())</f>
        <v>#N/A</v>
      </c>
      <c r="W73" s="92" t="e">
        <f ca="true">+IF(AND(ISNUMBER(OFFSET('Sanitation Data'!$D$6,0,10*ROW('Sanitation Data'!D67))),'Data Summary'!CL73="Yes"),OFFSET('Sanitation Data'!$D$6,0,10*ROW('Sanitation Data'!D67)),NA())</f>
        <v>#N/A</v>
      </c>
      <c r="X73" s="92" t="e">
        <f ca="true">+IF(AND(ISNUMBER(OFFSET('Sanitation Data'!$D$10,0,10*ROW('Sanitation Data'!D67))),'Data Summary'!CM73="Yes"),OFFSET('Sanitation Data'!$D$10,0,10*ROW('Sanitation Data'!D67)),NA())</f>
        <v>#N/A</v>
      </c>
      <c r="Y73" s="92" t="e">
        <f ca="true">+IF(AND(ISNUMBER(OFFSET('Sanitation Data'!$D$11,0,10*ROW('Sanitation Data'!D67))),'Data Summary'!CN73="Yes"),OFFSET('Sanitation Data'!$D$11,0,10*ROW('Sanitation Data'!D67)),NA())</f>
        <v>#N/A</v>
      </c>
      <c r="Z73" s="92" t="e">
        <f ca="true">+IF(AND(ISNUMBER(OFFSET('Sanitation Data'!$D$12,0,10*ROW('Sanitation Data'!D67))),'Data Summary'!CO73="Yes"),OFFSET('Sanitation Data'!$D$12,0,10*ROW('Sanitation Data'!D67)),NA())</f>
        <v>#N/A</v>
      </c>
      <c r="AA73" s="92" t="e">
        <f ca="true">+IF(AND(ISNUMBER(OFFSET('Sanitation Data'!$E$4,0,10*ROW('Sanitation Data'!E67))),'Data Summary'!CP73="Yes"),100-OFFSET('Sanitation Data'!$E$4,0,10*ROW('Sanitation Data'!E67)),NA())</f>
        <v>#N/A</v>
      </c>
      <c r="AB73" s="92" t="e">
        <f ca="true">+IF(AND(ISNUMBER(OFFSET('Sanitation Data'!$E$6,0,10*ROW('Sanitation Data'!E67))),'Data Summary'!CQ73="Yes"),OFFSET('Sanitation Data'!$E$6,0,10*ROW('Sanitation Data'!E67)),NA())</f>
        <v>#N/A</v>
      </c>
      <c r="AC73" s="92" t="e">
        <f ca="true">+IF(AND(ISNUMBER(OFFSET('Sanitation Data'!$E$10,0,10*ROW('Sanitation Data'!E67))),'Data Summary'!CR73="Yes"),OFFSET('Sanitation Data'!$E$10,0,10*ROW('Sanitation Data'!E67)),NA())</f>
        <v>#N/A</v>
      </c>
      <c r="AD73" s="92" t="e">
        <f ca="true">+IF(AND(ISNUMBER(OFFSET('Sanitation Data'!$E$11,0,10*ROW('Sanitation Data'!E67))),'Data Summary'!CS73="Yes"),OFFSET('Sanitation Data'!$E$11,0,10*ROW('Sanitation Data'!E67)),NA())</f>
        <v>#N/A</v>
      </c>
      <c r="AE73" s="92" t="e">
        <f ca="true">+IF(AND(ISNUMBER(OFFSET('Sanitation Data'!$E$12,0,10*ROW('Sanitation Data'!E67))),'Data Summary'!CT73="Yes"),OFFSET('Sanitation Data'!$E$12,0,10*ROW('Sanitation Data'!E67)),NA())</f>
        <v>#N/A</v>
      </c>
      <c r="AF73" s="92" t="e">
        <f ca="true">+IF(AND(ISNUMBER(OFFSET('Sanitation Data'!$F$4,0,10*ROW('Sanitation Data'!F67))),'Data Summary'!CU73="Yes"),100-OFFSET('Sanitation Data'!$F$4,0,10*ROW('Sanitation Data'!F67)),NA())</f>
        <v>#N/A</v>
      </c>
      <c r="AG73" s="92" t="e">
        <f ca="true">+IF(AND(ISNUMBER(OFFSET('Sanitation Data'!$F$6,0,10*ROW('Sanitation Data'!F67))),'Data Summary'!CV73="Yes"),OFFSET('Sanitation Data'!$F$6,0,10*ROW('Sanitation Data'!F67)),NA())</f>
        <v>#N/A</v>
      </c>
      <c r="AH73" s="92" t="e">
        <f ca="true">+IF(AND(ISNUMBER(OFFSET('Sanitation Data'!$F$10,0,10*ROW('Sanitation Data'!F67))),'Data Summary'!CW73="Yes"),OFFSET('Sanitation Data'!$F$10,0,10*ROW('Sanitation Data'!F67)),NA())</f>
        <v>#N/A</v>
      </c>
      <c r="AI73" s="92" t="e">
        <f ca="true">+IF(AND(ISNUMBER(OFFSET('Sanitation Data'!$F$11,0,10*ROW('Sanitation Data'!F67))),'Data Summary'!CX73="Yes"),OFFSET('Sanitation Data'!$F$11,0,10*ROW('Sanitation Data'!F67)),NA())</f>
        <v>#N/A</v>
      </c>
      <c r="AJ73" s="92" t="e">
        <f ca="true">+IF(AND(ISNUMBER(OFFSET('Sanitation Data'!$F$12,0,10*ROW('Sanitation Data'!F67))),'Data Summary'!CY73="Yes"),OFFSET('Sanitation Data'!$F$12,0,10*ROW('Sanitation Data'!F67)),NA())</f>
        <v>#N/A</v>
      </c>
      <c r="AK73" s="92" t="e">
        <f ca="true">+IF(AND(ISNUMBER(OFFSET('Sanitation Data'!$G$4,0,10*ROW('Sanitation Data'!G67))),'Data Summary'!CZ73="Yes"),100-OFFSET('Sanitation Data'!$G$4,0,10*ROW('Sanitation Data'!G67)),NA())</f>
        <v>#N/A</v>
      </c>
      <c r="AL73" s="92" t="e">
        <f ca="true">+IF(AND(ISNUMBER(OFFSET('Sanitation Data'!$G$6,0,10*ROW('Sanitation Data'!G67))),'Data Summary'!DA73="Yes"),OFFSET('Sanitation Data'!$G$6,0,10*ROW('Sanitation Data'!G67)),NA())</f>
        <v>#N/A</v>
      </c>
      <c r="AM73" s="92" t="e">
        <f ca="true">+IF(AND(ISNUMBER(OFFSET('Sanitation Data'!$G$10,0,10*ROW('Sanitation Data'!G67))),'Data Summary'!DB73="Yes"),OFFSET('Sanitation Data'!$G$10,0,10*ROW('Sanitation Data'!G67)),NA())</f>
        <v>#N/A</v>
      </c>
      <c r="AN73" s="92" t="e">
        <f ca="true">+IF(AND(ISNUMBER(OFFSET('Sanitation Data'!$G$11,0,10*ROW('Sanitation Data'!G67))),'Data Summary'!DC73="Yes"),OFFSET('Sanitation Data'!$G$11,0,10*ROW('Sanitation Data'!G67)),NA())</f>
        <v>#N/A</v>
      </c>
      <c r="AO73" s="92" t="e">
        <f ca="true">+IF(AND(ISNUMBER(OFFSET('Sanitation Data'!$G$12,0,10*ROW('Sanitation Data'!G67))),'Data Summary'!DD73="Yes"),OFFSET('Sanitation Data'!$G$12,0,10*ROW('Sanitation Data'!G67)),NA())</f>
        <v>#N/A</v>
      </c>
      <c r="AP73" s="92" t="e">
        <f ca="true">+IF(AND(ISNUMBER(OFFSET('Sanitation Data'!$H$4,0,10*ROW('Sanitation Data'!H67))),'Data Summary'!DE73="Yes"),100-OFFSET('Sanitation Data'!$H$4,0,10*ROW('Sanitation Data'!H67)),NA())</f>
        <v>#N/A</v>
      </c>
      <c r="AQ73" s="92" t="e">
        <f ca="true">+IF(AND(ISNUMBER(OFFSET('Sanitation Data'!$H$6,0,10*ROW('Sanitation Data'!H67))),'Data Summary'!DF73="Yes"),OFFSET('Sanitation Data'!$H$6,0,10*ROW('Sanitation Data'!H67)),NA())</f>
        <v>#N/A</v>
      </c>
      <c r="AR73" s="92" t="e">
        <f ca="true">+IF(AND(ISNUMBER(OFFSET('Sanitation Data'!$H$10,0,10*ROW('Sanitation Data'!H67))),'Data Summary'!DG73="Yes"),OFFSET('Sanitation Data'!$H$10,0,10*ROW('Sanitation Data'!H67)),NA())</f>
        <v>#N/A</v>
      </c>
      <c r="AS73" s="92" t="e">
        <f ca="true">+IF(AND(ISNUMBER(OFFSET('Sanitation Data'!$H$11,0,10*ROW('Sanitation Data'!H67))),'Data Summary'!DH73="Yes"),OFFSET('Sanitation Data'!$H$11,0,10*ROW('Sanitation Data'!H67)),NA())</f>
        <v>#N/A</v>
      </c>
      <c r="AT73" s="92" t="e">
        <f ca="true">+IF(AND(ISNUMBER(OFFSET('Sanitation Data'!$H$12,0,10*ROW('Sanitation Data'!H67))),'Data Summary'!DI73="Yes"),OFFSET('Sanitation Data'!$H$12,0,10*ROW('Sanitation Data'!H67)),NA())</f>
        <v>#N/A</v>
      </c>
      <c r="AU73" s="92" t="e">
        <f ca="true">+IF(AND(ISNUMBER(OFFSET('Sanitation Data'!$I$4,0,10*ROW('Sanitation Data'!I67))),'Data Summary'!DJ73="Yes"),100-OFFSET('Sanitation Data'!$I$4,0,10*ROW('Sanitation Data'!I67)),NA())</f>
        <v>#N/A</v>
      </c>
      <c r="AV73" s="92" t="e">
        <f ca="true">+IF(AND(ISNUMBER(OFFSET('Sanitation Data'!$I$6,0,10*ROW('Sanitation Data'!I67))),'Data Summary'!DK73="Yes"),OFFSET('Sanitation Data'!$I$6,0,10*ROW('Sanitation Data'!I67)),NA())</f>
        <v>#N/A</v>
      </c>
      <c r="AW73" s="92" t="e">
        <f ca="true">+IF(AND(ISNUMBER(OFFSET('Sanitation Data'!$I$10,0,10*ROW('Sanitation Data'!I67))),'Data Summary'!DL73="Yes"),OFFSET('Sanitation Data'!$I$10,0,10*ROW('Sanitation Data'!I67)),NA())</f>
        <v>#N/A</v>
      </c>
      <c r="AX73" s="92" t="e">
        <f ca="true">+IF(AND(ISNUMBER(OFFSET('Sanitation Data'!$I$11,0,10*ROW('Sanitation Data'!I67))),'Data Summary'!DM73="Yes"),OFFSET('Sanitation Data'!$I$11,0,10*ROW('Sanitation Data'!I67)),NA())</f>
        <v>#N/A</v>
      </c>
      <c r="AY73" s="92" t="e">
        <f ca="true">+IF(AND(ISNUMBER(OFFSET('Sanitation Data'!$I$12,0,10*ROW('Sanitation Data'!I67))),'Data Summary'!DN73="Yes"),OFFSET('Sanitation Data'!$I$12,0,10*ROW('Sanitation Data'!I67)),NA())</f>
        <v>#N/A</v>
      </c>
      <c r="AZ73" s="93" t="e">
        <f ca="true">+IF(AND(ISNUMBER(OFFSET('Hygiene Data'!$D$5,0,10*ROW('Hygiene Data'!D67))),'Data Summary'!DO73="Yes"),OFFSET('Hygiene Data'!$D$5,0,10*ROW('Hygiene Data'!D67)),NA())</f>
        <v>#N/A</v>
      </c>
      <c r="BA73" s="93" t="e">
        <f ca="true">+IF(AND(ISNUMBER(OFFSET('Hygiene Data'!$D$7,0,10*ROW('Hygiene Data'!D67))),'Data Summary'!DP73="Yes"),OFFSET('Hygiene Data'!$D$7,0,10*ROW('Hygiene Data'!D67)),NA())</f>
        <v>#N/A</v>
      </c>
      <c r="BB73" s="93" t="e">
        <f ca="true">+IF(AND(ISNUMBER(OFFSET('Hygiene Data'!$D$9,0,10*ROW('Hygiene Data'!D67))),'Data Summary'!DQ73="Yes"),OFFSET('Hygiene Data'!$D$9,0,10*ROW('Hygiene Data'!D67)),NA())</f>
        <v>#N/A</v>
      </c>
      <c r="BC73" s="93" t="e">
        <f ca="true">+IF(AND(ISNUMBER(OFFSET('Hygiene Data'!$E$5,0,10*ROW('Hygiene Data'!E67))),'Data Summary'!DR73="Yes"),OFFSET('Hygiene Data'!$E$5,0,10*ROW('Hygiene Data'!E67)),NA())</f>
        <v>#N/A</v>
      </c>
      <c r="BD73" s="93" t="e">
        <f ca="true">+IF(AND(ISNUMBER(OFFSET('Hygiene Data'!$E$7,0,10*ROW('Hygiene Data'!E67))),'Data Summary'!DS73="Yes"),OFFSET('Hygiene Data'!$E$7,0,10*ROW('Hygiene Data'!E67)),NA())</f>
        <v>#N/A</v>
      </c>
      <c r="BE73" s="93" t="e">
        <f ca="true">+IF(AND(ISNUMBER(OFFSET('Hygiene Data'!$E$9,0,10*ROW('Hygiene Data'!E67))),'Data Summary'!DT73="Yes"),OFFSET('Hygiene Data'!$E$9,0,10*ROW('Hygiene Data'!E67)),NA())</f>
        <v>#N/A</v>
      </c>
      <c r="BF73" s="93" t="e">
        <f ca="true">+IF(AND(ISNUMBER(OFFSET('Hygiene Data'!$F$5,0,10*ROW('Hygiene Data'!F67))),'Data Summary'!DU73="Yes"),OFFSET('Hygiene Data'!$F$5,0,10*ROW('Hygiene Data'!F67)),NA())</f>
        <v>#N/A</v>
      </c>
      <c r="BG73" s="93" t="e">
        <f ca="true">+IF(AND(ISNUMBER(OFFSET('Hygiene Data'!$F$7,0,10*ROW('Hygiene Data'!F67))),'Data Summary'!DV73="Yes"),OFFSET('Hygiene Data'!$F$7,0,10*ROW('Hygiene Data'!F67)),NA())</f>
        <v>#N/A</v>
      </c>
      <c r="BH73" s="93" t="e">
        <f ca="true">+IF(AND(ISNUMBER(OFFSET('Hygiene Data'!$F$9,0,10*ROW('Hygiene Data'!F67))),'Data Summary'!DW73="Yes"),OFFSET('Hygiene Data'!$F$9,0,10*ROW('Hygiene Data'!F67)),NA())</f>
        <v>#N/A</v>
      </c>
      <c r="BI73" s="93" t="e">
        <f ca="true">+IF(AND(ISNUMBER(OFFSET('Hygiene Data'!$G$5,0,10*ROW('Hygiene Data'!G67))),'Data Summary'!DX73="Yes"),OFFSET('Hygiene Data'!$G$5,0,10*ROW('Hygiene Data'!G67)),NA())</f>
        <v>#N/A</v>
      </c>
      <c r="BJ73" s="93" t="e">
        <f ca="true">+IF(AND(ISNUMBER(OFFSET('Hygiene Data'!$G$7,0,10*ROW('Hygiene Data'!G67))),'Data Summary'!DY73="Yes"),OFFSET('Hygiene Data'!$G$7,0,10*ROW('Hygiene Data'!G67)),NA())</f>
        <v>#N/A</v>
      </c>
      <c r="BK73" s="93" t="e">
        <f ca="true">+IF(AND(ISNUMBER(OFFSET('Hygiene Data'!$G$9,0,10*ROW('Hygiene Data'!G67))),'Data Summary'!DZ73="Yes"),OFFSET('Hygiene Data'!$G$9,0,10*ROW('Hygiene Data'!G67)),NA())</f>
        <v>#N/A</v>
      </c>
      <c r="BL73" s="93" t="e">
        <f ca="true">+IF(AND(ISNUMBER(OFFSET('Hygiene Data'!$H$5,0,10*ROW('Hygiene Data'!H67))),'Data Summary'!EA73="Yes"),OFFSET('Hygiene Data'!$H$5,0,10*ROW('Hygiene Data'!H67)),NA())</f>
        <v>#N/A</v>
      </c>
      <c r="BM73" s="93" t="e">
        <f ca="true">+IF(AND(ISNUMBER(OFFSET('Hygiene Data'!$H$7,0,10*ROW('Hygiene Data'!H67))),'Data Summary'!EB73="Yes"),OFFSET('Hygiene Data'!$H$7,0,10*ROW('Hygiene Data'!H67)),NA())</f>
        <v>#N/A</v>
      </c>
      <c r="BN73" s="93" t="e">
        <f ca="true">+IF(AND(ISNUMBER(OFFSET('Hygiene Data'!$H$9,0,10*ROW('Hygiene Data'!H67))),'Data Summary'!EC73="Yes"),OFFSET('Hygiene Data'!$H$9,0,10*ROW('Hygiene Data'!H67)),NA())</f>
        <v>#N/A</v>
      </c>
      <c r="BO73" s="93" t="e">
        <f ca="true">+IF(AND(ISNUMBER(OFFSET('Hygiene Data'!$I$5,0,10*ROW('Hygiene Data'!I67))),'Data Summary'!ED73="Yes"),OFFSET('Hygiene Data'!$I$5,0,10*ROW('Hygiene Data'!I67)),NA())</f>
        <v>#N/A</v>
      </c>
      <c r="BP73" s="93" t="e">
        <f ca="true">+IF(AND(ISNUMBER(OFFSET('Hygiene Data'!$I$7,0,10*ROW('Hygiene Data'!I67))),'Data Summary'!EE73="Yes"),OFFSET('Hygiene Data'!$I$7,0,10*ROW('Hygiene Data'!I67)),NA())</f>
        <v>#N/A</v>
      </c>
      <c r="BQ73" s="93" t="e">
        <f ca="true">+IF(AND(ISNUMBER(OFFSET('Hygiene Data'!$I$9,0,10*ROW('Hygiene Data'!I67))),'Data Summary'!EF73="Yes"),OFFSET('Hygiene Data'!$I$9,0,10*ROW('Hygiene Data'!I67)),NA())</f>
        <v>#N/A</v>
      </c>
    </row>
    <row xmlns:x14ac="http://schemas.microsoft.com/office/spreadsheetml/2009/9/ac" r="74" x14ac:dyDescent="0.2">
      <c r="A74" s="328" t="e">
        <f ca="true">+RIGHT('Data Summary'!A74,LEN('Data Summary'!A74)-9)</f>
        <v>#VALUE!</v>
      </c>
      <c r="B74" s="35" t="str">
        <f ca="true">+IF(ISTEXT('Data Summary'!B74),'Data Summary'!B74,"")</f>
        <v/>
      </c>
      <c r="C74" s="327" t="e">
        <f ca="true">+VALUE('Data Summary'!C74)</f>
        <v>#VALUE!</v>
      </c>
      <c r="D74" s="91" t="e">
        <f ca="true">+IF(AND(ISNUMBER(OFFSET('Water Data'!$D$4,0,10*ROW('Water Data'!D68))),'Data Summary'!BS74="Yes"),100-OFFSET('Water Data'!$D$4,0,10*ROW('Water Data'!D68)),NA())</f>
        <v>#N/A</v>
      </c>
      <c r="E74" s="91" t="e">
        <f ca="true">+IF(AND(ISNUMBER(OFFSET('Water Data'!$D$6,0,10*ROW('Water Data'!D68))),'Data Summary'!BT74="Yes"),OFFSET('Water Data'!$D$6,0,10*ROW('Water Data'!D68)),NA())</f>
        <v>#N/A</v>
      </c>
      <c r="F74" s="91" t="e">
        <f ca="true">+IF(AND(ISNUMBER(OFFSET('Water Data'!$D$9,0,10*ROW('Water Data'!D68))),'Data Summary'!BU74="Yes"),OFFSET('Water Data'!$D$9,0,10*ROW('Water Data'!D68)),NA())</f>
        <v>#N/A</v>
      </c>
      <c r="G74" s="91" t="e">
        <f ca="true">+IF(AND(ISNUMBER(OFFSET('Water Data'!$E$4,0,10*ROW('Water Data'!E68))),'Data Summary'!BV74="Yes"),100-OFFSET('Water Data'!$E$4,0,10*ROW('Water Data'!E68)),NA())</f>
        <v>#N/A</v>
      </c>
      <c r="H74" s="91" t="e">
        <f ca="true">+IF(AND(ISNUMBER(OFFSET('Water Data'!$E$6,0,10*ROW('Water Data'!E68))),'Data Summary'!BW74="Yes"),OFFSET('Water Data'!$E$6,0,10*ROW('Water Data'!E68)),NA())</f>
        <v>#N/A</v>
      </c>
      <c r="I74" s="91" t="e">
        <f ca="true">+IF(AND(ISNUMBER(OFFSET('Water Data'!$E$9,0,10*ROW('Water Data'!E68))),'Data Summary'!BX74="Yes"),OFFSET('Water Data'!$E$9,0,10*ROW('Water Data'!E68)),NA())</f>
        <v>#N/A</v>
      </c>
      <c r="J74" s="91" t="e">
        <f ca="true">+IF(AND(ISNUMBER(OFFSET('Water Data'!$F$4,0,10*ROW('Water Data'!F68))),'Data Summary'!BY74="Yes"),100-OFFSET('Water Data'!$F$4,0,10*ROW('Water Data'!F68)),NA())</f>
        <v>#N/A</v>
      </c>
      <c r="K74" s="91" t="e">
        <f ca="true">+IF(AND(ISNUMBER(OFFSET('Water Data'!$F$6,0,10*ROW('Water Data'!F68))),'Data Summary'!BZ74="Yes"),OFFSET('Water Data'!$F$6,0,10*ROW('Water Data'!F68)),NA())</f>
        <v>#N/A</v>
      </c>
      <c r="L74" s="91" t="e">
        <f ca="true">+IF(AND(ISNUMBER(OFFSET('Water Data'!$F$9,0,10*ROW('Water Data'!F68))),'Data Summary'!CA74="Yes"),OFFSET('Water Data'!$F$9,0,10*ROW('Water Data'!F68)),NA())</f>
        <v>#N/A</v>
      </c>
      <c r="M74" s="91" t="e">
        <f ca="true">+IF(AND(ISNUMBER(OFFSET('Water Data'!$G$4,0,10*ROW('Water Data'!G68))),'Data Summary'!CB74="Yes"),100-OFFSET('Water Data'!$G$4,0,10*ROW('Water Data'!G68)),NA())</f>
        <v>#N/A</v>
      </c>
      <c r="N74" s="91" t="e">
        <f ca="true">+IF(AND(ISNUMBER(OFFSET('Water Data'!$G$6,0,10*ROW('Water Data'!G68))),'Data Summary'!CC74="Yes"),OFFSET('Water Data'!$G$6,0,10*ROW('Water Data'!G68)),NA())</f>
        <v>#N/A</v>
      </c>
      <c r="O74" s="91" t="e">
        <f ca="true">+IF(AND(ISNUMBER(OFFSET('Water Data'!$G$9,0,10*ROW('Water Data'!G68))),'Data Summary'!CD74="Yes"),OFFSET('Water Data'!$G$9,0,10*ROW('Water Data'!G68)),NA())</f>
        <v>#N/A</v>
      </c>
      <c r="P74" s="91" t="e">
        <f ca="true">+IF(AND(ISNUMBER(OFFSET('Water Data'!$H$4,0,10*ROW('Water Data'!H68))),'Data Summary'!CE74="Yes"),100-OFFSET('Water Data'!$H$4,0,10*ROW('Water Data'!H68)),NA())</f>
        <v>#N/A</v>
      </c>
      <c r="Q74" s="91" t="e">
        <f ca="true">+IF(AND(ISNUMBER(OFFSET('Water Data'!$H$6,0,10*ROW('Water Data'!H68))),'Data Summary'!CF74="Yes"),OFFSET('Water Data'!$H$6,0,10*ROW('Water Data'!H68)),NA())</f>
        <v>#N/A</v>
      </c>
      <c r="R74" s="91" t="e">
        <f ca="true">+IF(AND(ISNUMBER(OFFSET('Water Data'!$H$9,0,10*ROW('Water Data'!H68))),'Data Summary'!CG74="Yes"),OFFSET('Water Data'!$H$9,0,10*ROW('Water Data'!H68)),NA())</f>
        <v>#N/A</v>
      </c>
      <c r="S74" s="91" t="e">
        <f ca="true">+IF(AND(ISNUMBER(OFFSET('Water Data'!$I$4,0,10*ROW('Water Data'!I68))),'Data Summary'!CH74="Yes"),100-OFFSET('Water Data'!$I$4,0,10*ROW('Water Data'!I68)),NA())</f>
        <v>#N/A</v>
      </c>
      <c r="T74" s="91" t="e">
        <f ca="true">+IF(AND(ISNUMBER(OFFSET('Water Data'!$I$6,0,10*ROW('Water Data'!I68))),'Data Summary'!CI74="Yes"),OFFSET('Water Data'!$I$6,0,10*ROW('Water Data'!I68)),NA())</f>
        <v>#N/A</v>
      </c>
      <c r="U74" s="91" t="e">
        <f ca="true">+IF(AND(ISNUMBER(OFFSET('Water Data'!$I$9,0,10*ROW('Water Data'!I68))),'Data Summary'!CJ74="Yes"),OFFSET('Water Data'!$I$9,0,10*ROW('Water Data'!I68)),NA())</f>
        <v>#N/A</v>
      </c>
      <c r="V74" s="92" t="e">
        <f ca="true">+IF(AND(ISNUMBER(OFFSET('Sanitation Data'!$D$4,0,10*ROW('Sanitation Data'!D68))),'Data Summary'!CK74="Yes"),100-OFFSET('Sanitation Data'!$D$4,0,10*ROW('Sanitation Data'!D68)),NA())</f>
        <v>#N/A</v>
      </c>
      <c r="W74" s="92" t="e">
        <f ca="true">+IF(AND(ISNUMBER(OFFSET('Sanitation Data'!$D$6,0,10*ROW('Sanitation Data'!D68))),'Data Summary'!CL74="Yes"),OFFSET('Sanitation Data'!$D$6,0,10*ROW('Sanitation Data'!D68)),NA())</f>
        <v>#N/A</v>
      </c>
      <c r="X74" s="92" t="e">
        <f ca="true">+IF(AND(ISNUMBER(OFFSET('Sanitation Data'!$D$10,0,10*ROW('Sanitation Data'!D68))),'Data Summary'!CM74="Yes"),OFFSET('Sanitation Data'!$D$10,0,10*ROW('Sanitation Data'!D68)),NA())</f>
        <v>#N/A</v>
      </c>
      <c r="Y74" s="92" t="e">
        <f ca="true">+IF(AND(ISNUMBER(OFFSET('Sanitation Data'!$D$11,0,10*ROW('Sanitation Data'!D68))),'Data Summary'!CN74="Yes"),OFFSET('Sanitation Data'!$D$11,0,10*ROW('Sanitation Data'!D68)),NA())</f>
        <v>#N/A</v>
      </c>
      <c r="Z74" s="92" t="e">
        <f ca="true">+IF(AND(ISNUMBER(OFFSET('Sanitation Data'!$D$12,0,10*ROW('Sanitation Data'!D68))),'Data Summary'!CO74="Yes"),OFFSET('Sanitation Data'!$D$12,0,10*ROW('Sanitation Data'!D68)),NA())</f>
        <v>#N/A</v>
      </c>
      <c r="AA74" s="92" t="e">
        <f ca="true">+IF(AND(ISNUMBER(OFFSET('Sanitation Data'!$E$4,0,10*ROW('Sanitation Data'!E68))),'Data Summary'!CP74="Yes"),100-OFFSET('Sanitation Data'!$E$4,0,10*ROW('Sanitation Data'!E68)),NA())</f>
        <v>#N/A</v>
      </c>
      <c r="AB74" s="92" t="e">
        <f ca="true">+IF(AND(ISNUMBER(OFFSET('Sanitation Data'!$E$6,0,10*ROW('Sanitation Data'!E68))),'Data Summary'!CQ74="Yes"),OFFSET('Sanitation Data'!$E$6,0,10*ROW('Sanitation Data'!E68)),NA())</f>
        <v>#N/A</v>
      </c>
      <c r="AC74" s="92" t="e">
        <f ca="true">+IF(AND(ISNUMBER(OFFSET('Sanitation Data'!$E$10,0,10*ROW('Sanitation Data'!E68))),'Data Summary'!CR74="Yes"),OFFSET('Sanitation Data'!$E$10,0,10*ROW('Sanitation Data'!E68)),NA())</f>
        <v>#N/A</v>
      </c>
      <c r="AD74" s="92" t="e">
        <f ca="true">+IF(AND(ISNUMBER(OFFSET('Sanitation Data'!$E$11,0,10*ROW('Sanitation Data'!E68))),'Data Summary'!CS74="Yes"),OFFSET('Sanitation Data'!$E$11,0,10*ROW('Sanitation Data'!E68)),NA())</f>
        <v>#N/A</v>
      </c>
      <c r="AE74" s="92" t="e">
        <f ca="true">+IF(AND(ISNUMBER(OFFSET('Sanitation Data'!$E$12,0,10*ROW('Sanitation Data'!E68))),'Data Summary'!CT74="Yes"),OFFSET('Sanitation Data'!$E$12,0,10*ROW('Sanitation Data'!E68)),NA())</f>
        <v>#N/A</v>
      </c>
      <c r="AF74" s="92" t="e">
        <f ca="true">+IF(AND(ISNUMBER(OFFSET('Sanitation Data'!$F$4,0,10*ROW('Sanitation Data'!F68))),'Data Summary'!CU74="Yes"),100-OFFSET('Sanitation Data'!$F$4,0,10*ROW('Sanitation Data'!F68)),NA())</f>
        <v>#N/A</v>
      </c>
      <c r="AG74" s="92" t="e">
        <f ca="true">+IF(AND(ISNUMBER(OFFSET('Sanitation Data'!$F$6,0,10*ROW('Sanitation Data'!F68))),'Data Summary'!CV74="Yes"),OFFSET('Sanitation Data'!$F$6,0,10*ROW('Sanitation Data'!F68)),NA())</f>
        <v>#N/A</v>
      </c>
      <c r="AH74" s="92" t="e">
        <f ca="true">+IF(AND(ISNUMBER(OFFSET('Sanitation Data'!$F$10,0,10*ROW('Sanitation Data'!F68))),'Data Summary'!CW74="Yes"),OFFSET('Sanitation Data'!$F$10,0,10*ROW('Sanitation Data'!F68)),NA())</f>
        <v>#N/A</v>
      </c>
      <c r="AI74" s="92" t="e">
        <f ca="true">+IF(AND(ISNUMBER(OFFSET('Sanitation Data'!$F$11,0,10*ROW('Sanitation Data'!F68))),'Data Summary'!CX74="Yes"),OFFSET('Sanitation Data'!$F$11,0,10*ROW('Sanitation Data'!F68)),NA())</f>
        <v>#N/A</v>
      </c>
      <c r="AJ74" s="92" t="e">
        <f ca="true">+IF(AND(ISNUMBER(OFFSET('Sanitation Data'!$F$12,0,10*ROW('Sanitation Data'!F68))),'Data Summary'!CY74="Yes"),OFFSET('Sanitation Data'!$F$12,0,10*ROW('Sanitation Data'!F68)),NA())</f>
        <v>#N/A</v>
      </c>
      <c r="AK74" s="92" t="e">
        <f ca="true">+IF(AND(ISNUMBER(OFFSET('Sanitation Data'!$G$4,0,10*ROW('Sanitation Data'!G68))),'Data Summary'!CZ74="Yes"),100-OFFSET('Sanitation Data'!$G$4,0,10*ROW('Sanitation Data'!G68)),NA())</f>
        <v>#N/A</v>
      </c>
      <c r="AL74" s="92" t="e">
        <f ca="true">+IF(AND(ISNUMBER(OFFSET('Sanitation Data'!$G$6,0,10*ROW('Sanitation Data'!G68))),'Data Summary'!DA74="Yes"),OFFSET('Sanitation Data'!$G$6,0,10*ROW('Sanitation Data'!G68)),NA())</f>
        <v>#N/A</v>
      </c>
      <c r="AM74" s="92" t="e">
        <f ca="true">+IF(AND(ISNUMBER(OFFSET('Sanitation Data'!$G$10,0,10*ROW('Sanitation Data'!G68))),'Data Summary'!DB74="Yes"),OFFSET('Sanitation Data'!$G$10,0,10*ROW('Sanitation Data'!G68)),NA())</f>
        <v>#N/A</v>
      </c>
      <c r="AN74" s="92" t="e">
        <f ca="true">+IF(AND(ISNUMBER(OFFSET('Sanitation Data'!$G$11,0,10*ROW('Sanitation Data'!G68))),'Data Summary'!DC74="Yes"),OFFSET('Sanitation Data'!$G$11,0,10*ROW('Sanitation Data'!G68)),NA())</f>
        <v>#N/A</v>
      </c>
      <c r="AO74" s="92" t="e">
        <f ca="true">+IF(AND(ISNUMBER(OFFSET('Sanitation Data'!$G$12,0,10*ROW('Sanitation Data'!G68))),'Data Summary'!DD74="Yes"),OFFSET('Sanitation Data'!$G$12,0,10*ROW('Sanitation Data'!G68)),NA())</f>
        <v>#N/A</v>
      </c>
      <c r="AP74" s="92" t="e">
        <f ca="true">+IF(AND(ISNUMBER(OFFSET('Sanitation Data'!$H$4,0,10*ROW('Sanitation Data'!H68))),'Data Summary'!DE74="Yes"),100-OFFSET('Sanitation Data'!$H$4,0,10*ROW('Sanitation Data'!H68)),NA())</f>
        <v>#N/A</v>
      </c>
      <c r="AQ74" s="92" t="e">
        <f ca="true">+IF(AND(ISNUMBER(OFFSET('Sanitation Data'!$H$6,0,10*ROW('Sanitation Data'!H68))),'Data Summary'!DF74="Yes"),OFFSET('Sanitation Data'!$H$6,0,10*ROW('Sanitation Data'!H68)),NA())</f>
        <v>#N/A</v>
      </c>
      <c r="AR74" s="92" t="e">
        <f ca="true">+IF(AND(ISNUMBER(OFFSET('Sanitation Data'!$H$10,0,10*ROW('Sanitation Data'!H68))),'Data Summary'!DG74="Yes"),OFFSET('Sanitation Data'!$H$10,0,10*ROW('Sanitation Data'!H68)),NA())</f>
        <v>#N/A</v>
      </c>
      <c r="AS74" s="92" t="e">
        <f ca="true">+IF(AND(ISNUMBER(OFFSET('Sanitation Data'!$H$11,0,10*ROW('Sanitation Data'!H68))),'Data Summary'!DH74="Yes"),OFFSET('Sanitation Data'!$H$11,0,10*ROW('Sanitation Data'!H68)),NA())</f>
        <v>#N/A</v>
      </c>
      <c r="AT74" s="92" t="e">
        <f ca="true">+IF(AND(ISNUMBER(OFFSET('Sanitation Data'!$H$12,0,10*ROW('Sanitation Data'!H68))),'Data Summary'!DI74="Yes"),OFFSET('Sanitation Data'!$H$12,0,10*ROW('Sanitation Data'!H68)),NA())</f>
        <v>#N/A</v>
      </c>
      <c r="AU74" s="92" t="e">
        <f ca="true">+IF(AND(ISNUMBER(OFFSET('Sanitation Data'!$I$4,0,10*ROW('Sanitation Data'!I68))),'Data Summary'!DJ74="Yes"),100-OFFSET('Sanitation Data'!$I$4,0,10*ROW('Sanitation Data'!I68)),NA())</f>
        <v>#N/A</v>
      </c>
      <c r="AV74" s="92" t="e">
        <f ca="true">+IF(AND(ISNUMBER(OFFSET('Sanitation Data'!$I$6,0,10*ROW('Sanitation Data'!I68))),'Data Summary'!DK74="Yes"),OFFSET('Sanitation Data'!$I$6,0,10*ROW('Sanitation Data'!I68)),NA())</f>
        <v>#N/A</v>
      </c>
      <c r="AW74" s="92" t="e">
        <f ca="true">+IF(AND(ISNUMBER(OFFSET('Sanitation Data'!$I$10,0,10*ROW('Sanitation Data'!I68))),'Data Summary'!DL74="Yes"),OFFSET('Sanitation Data'!$I$10,0,10*ROW('Sanitation Data'!I68)),NA())</f>
        <v>#N/A</v>
      </c>
      <c r="AX74" s="92" t="e">
        <f ca="true">+IF(AND(ISNUMBER(OFFSET('Sanitation Data'!$I$11,0,10*ROW('Sanitation Data'!I68))),'Data Summary'!DM74="Yes"),OFFSET('Sanitation Data'!$I$11,0,10*ROW('Sanitation Data'!I68)),NA())</f>
        <v>#N/A</v>
      </c>
      <c r="AY74" s="92" t="e">
        <f ca="true">+IF(AND(ISNUMBER(OFFSET('Sanitation Data'!$I$12,0,10*ROW('Sanitation Data'!I68))),'Data Summary'!DN74="Yes"),OFFSET('Sanitation Data'!$I$12,0,10*ROW('Sanitation Data'!I68)),NA())</f>
        <v>#N/A</v>
      </c>
      <c r="AZ74" s="93" t="e">
        <f ca="true">+IF(AND(ISNUMBER(OFFSET('Hygiene Data'!$D$5,0,10*ROW('Hygiene Data'!D68))),'Data Summary'!DO74="Yes"),OFFSET('Hygiene Data'!$D$5,0,10*ROW('Hygiene Data'!D68)),NA())</f>
        <v>#N/A</v>
      </c>
      <c r="BA74" s="93" t="e">
        <f ca="true">+IF(AND(ISNUMBER(OFFSET('Hygiene Data'!$D$7,0,10*ROW('Hygiene Data'!D68))),'Data Summary'!DP74="Yes"),OFFSET('Hygiene Data'!$D$7,0,10*ROW('Hygiene Data'!D68)),NA())</f>
        <v>#N/A</v>
      </c>
      <c r="BB74" s="93" t="e">
        <f ca="true">+IF(AND(ISNUMBER(OFFSET('Hygiene Data'!$D$9,0,10*ROW('Hygiene Data'!D68))),'Data Summary'!DQ74="Yes"),OFFSET('Hygiene Data'!$D$9,0,10*ROW('Hygiene Data'!D68)),NA())</f>
        <v>#N/A</v>
      </c>
      <c r="BC74" s="93" t="e">
        <f ca="true">+IF(AND(ISNUMBER(OFFSET('Hygiene Data'!$E$5,0,10*ROW('Hygiene Data'!E68))),'Data Summary'!DR74="Yes"),OFFSET('Hygiene Data'!$E$5,0,10*ROW('Hygiene Data'!E68)),NA())</f>
        <v>#N/A</v>
      </c>
      <c r="BD74" s="93" t="e">
        <f ca="true">+IF(AND(ISNUMBER(OFFSET('Hygiene Data'!$E$7,0,10*ROW('Hygiene Data'!E68))),'Data Summary'!DS74="Yes"),OFFSET('Hygiene Data'!$E$7,0,10*ROW('Hygiene Data'!E68)),NA())</f>
        <v>#N/A</v>
      </c>
      <c r="BE74" s="93" t="e">
        <f ca="true">+IF(AND(ISNUMBER(OFFSET('Hygiene Data'!$E$9,0,10*ROW('Hygiene Data'!E68))),'Data Summary'!DT74="Yes"),OFFSET('Hygiene Data'!$E$9,0,10*ROW('Hygiene Data'!E68)),NA())</f>
        <v>#N/A</v>
      </c>
      <c r="BF74" s="93" t="e">
        <f ca="true">+IF(AND(ISNUMBER(OFFSET('Hygiene Data'!$F$5,0,10*ROW('Hygiene Data'!F68))),'Data Summary'!DU74="Yes"),OFFSET('Hygiene Data'!$F$5,0,10*ROW('Hygiene Data'!F68)),NA())</f>
        <v>#N/A</v>
      </c>
      <c r="BG74" s="93" t="e">
        <f ca="true">+IF(AND(ISNUMBER(OFFSET('Hygiene Data'!$F$7,0,10*ROW('Hygiene Data'!F68))),'Data Summary'!DV74="Yes"),OFFSET('Hygiene Data'!$F$7,0,10*ROW('Hygiene Data'!F68)),NA())</f>
        <v>#N/A</v>
      </c>
      <c r="BH74" s="93" t="e">
        <f ca="true">+IF(AND(ISNUMBER(OFFSET('Hygiene Data'!$F$9,0,10*ROW('Hygiene Data'!F68))),'Data Summary'!DW74="Yes"),OFFSET('Hygiene Data'!$F$9,0,10*ROW('Hygiene Data'!F68)),NA())</f>
        <v>#N/A</v>
      </c>
      <c r="BI74" s="93" t="e">
        <f ca="true">+IF(AND(ISNUMBER(OFFSET('Hygiene Data'!$G$5,0,10*ROW('Hygiene Data'!G68))),'Data Summary'!DX74="Yes"),OFFSET('Hygiene Data'!$G$5,0,10*ROW('Hygiene Data'!G68)),NA())</f>
        <v>#N/A</v>
      </c>
      <c r="BJ74" s="93" t="e">
        <f ca="true">+IF(AND(ISNUMBER(OFFSET('Hygiene Data'!$G$7,0,10*ROW('Hygiene Data'!G68))),'Data Summary'!DY74="Yes"),OFFSET('Hygiene Data'!$G$7,0,10*ROW('Hygiene Data'!G68)),NA())</f>
        <v>#N/A</v>
      </c>
      <c r="BK74" s="93" t="e">
        <f ca="true">+IF(AND(ISNUMBER(OFFSET('Hygiene Data'!$G$9,0,10*ROW('Hygiene Data'!G68))),'Data Summary'!DZ74="Yes"),OFFSET('Hygiene Data'!$G$9,0,10*ROW('Hygiene Data'!G68)),NA())</f>
        <v>#N/A</v>
      </c>
      <c r="BL74" s="93" t="e">
        <f ca="true">+IF(AND(ISNUMBER(OFFSET('Hygiene Data'!$H$5,0,10*ROW('Hygiene Data'!H68))),'Data Summary'!EA74="Yes"),OFFSET('Hygiene Data'!$H$5,0,10*ROW('Hygiene Data'!H68)),NA())</f>
        <v>#N/A</v>
      </c>
      <c r="BM74" s="93" t="e">
        <f ca="true">+IF(AND(ISNUMBER(OFFSET('Hygiene Data'!$H$7,0,10*ROW('Hygiene Data'!H68))),'Data Summary'!EB74="Yes"),OFFSET('Hygiene Data'!$H$7,0,10*ROW('Hygiene Data'!H68)),NA())</f>
        <v>#N/A</v>
      </c>
      <c r="BN74" s="93" t="e">
        <f ca="true">+IF(AND(ISNUMBER(OFFSET('Hygiene Data'!$H$9,0,10*ROW('Hygiene Data'!H68))),'Data Summary'!EC74="Yes"),OFFSET('Hygiene Data'!$H$9,0,10*ROW('Hygiene Data'!H68)),NA())</f>
        <v>#N/A</v>
      </c>
      <c r="BO74" s="93" t="e">
        <f ca="true">+IF(AND(ISNUMBER(OFFSET('Hygiene Data'!$I$5,0,10*ROW('Hygiene Data'!I68))),'Data Summary'!ED74="Yes"),OFFSET('Hygiene Data'!$I$5,0,10*ROW('Hygiene Data'!I68)),NA())</f>
        <v>#N/A</v>
      </c>
      <c r="BP74" s="93" t="e">
        <f ca="true">+IF(AND(ISNUMBER(OFFSET('Hygiene Data'!$I$7,0,10*ROW('Hygiene Data'!I68))),'Data Summary'!EE74="Yes"),OFFSET('Hygiene Data'!$I$7,0,10*ROW('Hygiene Data'!I68)),NA())</f>
        <v>#N/A</v>
      </c>
      <c r="BQ74" s="93" t="e">
        <f ca="true">+IF(AND(ISNUMBER(OFFSET('Hygiene Data'!$I$9,0,10*ROW('Hygiene Data'!I68))),'Data Summary'!EF74="Yes"),OFFSET('Hygiene Data'!$I$9,0,10*ROW('Hygiene Data'!I68)),NA())</f>
        <v>#N/A</v>
      </c>
    </row>
    <row xmlns:x14ac="http://schemas.microsoft.com/office/spreadsheetml/2009/9/ac" r="75" x14ac:dyDescent="0.2">
      <c r="A75" s="328" t="e">
        <f ca="true">+RIGHT('Data Summary'!A75,LEN('Data Summary'!A75)-9)</f>
        <v>#VALUE!</v>
      </c>
      <c r="B75" s="35" t="str">
        <f ca="true">+IF(ISTEXT('Data Summary'!B75),'Data Summary'!B75,"")</f>
        <v/>
      </c>
      <c r="C75" s="327" t="e">
        <f ca="true">+VALUE('Data Summary'!C75)</f>
        <v>#VALUE!</v>
      </c>
      <c r="D75" s="91" t="e">
        <f ca="true">+IF(AND(ISNUMBER(OFFSET('Water Data'!$D$4,0,10*ROW('Water Data'!D69))),'Data Summary'!BS75="Yes"),100-OFFSET('Water Data'!$D$4,0,10*ROW('Water Data'!D69)),NA())</f>
        <v>#N/A</v>
      </c>
      <c r="E75" s="91" t="e">
        <f ca="true">+IF(AND(ISNUMBER(OFFSET('Water Data'!$D$6,0,10*ROW('Water Data'!D69))),'Data Summary'!BT75="Yes"),OFFSET('Water Data'!$D$6,0,10*ROW('Water Data'!D69)),NA())</f>
        <v>#N/A</v>
      </c>
      <c r="F75" s="91" t="e">
        <f ca="true">+IF(AND(ISNUMBER(OFFSET('Water Data'!$D$9,0,10*ROW('Water Data'!D69))),'Data Summary'!BU75="Yes"),OFFSET('Water Data'!$D$9,0,10*ROW('Water Data'!D69)),NA())</f>
        <v>#N/A</v>
      </c>
      <c r="G75" s="91" t="e">
        <f ca="true">+IF(AND(ISNUMBER(OFFSET('Water Data'!$E$4,0,10*ROW('Water Data'!E69))),'Data Summary'!BV75="Yes"),100-OFFSET('Water Data'!$E$4,0,10*ROW('Water Data'!E69)),NA())</f>
        <v>#N/A</v>
      </c>
      <c r="H75" s="91" t="e">
        <f ca="true">+IF(AND(ISNUMBER(OFFSET('Water Data'!$E$6,0,10*ROW('Water Data'!E69))),'Data Summary'!BW75="Yes"),OFFSET('Water Data'!$E$6,0,10*ROW('Water Data'!E69)),NA())</f>
        <v>#N/A</v>
      </c>
      <c r="I75" s="91" t="e">
        <f ca="true">+IF(AND(ISNUMBER(OFFSET('Water Data'!$E$9,0,10*ROW('Water Data'!E69))),'Data Summary'!BX75="Yes"),OFFSET('Water Data'!$E$9,0,10*ROW('Water Data'!E69)),NA())</f>
        <v>#N/A</v>
      </c>
      <c r="J75" s="91" t="e">
        <f ca="true">+IF(AND(ISNUMBER(OFFSET('Water Data'!$F$4,0,10*ROW('Water Data'!F69))),'Data Summary'!BY75="Yes"),100-OFFSET('Water Data'!$F$4,0,10*ROW('Water Data'!F69)),NA())</f>
        <v>#N/A</v>
      </c>
      <c r="K75" s="91" t="e">
        <f ca="true">+IF(AND(ISNUMBER(OFFSET('Water Data'!$F$6,0,10*ROW('Water Data'!F69))),'Data Summary'!BZ75="Yes"),OFFSET('Water Data'!$F$6,0,10*ROW('Water Data'!F69)),NA())</f>
        <v>#N/A</v>
      </c>
      <c r="L75" s="91" t="e">
        <f ca="true">+IF(AND(ISNUMBER(OFFSET('Water Data'!$F$9,0,10*ROW('Water Data'!F69))),'Data Summary'!CA75="Yes"),OFFSET('Water Data'!$F$9,0,10*ROW('Water Data'!F69)),NA())</f>
        <v>#N/A</v>
      </c>
      <c r="M75" s="91" t="e">
        <f ca="true">+IF(AND(ISNUMBER(OFFSET('Water Data'!$G$4,0,10*ROW('Water Data'!G69))),'Data Summary'!CB75="Yes"),100-OFFSET('Water Data'!$G$4,0,10*ROW('Water Data'!G69)),NA())</f>
        <v>#N/A</v>
      </c>
      <c r="N75" s="91" t="e">
        <f ca="true">+IF(AND(ISNUMBER(OFFSET('Water Data'!$G$6,0,10*ROW('Water Data'!G69))),'Data Summary'!CC75="Yes"),OFFSET('Water Data'!$G$6,0,10*ROW('Water Data'!G69)),NA())</f>
        <v>#N/A</v>
      </c>
      <c r="O75" s="91" t="e">
        <f ca="true">+IF(AND(ISNUMBER(OFFSET('Water Data'!$G$9,0,10*ROW('Water Data'!G69))),'Data Summary'!CD75="Yes"),OFFSET('Water Data'!$G$9,0,10*ROW('Water Data'!G69)),NA())</f>
        <v>#N/A</v>
      </c>
      <c r="P75" s="91" t="e">
        <f ca="true">+IF(AND(ISNUMBER(OFFSET('Water Data'!$H$4,0,10*ROW('Water Data'!H69))),'Data Summary'!CE75="Yes"),100-OFFSET('Water Data'!$H$4,0,10*ROW('Water Data'!H69)),NA())</f>
        <v>#N/A</v>
      </c>
      <c r="Q75" s="91" t="e">
        <f ca="true">+IF(AND(ISNUMBER(OFFSET('Water Data'!$H$6,0,10*ROW('Water Data'!H69))),'Data Summary'!CF75="Yes"),OFFSET('Water Data'!$H$6,0,10*ROW('Water Data'!H69)),NA())</f>
        <v>#N/A</v>
      </c>
      <c r="R75" s="91" t="e">
        <f ca="true">+IF(AND(ISNUMBER(OFFSET('Water Data'!$H$9,0,10*ROW('Water Data'!H69))),'Data Summary'!CG75="Yes"),OFFSET('Water Data'!$H$9,0,10*ROW('Water Data'!H69)),NA())</f>
        <v>#N/A</v>
      </c>
      <c r="S75" s="91" t="e">
        <f ca="true">+IF(AND(ISNUMBER(OFFSET('Water Data'!$I$4,0,10*ROW('Water Data'!I69))),'Data Summary'!CH75="Yes"),100-OFFSET('Water Data'!$I$4,0,10*ROW('Water Data'!I69)),NA())</f>
        <v>#N/A</v>
      </c>
      <c r="T75" s="91" t="e">
        <f ca="true">+IF(AND(ISNUMBER(OFFSET('Water Data'!$I$6,0,10*ROW('Water Data'!I69))),'Data Summary'!CI75="Yes"),OFFSET('Water Data'!$I$6,0,10*ROW('Water Data'!I69)),NA())</f>
        <v>#N/A</v>
      </c>
      <c r="U75" s="91" t="e">
        <f ca="true">+IF(AND(ISNUMBER(OFFSET('Water Data'!$I$9,0,10*ROW('Water Data'!I69))),'Data Summary'!CJ75="Yes"),OFFSET('Water Data'!$I$9,0,10*ROW('Water Data'!I69)),NA())</f>
        <v>#N/A</v>
      </c>
      <c r="V75" s="92" t="e">
        <f ca="true">+IF(AND(ISNUMBER(OFFSET('Sanitation Data'!$D$4,0,10*ROW('Sanitation Data'!D69))),'Data Summary'!CK75="Yes"),100-OFFSET('Sanitation Data'!$D$4,0,10*ROW('Sanitation Data'!D69)),NA())</f>
        <v>#N/A</v>
      </c>
      <c r="W75" s="92" t="e">
        <f ca="true">+IF(AND(ISNUMBER(OFFSET('Sanitation Data'!$D$6,0,10*ROW('Sanitation Data'!D69))),'Data Summary'!CL75="Yes"),OFFSET('Sanitation Data'!$D$6,0,10*ROW('Sanitation Data'!D69)),NA())</f>
        <v>#N/A</v>
      </c>
      <c r="X75" s="92" t="e">
        <f ca="true">+IF(AND(ISNUMBER(OFFSET('Sanitation Data'!$D$10,0,10*ROW('Sanitation Data'!D69))),'Data Summary'!CM75="Yes"),OFFSET('Sanitation Data'!$D$10,0,10*ROW('Sanitation Data'!D69)),NA())</f>
        <v>#N/A</v>
      </c>
      <c r="Y75" s="92" t="e">
        <f ca="true">+IF(AND(ISNUMBER(OFFSET('Sanitation Data'!$D$11,0,10*ROW('Sanitation Data'!D69))),'Data Summary'!CN75="Yes"),OFFSET('Sanitation Data'!$D$11,0,10*ROW('Sanitation Data'!D69)),NA())</f>
        <v>#N/A</v>
      </c>
      <c r="Z75" s="92" t="e">
        <f ca="true">+IF(AND(ISNUMBER(OFFSET('Sanitation Data'!$D$12,0,10*ROW('Sanitation Data'!D69))),'Data Summary'!CO75="Yes"),OFFSET('Sanitation Data'!$D$12,0,10*ROW('Sanitation Data'!D69)),NA())</f>
        <v>#N/A</v>
      </c>
      <c r="AA75" s="92" t="e">
        <f ca="true">+IF(AND(ISNUMBER(OFFSET('Sanitation Data'!$E$4,0,10*ROW('Sanitation Data'!E69))),'Data Summary'!CP75="Yes"),100-OFFSET('Sanitation Data'!$E$4,0,10*ROW('Sanitation Data'!E69)),NA())</f>
        <v>#N/A</v>
      </c>
      <c r="AB75" s="92" t="e">
        <f ca="true">+IF(AND(ISNUMBER(OFFSET('Sanitation Data'!$E$6,0,10*ROW('Sanitation Data'!E69))),'Data Summary'!CQ75="Yes"),OFFSET('Sanitation Data'!$E$6,0,10*ROW('Sanitation Data'!E69)),NA())</f>
        <v>#N/A</v>
      </c>
      <c r="AC75" s="92" t="e">
        <f ca="true">+IF(AND(ISNUMBER(OFFSET('Sanitation Data'!$E$10,0,10*ROW('Sanitation Data'!E69))),'Data Summary'!CR75="Yes"),OFFSET('Sanitation Data'!$E$10,0,10*ROW('Sanitation Data'!E69)),NA())</f>
        <v>#N/A</v>
      </c>
      <c r="AD75" s="92" t="e">
        <f ca="true">+IF(AND(ISNUMBER(OFFSET('Sanitation Data'!$E$11,0,10*ROW('Sanitation Data'!E69))),'Data Summary'!CS75="Yes"),OFFSET('Sanitation Data'!$E$11,0,10*ROW('Sanitation Data'!E69)),NA())</f>
        <v>#N/A</v>
      </c>
      <c r="AE75" s="92" t="e">
        <f ca="true">+IF(AND(ISNUMBER(OFFSET('Sanitation Data'!$E$12,0,10*ROW('Sanitation Data'!E69))),'Data Summary'!CT75="Yes"),OFFSET('Sanitation Data'!$E$12,0,10*ROW('Sanitation Data'!E69)),NA())</f>
        <v>#N/A</v>
      </c>
      <c r="AF75" s="92" t="e">
        <f ca="true">+IF(AND(ISNUMBER(OFFSET('Sanitation Data'!$F$4,0,10*ROW('Sanitation Data'!F69))),'Data Summary'!CU75="Yes"),100-OFFSET('Sanitation Data'!$F$4,0,10*ROW('Sanitation Data'!F69)),NA())</f>
        <v>#N/A</v>
      </c>
      <c r="AG75" s="92" t="e">
        <f ca="true">+IF(AND(ISNUMBER(OFFSET('Sanitation Data'!$F$6,0,10*ROW('Sanitation Data'!F69))),'Data Summary'!CV75="Yes"),OFFSET('Sanitation Data'!$F$6,0,10*ROW('Sanitation Data'!F69)),NA())</f>
        <v>#N/A</v>
      </c>
      <c r="AH75" s="92" t="e">
        <f ca="true">+IF(AND(ISNUMBER(OFFSET('Sanitation Data'!$F$10,0,10*ROW('Sanitation Data'!F69))),'Data Summary'!CW75="Yes"),OFFSET('Sanitation Data'!$F$10,0,10*ROW('Sanitation Data'!F69)),NA())</f>
        <v>#N/A</v>
      </c>
      <c r="AI75" s="92" t="e">
        <f ca="true">+IF(AND(ISNUMBER(OFFSET('Sanitation Data'!$F$11,0,10*ROW('Sanitation Data'!F69))),'Data Summary'!CX75="Yes"),OFFSET('Sanitation Data'!$F$11,0,10*ROW('Sanitation Data'!F69)),NA())</f>
        <v>#N/A</v>
      </c>
      <c r="AJ75" s="92" t="e">
        <f ca="true">+IF(AND(ISNUMBER(OFFSET('Sanitation Data'!$F$12,0,10*ROW('Sanitation Data'!F69))),'Data Summary'!CY75="Yes"),OFFSET('Sanitation Data'!$F$12,0,10*ROW('Sanitation Data'!F69)),NA())</f>
        <v>#N/A</v>
      </c>
      <c r="AK75" s="92" t="e">
        <f ca="true">+IF(AND(ISNUMBER(OFFSET('Sanitation Data'!$G$4,0,10*ROW('Sanitation Data'!G69))),'Data Summary'!CZ75="Yes"),100-OFFSET('Sanitation Data'!$G$4,0,10*ROW('Sanitation Data'!G69)),NA())</f>
        <v>#N/A</v>
      </c>
      <c r="AL75" s="92" t="e">
        <f ca="true">+IF(AND(ISNUMBER(OFFSET('Sanitation Data'!$G$6,0,10*ROW('Sanitation Data'!G69))),'Data Summary'!DA75="Yes"),OFFSET('Sanitation Data'!$G$6,0,10*ROW('Sanitation Data'!G69)),NA())</f>
        <v>#N/A</v>
      </c>
      <c r="AM75" s="92" t="e">
        <f ca="true">+IF(AND(ISNUMBER(OFFSET('Sanitation Data'!$G$10,0,10*ROW('Sanitation Data'!G69))),'Data Summary'!DB75="Yes"),OFFSET('Sanitation Data'!$G$10,0,10*ROW('Sanitation Data'!G69)),NA())</f>
        <v>#N/A</v>
      </c>
      <c r="AN75" s="92" t="e">
        <f ca="true">+IF(AND(ISNUMBER(OFFSET('Sanitation Data'!$G$11,0,10*ROW('Sanitation Data'!G69))),'Data Summary'!DC75="Yes"),OFFSET('Sanitation Data'!$G$11,0,10*ROW('Sanitation Data'!G69)),NA())</f>
        <v>#N/A</v>
      </c>
      <c r="AO75" s="92" t="e">
        <f ca="true">+IF(AND(ISNUMBER(OFFSET('Sanitation Data'!$G$12,0,10*ROW('Sanitation Data'!G69))),'Data Summary'!DD75="Yes"),OFFSET('Sanitation Data'!$G$12,0,10*ROW('Sanitation Data'!G69)),NA())</f>
        <v>#N/A</v>
      </c>
      <c r="AP75" s="92" t="e">
        <f ca="true">+IF(AND(ISNUMBER(OFFSET('Sanitation Data'!$H$4,0,10*ROW('Sanitation Data'!H69))),'Data Summary'!DE75="Yes"),100-OFFSET('Sanitation Data'!$H$4,0,10*ROW('Sanitation Data'!H69)),NA())</f>
        <v>#N/A</v>
      </c>
      <c r="AQ75" s="92" t="e">
        <f ca="true">+IF(AND(ISNUMBER(OFFSET('Sanitation Data'!$H$6,0,10*ROW('Sanitation Data'!H69))),'Data Summary'!DF75="Yes"),OFFSET('Sanitation Data'!$H$6,0,10*ROW('Sanitation Data'!H69)),NA())</f>
        <v>#N/A</v>
      </c>
      <c r="AR75" s="92" t="e">
        <f ca="true">+IF(AND(ISNUMBER(OFFSET('Sanitation Data'!$H$10,0,10*ROW('Sanitation Data'!H69))),'Data Summary'!DG75="Yes"),OFFSET('Sanitation Data'!$H$10,0,10*ROW('Sanitation Data'!H69)),NA())</f>
        <v>#N/A</v>
      </c>
      <c r="AS75" s="92" t="e">
        <f ca="true">+IF(AND(ISNUMBER(OFFSET('Sanitation Data'!$H$11,0,10*ROW('Sanitation Data'!H69))),'Data Summary'!DH75="Yes"),OFFSET('Sanitation Data'!$H$11,0,10*ROW('Sanitation Data'!H69)),NA())</f>
        <v>#N/A</v>
      </c>
      <c r="AT75" s="92" t="e">
        <f ca="true">+IF(AND(ISNUMBER(OFFSET('Sanitation Data'!$H$12,0,10*ROW('Sanitation Data'!H69))),'Data Summary'!DI75="Yes"),OFFSET('Sanitation Data'!$H$12,0,10*ROW('Sanitation Data'!H69)),NA())</f>
        <v>#N/A</v>
      </c>
      <c r="AU75" s="92" t="e">
        <f ca="true">+IF(AND(ISNUMBER(OFFSET('Sanitation Data'!$I$4,0,10*ROW('Sanitation Data'!I69))),'Data Summary'!DJ75="Yes"),100-OFFSET('Sanitation Data'!$I$4,0,10*ROW('Sanitation Data'!I69)),NA())</f>
        <v>#N/A</v>
      </c>
      <c r="AV75" s="92" t="e">
        <f ca="true">+IF(AND(ISNUMBER(OFFSET('Sanitation Data'!$I$6,0,10*ROW('Sanitation Data'!I69))),'Data Summary'!DK75="Yes"),OFFSET('Sanitation Data'!$I$6,0,10*ROW('Sanitation Data'!I69)),NA())</f>
        <v>#N/A</v>
      </c>
      <c r="AW75" s="92" t="e">
        <f ca="true">+IF(AND(ISNUMBER(OFFSET('Sanitation Data'!$I$10,0,10*ROW('Sanitation Data'!I69))),'Data Summary'!DL75="Yes"),OFFSET('Sanitation Data'!$I$10,0,10*ROW('Sanitation Data'!I69)),NA())</f>
        <v>#N/A</v>
      </c>
      <c r="AX75" s="92" t="e">
        <f ca="true">+IF(AND(ISNUMBER(OFFSET('Sanitation Data'!$I$11,0,10*ROW('Sanitation Data'!I69))),'Data Summary'!DM75="Yes"),OFFSET('Sanitation Data'!$I$11,0,10*ROW('Sanitation Data'!I69)),NA())</f>
        <v>#N/A</v>
      </c>
      <c r="AY75" s="92" t="e">
        <f ca="true">+IF(AND(ISNUMBER(OFFSET('Sanitation Data'!$I$12,0,10*ROW('Sanitation Data'!I69))),'Data Summary'!DN75="Yes"),OFFSET('Sanitation Data'!$I$12,0,10*ROW('Sanitation Data'!I69)),NA())</f>
        <v>#N/A</v>
      </c>
      <c r="AZ75" s="93" t="e">
        <f ca="true">+IF(AND(ISNUMBER(OFFSET('Hygiene Data'!$D$5,0,10*ROW('Hygiene Data'!D69))),'Data Summary'!DO75="Yes"),OFFSET('Hygiene Data'!$D$5,0,10*ROW('Hygiene Data'!D69)),NA())</f>
        <v>#N/A</v>
      </c>
      <c r="BA75" s="93" t="e">
        <f ca="true">+IF(AND(ISNUMBER(OFFSET('Hygiene Data'!$D$7,0,10*ROW('Hygiene Data'!D69))),'Data Summary'!DP75="Yes"),OFFSET('Hygiene Data'!$D$7,0,10*ROW('Hygiene Data'!D69)),NA())</f>
        <v>#N/A</v>
      </c>
      <c r="BB75" s="93" t="e">
        <f ca="true">+IF(AND(ISNUMBER(OFFSET('Hygiene Data'!$D$9,0,10*ROW('Hygiene Data'!D69))),'Data Summary'!DQ75="Yes"),OFFSET('Hygiene Data'!$D$9,0,10*ROW('Hygiene Data'!D69)),NA())</f>
        <v>#N/A</v>
      </c>
      <c r="BC75" s="93" t="e">
        <f ca="true">+IF(AND(ISNUMBER(OFFSET('Hygiene Data'!$E$5,0,10*ROW('Hygiene Data'!E69))),'Data Summary'!DR75="Yes"),OFFSET('Hygiene Data'!$E$5,0,10*ROW('Hygiene Data'!E69)),NA())</f>
        <v>#N/A</v>
      </c>
      <c r="BD75" s="93" t="e">
        <f ca="true">+IF(AND(ISNUMBER(OFFSET('Hygiene Data'!$E$7,0,10*ROW('Hygiene Data'!E69))),'Data Summary'!DS75="Yes"),OFFSET('Hygiene Data'!$E$7,0,10*ROW('Hygiene Data'!E69)),NA())</f>
        <v>#N/A</v>
      </c>
      <c r="BE75" s="93" t="e">
        <f ca="true">+IF(AND(ISNUMBER(OFFSET('Hygiene Data'!$E$9,0,10*ROW('Hygiene Data'!E69))),'Data Summary'!DT75="Yes"),OFFSET('Hygiene Data'!$E$9,0,10*ROW('Hygiene Data'!E69)),NA())</f>
        <v>#N/A</v>
      </c>
      <c r="BF75" s="93" t="e">
        <f ca="true">+IF(AND(ISNUMBER(OFFSET('Hygiene Data'!$F$5,0,10*ROW('Hygiene Data'!F69))),'Data Summary'!DU75="Yes"),OFFSET('Hygiene Data'!$F$5,0,10*ROW('Hygiene Data'!F69)),NA())</f>
        <v>#N/A</v>
      </c>
      <c r="BG75" s="93" t="e">
        <f ca="true">+IF(AND(ISNUMBER(OFFSET('Hygiene Data'!$F$7,0,10*ROW('Hygiene Data'!F69))),'Data Summary'!DV75="Yes"),OFFSET('Hygiene Data'!$F$7,0,10*ROW('Hygiene Data'!F69)),NA())</f>
        <v>#N/A</v>
      </c>
      <c r="BH75" s="93" t="e">
        <f ca="true">+IF(AND(ISNUMBER(OFFSET('Hygiene Data'!$F$9,0,10*ROW('Hygiene Data'!F69))),'Data Summary'!DW75="Yes"),OFFSET('Hygiene Data'!$F$9,0,10*ROW('Hygiene Data'!F69)),NA())</f>
        <v>#N/A</v>
      </c>
      <c r="BI75" s="93" t="e">
        <f ca="true">+IF(AND(ISNUMBER(OFFSET('Hygiene Data'!$G$5,0,10*ROW('Hygiene Data'!G69))),'Data Summary'!DX75="Yes"),OFFSET('Hygiene Data'!$G$5,0,10*ROW('Hygiene Data'!G69)),NA())</f>
        <v>#N/A</v>
      </c>
      <c r="BJ75" s="93" t="e">
        <f ca="true">+IF(AND(ISNUMBER(OFFSET('Hygiene Data'!$G$7,0,10*ROW('Hygiene Data'!G69))),'Data Summary'!DY75="Yes"),OFFSET('Hygiene Data'!$G$7,0,10*ROW('Hygiene Data'!G69)),NA())</f>
        <v>#N/A</v>
      </c>
      <c r="BK75" s="93" t="e">
        <f ca="true">+IF(AND(ISNUMBER(OFFSET('Hygiene Data'!$G$9,0,10*ROW('Hygiene Data'!G69))),'Data Summary'!DZ75="Yes"),OFFSET('Hygiene Data'!$G$9,0,10*ROW('Hygiene Data'!G69)),NA())</f>
        <v>#N/A</v>
      </c>
      <c r="BL75" s="93" t="e">
        <f ca="true">+IF(AND(ISNUMBER(OFFSET('Hygiene Data'!$H$5,0,10*ROW('Hygiene Data'!H69))),'Data Summary'!EA75="Yes"),OFFSET('Hygiene Data'!$H$5,0,10*ROW('Hygiene Data'!H69)),NA())</f>
        <v>#N/A</v>
      </c>
      <c r="BM75" s="93" t="e">
        <f ca="true">+IF(AND(ISNUMBER(OFFSET('Hygiene Data'!$H$7,0,10*ROW('Hygiene Data'!H69))),'Data Summary'!EB75="Yes"),OFFSET('Hygiene Data'!$H$7,0,10*ROW('Hygiene Data'!H69)),NA())</f>
        <v>#N/A</v>
      </c>
      <c r="BN75" s="93" t="e">
        <f ca="true">+IF(AND(ISNUMBER(OFFSET('Hygiene Data'!$H$9,0,10*ROW('Hygiene Data'!H69))),'Data Summary'!EC75="Yes"),OFFSET('Hygiene Data'!$H$9,0,10*ROW('Hygiene Data'!H69)),NA())</f>
        <v>#N/A</v>
      </c>
      <c r="BO75" s="93" t="e">
        <f ca="true">+IF(AND(ISNUMBER(OFFSET('Hygiene Data'!$I$5,0,10*ROW('Hygiene Data'!I69))),'Data Summary'!ED75="Yes"),OFFSET('Hygiene Data'!$I$5,0,10*ROW('Hygiene Data'!I69)),NA())</f>
        <v>#N/A</v>
      </c>
      <c r="BP75" s="93" t="e">
        <f ca="true">+IF(AND(ISNUMBER(OFFSET('Hygiene Data'!$I$7,0,10*ROW('Hygiene Data'!I69))),'Data Summary'!EE75="Yes"),OFFSET('Hygiene Data'!$I$7,0,10*ROW('Hygiene Data'!I69)),NA())</f>
        <v>#N/A</v>
      </c>
      <c r="BQ75" s="93" t="e">
        <f ca="true">+IF(AND(ISNUMBER(OFFSET('Hygiene Data'!$I$9,0,10*ROW('Hygiene Data'!I69))),'Data Summary'!EF75="Yes"),OFFSET('Hygiene Data'!$I$9,0,10*ROW('Hygiene Data'!I69)),NA())</f>
        <v>#N/A</v>
      </c>
    </row>
    <row xmlns:x14ac="http://schemas.microsoft.com/office/spreadsheetml/2009/9/ac" r="76" x14ac:dyDescent="0.2">
      <c r="A76" s="328" t="e">
        <f ca="true">+RIGHT('Data Summary'!A76,LEN('Data Summary'!A76)-9)</f>
        <v>#VALUE!</v>
      </c>
      <c r="B76" s="35" t="str">
        <f ca="true">+IF(ISTEXT('Data Summary'!B76),'Data Summary'!B76,"")</f>
        <v/>
      </c>
      <c r="C76" s="327" t="e">
        <f ca="true">+VALUE('Data Summary'!C76)</f>
        <v>#VALUE!</v>
      </c>
      <c r="D76" s="91" t="e">
        <f ca="true">+IF(AND(ISNUMBER(OFFSET('Water Data'!$D$4,0,10*ROW('Water Data'!D70))),'Data Summary'!BS76="Yes"),100-OFFSET('Water Data'!$D$4,0,10*ROW('Water Data'!D70)),NA())</f>
        <v>#N/A</v>
      </c>
      <c r="E76" s="91" t="e">
        <f ca="true">+IF(AND(ISNUMBER(OFFSET('Water Data'!$D$6,0,10*ROW('Water Data'!D70))),'Data Summary'!BT76="Yes"),OFFSET('Water Data'!$D$6,0,10*ROW('Water Data'!D70)),NA())</f>
        <v>#N/A</v>
      </c>
      <c r="F76" s="91" t="e">
        <f ca="true">+IF(AND(ISNUMBER(OFFSET('Water Data'!$D$9,0,10*ROW('Water Data'!D70))),'Data Summary'!BU76="Yes"),OFFSET('Water Data'!$D$9,0,10*ROW('Water Data'!D70)),NA())</f>
        <v>#N/A</v>
      </c>
      <c r="G76" s="91" t="e">
        <f ca="true">+IF(AND(ISNUMBER(OFFSET('Water Data'!$E$4,0,10*ROW('Water Data'!E70))),'Data Summary'!BV76="Yes"),100-OFFSET('Water Data'!$E$4,0,10*ROW('Water Data'!E70)),NA())</f>
        <v>#N/A</v>
      </c>
      <c r="H76" s="91" t="e">
        <f ca="true">+IF(AND(ISNUMBER(OFFSET('Water Data'!$E$6,0,10*ROW('Water Data'!E70))),'Data Summary'!BW76="Yes"),OFFSET('Water Data'!$E$6,0,10*ROW('Water Data'!E70)),NA())</f>
        <v>#N/A</v>
      </c>
      <c r="I76" s="91" t="e">
        <f ca="true">+IF(AND(ISNUMBER(OFFSET('Water Data'!$E$9,0,10*ROW('Water Data'!E70))),'Data Summary'!BX76="Yes"),OFFSET('Water Data'!$E$9,0,10*ROW('Water Data'!E70)),NA())</f>
        <v>#N/A</v>
      </c>
      <c r="J76" s="91" t="e">
        <f ca="true">+IF(AND(ISNUMBER(OFFSET('Water Data'!$F$4,0,10*ROW('Water Data'!F70))),'Data Summary'!BY76="Yes"),100-OFFSET('Water Data'!$F$4,0,10*ROW('Water Data'!F70)),NA())</f>
        <v>#N/A</v>
      </c>
      <c r="K76" s="91" t="e">
        <f ca="true">+IF(AND(ISNUMBER(OFFSET('Water Data'!$F$6,0,10*ROW('Water Data'!F70))),'Data Summary'!BZ76="Yes"),OFFSET('Water Data'!$F$6,0,10*ROW('Water Data'!F70)),NA())</f>
        <v>#N/A</v>
      </c>
      <c r="L76" s="91" t="e">
        <f ca="true">+IF(AND(ISNUMBER(OFFSET('Water Data'!$F$9,0,10*ROW('Water Data'!F70))),'Data Summary'!CA76="Yes"),OFFSET('Water Data'!$F$9,0,10*ROW('Water Data'!F70)),NA())</f>
        <v>#N/A</v>
      </c>
      <c r="M76" s="91" t="e">
        <f ca="true">+IF(AND(ISNUMBER(OFFSET('Water Data'!$G$4,0,10*ROW('Water Data'!G70))),'Data Summary'!CB76="Yes"),100-OFFSET('Water Data'!$G$4,0,10*ROW('Water Data'!G70)),NA())</f>
        <v>#N/A</v>
      </c>
      <c r="N76" s="91" t="e">
        <f ca="true">+IF(AND(ISNUMBER(OFFSET('Water Data'!$G$6,0,10*ROW('Water Data'!G70))),'Data Summary'!CC76="Yes"),OFFSET('Water Data'!$G$6,0,10*ROW('Water Data'!G70)),NA())</f>
        <v>#N/A</v>
      </c>
      <c r="O76" s="91" t="e">
        <f ca="true">+IF(AND(ISNUMBER(OFFSET('Water Data'!$G$9,0,10*ROW('Water Data'!G70))),'Data Summary'!CD76="Yes"),OFFSET('Water Data'!$G$9,0,10*ROW('Water Data'!G70)),NA())</f>
        <v>#N/A</v>
      </c>
      <c r="P76" s="91" t="e">
        <f ca="true">+IF(AND(ISNUMBER(OFFSET('Water Data'!$H$4,0,10*ROW('Water Data'!H70))),'Data Summary'!CE76="Yes"),100-OFFSET('Water Data'!$H$4,0,10*ROW('Water Data'!H70)),NA())</f>
        <v>#N/A</v>
      </c>
      <c r="Q76" s="91" t="e">
        <f ca="true">+IF(AND(ISNUMBER(OFFSET('Water Data'!$H$6,0,10*ROW('Water Data'!H70))),'Data Summary'!CF76="Yes"),OFFSET('Water Data'!$H$6,0,10*ROW('Water Data'!H70)),NA())</f>
        <v>#N/A</v>
      </c>
      <c r="R76" s="91" t="e">
        <f ca="true">+IF(AND(ISNUMBER(OFFSET('Water Data'!$H$9,0,10*ROW('Water Data'!H70))),'Data Summary'!CG76="Yes"),OFFSET('Water Data'!$H$9,0,10*ROW('Water Data'!H70)),NA())</f>
        <v>#N/A</v>
      </c>
      <c r="S76" s="91" t="e">
        <f ca="true">+IF(AND(ISNUMBER(OFFSET('Water Data'!$I$4,0,10*ROW('Water Data'!I70))),'Data Summary'!CH76="Yes"),100-OFFSET('Water Data'!$I$4,0,10*ROW('Water Data'!I70)),NA())</f>
        <v>#N/A</v>
      </c>
      <c r="T76" s="91" t="e">
        <f ca="true">+IF(AND(ISNUMBER(OFFSET('Water Data'!$I$6,0,10*ROW('Water Data'!I70))),'Data Summary'!CI76="Yes"),OFFSET('Water Data'!$I$6,0,10*ROW('Water Data'!I70)),NA())</f>
        <v>#N/A</v>
      </c>
      <c r="U76" s="91" t="e">
        <f ca="true">+IF(AND(ISNUMBER(OFFSET('Water Data'!$I$9,0,10*ROW('Water Data'!I70))),'Data Summary'!CJ76="Yes"),OFFSET('Water Data'!$I$9,0,10*ROW('Water Data'!I70)),NA())</f>
        <v>#N/A</v>
      </c>
      <c r="V76" s="92" t="e">
        <f ca="true">+IF(AND(ISNUMBER(OFFSET('Sanitation Data'!$D$4,0,10*ROW('Sanitation Data'!D70))),'Data Summary'!CK76="Yes"),100-OFFSET('Sanitation Data'!$D$4,0,10*ROW('Sanitation Data'!D70)),NA())</f>
        <v>#N/A</v>
      </c>
      <c r="W76" s="92" t="e">
        <f ca="true">+IF(AND(ISNUMBER(OFFSET('Sanitation Data'!$D$6,0,10*ROW('Sanitation Data'!D70))),'Data Summary'!CL76="Yes"),OFFSET('Sanitation Data'!$D$6,0,10*ROW('Sanitation Data'!D70)),NA())</f>
        <v>#N/A</v>
      </c>
      <c r="X76" s="92" t="e">
        <f ca="true">+IF(AND(ISNUMBER(OFFSET('Sanitation Data'!$D$10,0,10*ROW('Sanitation Data'!D70))),'Data Summary'!CM76="Yes"),OFFSET('Sanitation Data'!$D$10,0,10*ROW('Sanitation Data'!D70)),NA())</f>
        <v>#N/A</v>
      </c>
      <c r="Y76" s="92" t="e">
        <f ca="true">+IF(AND(ISNUMBER(OFFSET('Sanitation Data'!$D$11,0,10*ROW('Sanitation Data'!D70))),'Data Summary'!CN76="Yes"),OFFSET('Sanitation Data'!$D$11,0,10*ROW('Sanitation Data'!D70)),NA())</f>
        <v>#N/A</v>
      </c>
      <c r="Z76" s="92" t="e">
        <f ca="true">+IF(AND(ISNUMBER(OFFSET('Sanitation Data'!$D$12,0,10*ROW('Sanitation Data'!D70))),'Data Summary'!CO76="Yes"),OFFSET('Sanitation Data'!$D$12,0,10*ROW('Sanitation Data'!D70)),NA())</f>
        <v>#N/A</v>
      </c>
      <c r="AA76" s="92" t="e">
        <f ca="true">+IF(AND(ISNUMBER(OFFSET('Sanitation Data'!$E$4,0,10*ROW('Sanitation Data'!E70))),'Data Summary'!CP76="Yes"),100-OFFSET('Sanitation Data'!$E$4,0,10*ROW('Sanitation Data'!E70)),NA())</f>
        <v>#N/A</v>
      </c>
      <c r="AB76" s="92" t="e">
        <f ca="true">+IF(AND(ISNUMBER(OFFSET('Sanitation Data'!$E$6,0,10*ROW('Sanitation Data'!E70))),'Data Summary'!CQ76="Yes"),OFFSET('Sanitation Data'!$E$6,0,10*ROW('Sanitation Data'!E70)),NA())</f>
        <v>#N/A</v>
      </c>
      <c r="AC76" s="92" t="e">
        <f ca="true">+IF(AND(ISNUMBER(OFFSET('Sanitation Data'!$E$10,0,10*ROW('Sanitation Data'!E70))),'Data Summary'!CR76="Yes"),OFFSET('Sanitation Data'!$E$10,0,10*ROW('Sanitation Data'!E70)),NA())</f>
        <v>#N/A</v>
      </c>
      <c r="AD76" s="92" t="e">
        <f ca="true">+IF(AND(ISNUMBER(OFFSET('Sanitation Data'!$E$11,0,10*ROW('Sanitation Data'!E70))),'Data Summary'!CS76="Yes"),OFFSET('Sanitation Data'!$E$11,0,10*ROW('Sanitation Data'!E70)),NA())</f>
        <v>#N/A</v>
      </c>
      <c r="AE76" s="92" t="e">
        <f ca="true">+IF(AND(ISNUMBER(OFFSET('Sanitation Data'!$E$12,0,10*ROW('Sanitation Data'!E70))),'Data Summary'!CT76="Yes"),OFFSET('Sanitation Data'!$E$12,0,10*ROW('Sanitation Data'!E70)),NA())</f>
        <v>#N/A</v>
      </c>
      <c r="AF76" s="92" t="e">
        <f ca="true">+IF(AND(ISNUMBER(OFFSET('Sanitation Data'!$F$4,0,10*ROW('Sanitation Data'!F70))),'Data Summary'!CU76="Yes"),100-OFFSET('Sanitation Data'!$F$4,0,10*ROW('Sanitation Data'!F70)),NA())</f>
        <v>#N/A</v>
      </c>
      <c r="AG76" s="92" t="e">
        <f ca="true">+IF(AND(ISNUMBER(OFFSET('Sanitation Data'!$F$6,0,10*ROW('Sanitation Data'!F70))),'Data Summary'!CV76="Yes"),OFFSET('Sanitation Data'!$F$6,0,10*ROW('Sanitation Data'!F70)),NA())</f>
        <v>#N/A</v>
      </c>
      <c r="AH76" s="92" t="e">
        <f ca="true">+IF(AND(ISNUMBER(OFFSET('Sanitation Data'!$F$10,0,10*ROW('Sanitation Data'!F70))),'Data Summary'!CW76="Yes"),OFFSET('Sanitation Data'!$F$10,0,10*ROW('Sanitation Data'!F70)),NA())</f>
        <v>#N/A</v>
      </c>
      <c r="AI76" s="92" t="e">
        <f ca="true">+IF(AND(ISNUMBER(OFFSET('Sanitation Data'!$F$11,0,10*ROW('Sanitation Data'!F70))),'Data Summary'!CX76="Yes"),OFFSET('Sanitation Data'!$F$11,0,10*ROW('Sanitation Data'!F70)),NA())</f>
        <v>#N/A</v>
      </c>
      <c r="AJ76" s="92" t="e">
        <f ca="true">+IF(AND(ISNUMBER(OFFSET('Sanitation Data'!$F$12,0,10*ROW('Sanitation Data'!F70))),'Data Summary'!CY76="Yes"),OFFSET('Sanitation Data'!$F$12,0,10*ROW('Sanitation Data'!F70)),NA())</f>
        <v>#N/A</v>
      </c>
      <c r="AK76" s="92" t="e">
        <f ca="true">+IF(AND(ISNUMBER(OFFSET('Sanitation Data'!$G$4,0,10*ROW('Sanitation Data'!G70))),'Data Summary'!CZ76="Yes"),100-OFFSET('Sanitation Data'!$G$4,0,10*ROW('Sanitation Data'!G70)),NA())</f>
        <v>#N/A</v>
      </c>
      <c r="AL76" s="92" t="e">
        <f ca="true">+IF(AND(ISNUMBER(OFFSET('Sanitation Data'!$G$6,0,10*ROW('Sanitation Data'!G70))),'Data Summary'!DA76="Yes"),OFFSET('Sanitation Data'!$G$6,0,10*ROW('Sanitation Data'!G70)),NA())</f>
        <v>#N/A</v>
      </c>
      <c r="AM76" s="92" t="e">
        <f ca="true">+IF(AND(ISNUMBER(OFFSET('Sanitation Data'!$G$10,0,10*ROW('Sanitation Data'!G70))),'Data Summary'!DB76="Yes"),OFFSET('Sanitation Data'!$G$10,0,10*ROW('Sanitation Data'!G70)),NA())</f>
        <v>#N/A</v>
      </c>
      <c r="AN76" s="92" t="e">
        <f ca="true">+IF(AND(ISNUMBER(OFFSET('Sanitation Data'!$G$11,0,10*ROW('Sanitation Data'!G70))),'Data Summary'!DC76="Yes"),OFFSET('Sanitation Data'!$G$11,0,10*ROW('Sanitation Data'!G70)),NA())</f>
        <v>#N/A</v>
      </c>
      <c r="AO76" s="92" t="e">
        <f ca="true">+IF(AND(ISNUMBER(OFFSET('Sanitation Data'!$G$12,0,10*ROW('Sanitation Data'!G70))),'Data Summary'!DD76="Yes"),OFFSET('Sanitation Data'!$G$12,0,10*ROW('Sanitation Data'!G70)),NA())</f>
        <v>#N/A</v>
      </c>
      <c r="AP76" s="92" t="e">
        <f ca="true">+IF(AND(ISNUMBER(OFFSET('Sanitation Data'!$H$4,0,10*ROW('Sanitation Data'!H70))),'Data Summary'!DE76="Yes"),100-OFFSET('Sanitation Data'!$H$4,0,10*ROW('Sanitation Data'!H70)),NA())</f>
        <v>#N/A</v>
      </c>
      <c r="AQ76" s="92" t="e">
        <f ca="true">+IF(AND(ISNUMBER(OFFSET('Sanitation Data'!$H$6,0,10*ROW('Sanitation Data'!H70))),'Data Summary'!DF76="Yes"),OFFSET('Sanitation Data'!$H$6,0,10*ROW('Sanitation Data'!H70)),NA())</f>
        <v>#N/A</v>
      </c>
      <c r="AR76" s="92" t="e">
        <f ca="true">+IF(AND(ISNUMBER(OFFSET('Sanitation Data'!$H$10,0,10*ROW('Sanitation Data'!H70))),'Data Summary'!DG76="Yes"),OFFSET('Sanitation Data'!$H$10,0,10*ROW('Sanitation Data'!H70)),NA())</f>
        <v>#N/A</v>
      </c>
      <c r="AS76" s="92" t="e">
        <f ca="true">+IF(AND(ISNUMBER(OFFSET('Sanitation Data'!$H$11,0,10*ROW('Sanitation Data'!H70))),'Data Summary'!DH76="Yes"),OFFSET('Sanitation Data'!$H$11,0,10*ROW('Sanitation Data'!H70)),NA())</f>
        <v>#N/A</v>
      </c>
      <c r="AT76" s="92" t="e">
        <f ca="true">+IF(AND(ISNUMBER(OFFSET('Sanitation Data'!$H$12,0,10*ROW('Sanitation Data'!H70))),'Data Summary'!DI76="Yes"),OFFSET('Sanitation Data'!$H$12,0,10*ROW('Sanitation Data'!H70)),NA())</f>
        <v>#N/A</v>
      </c>
      <c r="AU76" s="92" t="e">
        <f ca="true">+IF(AND(ISNUMBER(OFFSET('Sanitation Data'!$I$4,0,10*ROW('Sanitation Data'!I70))),'Data Summary'!DJ76="Yes"),100-OFFSET('Sanitation Data'!$I$4,0,10*ROW('Sanitation Data'!I70)),NA())</f>
        <v>#N/A</v>
      </c>
      <c r="AV76" s="92" t="e">
        <f ca="true">+IF(AND(ISNUMBER(OFFSET('Sanitation Data'!$I$6,0,10*ROW('Sanitation Data'!I70))),'Data Summary'!DK76="Yes"),OFFSET('Sanitation Data'!$I$6,0,10*ROW('Sanitation Data'!I70)),NA())</f>
        <v>#N/A</v>
      </c>
      <c r="AW76" s="92" t="e">
        <f ca="true">+IF(AND(ISNUMBER(OFFSET('Sanitation Data'!$I$10,0,10*ROW('Sanitation Data'!I70))),'Data Summary'!DL76="Yes"),OFFSET('Sanitation Data'!$I$10,0,10*ROW('Sanitation Data'!I70)),NA())</f>
        <v>#N/A</v>
      </c>
      <c r="AX76" s="92" t="e">
        <f ca="true">+IF(AND(ISNUMBER(OFFSET('Sanitation Data'!$I$11,0,10*ROW('Sanitation Data'!I70))),'Data Summary'!DM76="Yes"),OFFSET('Sanitation Data'!$I$11,0,10*ROW('Sanitation Data'!I70)),NA())</f>
        <v>#N/A</v>
      </c>
      <c r="AY76" s="92" t="e">
        <f ca="true">+IF(AND(ISNUMBER(OFFSET('Sanitation Data'!$I$12,0,10*ROW('Sanitation Data'!I70))),'Data Summary'!DN76="Yes"),OFFSET('Sanitation Data'!$I$12,0,10*ROW('Sanitation Data'!I70)),NA())</f>
        <v>#N/A</v>
      </c>
      <c r="AZ76" s="93" t="e">
        <f ca="true">+IF(AND(ISNUMBER(OFFSET('Hygiene Data'!$D$5,0,10*ROW('Hygiene Data'!D70))),'Data Summary'!DO76="Yes"),OFFSET('Hygiene Data'!$D$5,0,10*ROW('Hygiene Data'!D70)),NA())</f>
        <v>#N/A</v>
      </c>
      <c r="BA76" s="93" t="e">
        <f ca="true">+IF(AND(ISNUMBER(OFFSET('Hygiene Data'!$D$7,0,10*ROW('Hygiene Data'!D70))),'Data Summary'!DP76="Yes"),OFFSET('Hygiene Data'!$D$7,0,10*ROW('Hygiene Data'!D70)),NA())</f>
        <v>#N/A</v>
      </c>
      <c r="BB76" s="93" t="e">
        <f ca="true">+IF(AND(ISNUMBER(OFFSET('Hygiene Data'!$D$9,0,10*ROW('Hygiene Data'!D70))),'Data Summary'!DQ76="Yes"),OFFSET('Hygiene Data'!$D$9,0,10*ROW('Hygiene Data'!D70)),NA())</f>
        <v>#N/A</v>
      </c>
      <c r="BC76" s="93" t="e">
        <f ca="true">+IF(AND(ISNUMBER(OFFSET('Hygiene Data'!$E$5,0,10*ROW('Hygiene Data'!E70))),'Data Summary'!DR76="Yes"),OFFSET('Hygiene Data'!$E$5,0,10*ROW('Hygiene Data'!E70)),NA())</f>
        <v>#N/A</v>
      </c>
      <c r="BD76" s="93" t="e">
        <f ca="true">+IF(AND(ISNUMBER(OFFSET('Hygiene Data'!$E$7,0,10*ROW('Hygiene Data'!E70))),'Data Summary'!DS76="Yes"),OFFSET('Hygiene Data'!$E$7,0,10*ROW('Hygiene Data'!E70)),NA())</f>
        <v>#N/A</v>
      </c>
      <c r="BE76" s="93" t="e">
        <f ca="true">+IF(AND(ISNUMBER(OFFSET('Hygiene Data'!$E$9,0,10*ROW('Hygiene Data'!E70))),'Data Summary'!DT76="Yes"),OFFSET('Hygiene Data'!$E$9,0,10*ROW('Hygiene Data'!E70)),NA())</f>
        <v>#N/A</v>
      </c>
      <c r="BF76" s="93" t="e">
        <f ca="true">+IF(AND(ISNUMBER(OFFSET('Hygiene Data'!$F$5,0,10*ROW('Hygiene Data'!F70))),'Data Summary'!DU76="Yes"),OFFSET('Hygiene Data'!$F$5,0,10*ROW('Hygiene Data'!F70)),NA())</f>
        <v>#N/A</v>
      </c>
      <c r="BG76" s="93" t="e">
        <f ca="true">+IF(AND(ISNUMBER(OFFSET('Hygiene Data'!$F$7,0,10*ROW('Hygiene Data'!F70))),'Data Summary'!DV76="Yes"),OFFSET('Hygiene Data'!$F$7,0,10*ROW('Hygiene Data'!F70)),NA())</f>
        <v>#N/A</v>
      </c>
      <c r="BH76" s="93" t="e">
        <f ca="true">+IF(AND(ISNUMBER(OFFSET('Hygiene Data'!$F$9,0,10*ROW('Hygiene Data'!F70))),'Data Summary'!DW76="Yes"),OFFSET('Hygiene Data'!$F$9,0,10*ROW('Hygiene Data'!F70)),NA())</f>
        <v>#N/A</v>
      </c>
      <c r="BI76" s="93" t="e">
        <f ca="true">+IF(AND(ISNUMBER(OFFSET('Hygiene Data'!$G$5,0,10*ROW('Hygiene Data'!G70))),'Data Summary'!DX76="Yes"),OFFSET('Hygiene Data'!$G$5,0,10*ROW('Hygiene Data'!G70)),NA())</f>
        <v>#N/A</v>
      </c>
      <c r="BJ76" s="93" t="e">
        <f ca="true">+IF(AND(ISNUMBER(OFFSET('Hygiene Data'!$G$7,0,10*ROW('Hygiene Data'!G70))),'Data Summary'!DY76="Yes"),OFFSET('Hygiene Data'!$G$7,0,10*ROW('Hygiene Data'!G70)),NA())</f>
        <v>#N/A</v>
      </c>
      <c r="BK76" s="93" t="e">
        <f ca="true">+IF(AND(ISNUMBER(OFFSET('Hygiene Data'!$G$9,0,10*ROW('Hygiene Data'!G70))),'Data Summary'!DZ76="Yes"),OFFSET('Hygiene Data'!$G$9,0,10*ROW('Hygiene Data'!G70)),NA())</f>
        <v>#N/A</v>
      </c>
      <c r="BL76" s="93" t="e">
        <f ca="true">+IF(AND(ISNUMBER(OFFSET('Hygiene Data'!$H$5,0,10*ROW('Hygiene Data'!H70))),'Data Summary'!EA76="Yes"),OFFSET('Hygiene Data'!$H$5,0,10*ROW('Hygiene Data'!H70)),NA())</f>
        <v>#N/A</v>
      </c>
      <c r="BM76" s="93" t="e">
        <f ca="true">+IF(AND(ISNUMBER(OFFSET('Hygiene Data'!$H$7,0,10*ROW('Hygiene Data'!H70))),'Data Summary'!EB76="Yes"),OFFSET('Hygiene Data'!$H$7,0,10*ROW('Hygiene Data'!H70)),NA())</f>
        <v>#N/A</v>
      </c>
      <c r="BN76" s="93" t="e">
        <f ca="true">+IF(AND(ISNUMBER(OFFSET('Hygiene Data'!$H$9,0,10*ROW('Hygiene Data'!H70))),'Data Summary'!EC76="Yes"),OFFSET('Hygiene Data'!$H$9,0,10*ROW('Hygiene Data'!H70)),NA())</f>
        <v>#N/A</v>
      </c>
      <c r="BO76" s="93" t="e">
        <f ca="true">+IF(AND(ISNUMBER(OFFSET('Hygiene Data'!$I$5,0,10*ROW('Hygiene Data'!I70))),'Data Summary'!ED76="Yes"),OFFSET('Hygiene Data'!$I$5,0,10*ROW('Hygiene Data'!I70)),NA())</f>
        <v>#N/A</v>
      </c>
      <c r="BP76" s="93" t="e">
        <f ca="true">+IF(AND(ISNUMBER(OFFSET('Hygiene Data'!$I$7,0,10*ROW('Hygiene Data'!I70))),'Data Summary'!EE76="Yes"),OFFSET('Hygiene Data'!$I$7,0,10*ROW('Hygiene Data'!I70)),NA())</f>
        <v>#N/A</v>
      </c>
      <c r="BQ76" s="93" t="e">
        <f ca="true">+IF(AND(ISNUMBER(OFFSET('Hygiene Data'!$I$9,0,10*ROW('Hygiene Data'!I70))),'Data Summary'!EF76="Yes"),OFFSET('Hygiene Data'!$I$9,0,10*ROW('Hygiene Data'!I70)),NA())</f>
        <v>#N/A</v>
      </c>
    </row>
    <row xmlns:x14ac="http://schemas.microsoft.com/office/spreadsheetml/2009/9/ac" r="77" x14ac:dyDescent="0.2">
      <c r="A77" s="328" t="e">
        <f ca="true">+RIGHT('Data Summary'!A77,LEN('Data Summary'!A77)-9)</f>
        <v>#VALUE!</v>
      </c>
      <c r="B77" s="35" t="str">
        <f ca="true">+IF(ISTEXT('Data Summary'!B77),'Data Summary'!B77,"")</f>
        <v/>
      </c>
      <c r="C77" s="327" t="e">
        <f ca="true">+VALUE('Data Summary'!C77)</f>
        <v>#VALUE!</v>
      </c>
      <c r="D77" s="91" t="e">
        <f ca="true">+IF(AND(ISNUMBER(OFFSET('Water Data'!$D$4,0,10*ROW('Water Data'!D71))),'Data Summary'!BS77="Yes"),100-OFFSET('Water Data'!$D$4,0,10*ROW('Water Data'!D71)),NA())</f>
        <v>#N/A</v>
      </c>
      <c r="E77" s="91" t="e">
        <f ca="true">+IF(AND(ISNUMBER(OFFSET('Water Data'!$D$6,0,10*ROW('Water Data'!D71))),'Data Summary'!BT77="Yes"),OFFSET('Water Data'!$D$6,0,10*ROW('Water Data'!D71)),NA())</f>
        <v>#N/A</v>
      </c>
      <c r="F77" s="91" t="e">
        <f ca="true">+IF(AND(ISNUMBER(OFFSET('Water Data'!$D$9,0,10*ROW('Water Data'!D71))),'Data Summary'!BU77="Yes"),OFFSET('Water Data'!$D$9,0,10*ROW('Water Data'!D71)),NA())</f>
        <v>#N/A</v>
      </c>
      <c r="G77" s="91" t="e">
        <f ca="true">+IF(AND(ISNUMBER(OFFSET('Water Data'!$E$4,0,10*ROW('Water Data'!E71))),'Data Summary'!BV77="Yes"),100-OFFSET('Water Data'!$E$4,0,10*ROW('Water Data'!E71)),NA())</f>
        <v>#N/A</v>
      </c>
      <c r="H77" s="91" t="e">
        <f ca="true">+IF(AND(ISNUMBER(OFFSET('Water Data'!$E$6,0,10*ROW('Water Data'!E71))),'Data Summary'!BW77="Yes"),OFFSET('Water Data'!$E$6,0,10*ROW('Water Data'!E71)),NA())</f>
        <v>#N/A</v>
      </c>
      <c r="I77" s="91" t="e">
        <f ca="true">+IF(AND(ISNUMBER(OFFSET('Water Data'!$E$9,0,10*ROW('Water Data'!E71))),'Data Summary'!BX77="Yes"),OFFSET('Water Data'!$E$9,0,10*ROW('Water Data'!E71)),NA())</f>
        <v>#N/A</v>
      </c>
      <c r="J77" s="91" t="e">
        <f ca="true">+IF(AND(ISNUMBER(OFFSET('Water Data'!$F$4,0,10*ROW('Water Data'!F71))),'Data Summary'!BY77="Yes"),100-OFFSET('Water Data'!$F$4,0,10*ROW('Water Data'!F71)),NA())</f>
        <v>#N/A</v>
      </c>
      <c r="K77" s="91" t="e">
        <f ca="true">+IF(AND(ISNUMBER(OFFSET('Water Data'!$F$6,0,10*ROW('Water Data'!F71))),'Data Summary'!BZ77="Yes"),OFFSET('Water Data'!$F$6,0,10*ROW('Water Data'!F71)),NA())</f>
        <v>#N/A</v>
      </c>
      <c r="L77" s="91" t="e">
        <f ca="true">+IF(AND(ISNUMBER(OFFSET('Water Data'!$F$9,0,10*ROW('Water Data'!F71))),'Data Summary'!CA77="Yes"),OFFSET('Water Data'!$F$9,0,10*ROW('Water Data'!F71)),NA())</f>
        <v>#N/A</v>
      </c>
      <c r="M77" s="91" t="e">
        <f ca="true">+IF(AND(ISNUMBER(OFFSET('Water Data'!$G$4,0,10*ROW('Water Data'!G71))),'Data Summary'!CB77="Yes"),100-OFFSET('Water Data'!$G$4,0,10*ROW('Water Data'!G71)),NA())</f>
        <v>#N/A</v>
      </c>
      <c r="N77" s="91" t="e">
        <f ca="true">+IF(AND(ISNUMBER(OFFSET('Water Data'!$G$6,0,10*ROW('Water Data'!G71))),'Data Summary'!CC77="Yes"),OFFSET('Water Data'!$G$6,0,10*ROW('Water Data'!G71)),NA())</f>
        <v>#N/A</v>
      </c>
      <c r="O77" s="91" t="e">
        <f ca="true">+IF(AND(ISNUMBER(OFFSET('Water Data'!$G$9,0,10*ROW('Water Data'!G71))),'Data Summary'!CD77="Yes"),OFFSET('Water Data'!$G$9,0,10*ROW('Water Data'!G71)),NA())</f>
        <v>#N/A</v>
      </c>
      <c r="P77" s="91" t="e">
        <f ca="true">+IF(AND(ISNUMBER(OFFSET('Water Data'!$H$4,0,10*ROW('Water Data'!H71))),'Data Summary'!CE77="Yes"),100-OFFSET('Water Data'!$H$4,0,10*ROW('Water Data'!H71)),NA())</f>
        <v>#N/A</v>
      </c>
      <c r="Q77" s="91" t="e">
        <f ca="true">+IF(AND(ISNUMBER(OFFSET('Water Data'!$H$6,0,10*ROW('Water Data'!H71))),'Data Summary'!CF77="Yes"),OFFSET('Water Data'!$H$6,0,10*ROW('Water Data'!H71)),NA())</f>
        <v>#N/A</v>
      </c>
      <c r="R77" s="91" t="e">
        <f ca="true">+IF(AND(ISNUMBER(OFFSET('Water Data'!$H$9,0,10*ROW('Water Data'!H71))),'Data Summary'!CG77="Yes"),OFFSET('Water Data'!$H$9,0,10*ROW('Water Data'!H71)),NA())</f>
        <v>#N/A</v>
      </c>
      <c r="S77" s="91" t="e">
        <f ca="true">+IF(AND(ISNUMBER(OFFSET('Water Data'!$I$4,0,10*ROW('Water Data'!I71))),'Data Summary'!CH77="Yes"),100-OFFSET('Water Data'!$I$4,0,10*ROW('Water Data'!I71)),NA())</f>
        <v>#N/A</v>
      </c>
      <c r="T77" s="91" t="e">
        <f ca="true">+IF(AND(ISNUMBER(OFFSET('Water Data'!$I$6,0,10*ROW('Water Data'!I71))),'Data Summary'!CI77="Yes"),OFFSET('Water Data'!$I$6,0,10*ROW('Water Data'!I71)),NA())</f>
        <v>#N/A</v>
      </c>
      <c r="U77" s="91" t="e">
        <f ca="true">+IF(AND(ISNUMBER(OFFSET('Water Data'!$I$9,0,10*ROW('Water Data'!I71))),'Data Summary'!CJ77="Yes"),OFFSET('Water Data'!$I$9,0,10*ROW('Water Data'!I71)),NA())</f>
        <v>#N/A</v>
      </c>
      <c r="V77" s="92" t="e">
        <f ca="true">+IF(AND(ISNUMBER(OFFSET('Sanitation Data'!$D$4,0,10*ROW('Sanitation Data'!D71))),'Data Summary'!CK77="Yes"),100-OFFSET('Sanitation Data'!$D$4,0,10*ROW('Sanitation Data'!D71)),NA())</f>
        <v>#N/A</v>
      </c>
      <c r="W77" s="92" t="e">
        <f ca="true">+IF(AND(ISNUMBER(OFFSET('Sanitation Data'!$D$6,0,10*ROW('Sanitation Data'!D71))),'Data Summary'!CL77="Yes"),OFFSET('Sanitation Data'!$D$6,0,10*ROW('Sanitation Data'!D71)),NA())</f>
        <v>#N/A</v>
      </c>
      <c r="X77" s="92" t="e">
        <f ca="true">+IF(AND(ISNUMBER(OFFSET('Sanitation Data'!$D$10,0,10*ROW('Sanitation Data'!D71))),'Data Summary'!CM77="Yes"),OFFSET('Sanitation Data'!$D$10,0,10*ROW('Sanitation Data'!D71)),NA())</f>
        <v>#N/A</v>
      </c>
      <c r="Y77" s="92" t="e">
        <f ca="true">+IF(AND(ISNUMBER(OFFSET('Sanitation Data'!$D$11,0,10*ROW('Sanitation Data'!D71))),'Data Summary'!CN77="Yes"),OFFSET('Sanitation Data'!$D$11,0,10*ROW('Sanitation Data'!D71)),NA())</f>
        <v>#N/A</v>
      </c>
      <c r="Z77" s="92" t="e">
        <f ca="true">+IF(AND(ISNUMBER(OFFSET('Sanitation Data'!$D$12,0,10*ROW('Sanitation Data'!D71))),'Data Summary'!CO77="Yes"),OFFSET('Sanitation Data'!$D$12,0,10*ROW('Sanitation Data'!D71)),NA())</f>
        <v>#N/A</v>
      </c>
      <c r="AA77" s="92" t="e">
        <f ca="true">+IF(AND(ISNUMBER(OFFSET('Sanitation Data'!$E$4,0,10*ROW('Sanitation Data'!E71))),'Data Summary'!CP77="Yes"),100-OFFSET('Sanitation Data'!$E$4,0,10*ROW('Sanitation Data'!E71)),NA())</f>
        <v>#N/A</v>
      </c>
      <c r="AB77" s="92" t="e">
        <f ca="true">+IF(AND(ISNUMBER(OFFSET('Sanitation Data'!$E$6,0,10*ROW('Sanitation Data'!E71))),'Data Summary'!CQ77="Yes"),OFFSET('Sanitation Data'!$E$6,0,10*ROW('Sanitation Data'!E71)),NA())</f>
        <v>#N/A</v>
      </c>
      <c r="AC77" s="92" t="e">
        <f ca="true">+IF(AND(ISNUMBER(OFFSET('Sanitation Data'!$E$10,0,10*ROW('Sanitation Data'!E71))),'Data Summary'!CR77="Yes"),OFFSET('Sanitation Data'!$E$10,0,10*ROW('Sanitation Data'!E71)),NA())</f>
        <v>#N/A</v>
      </c>
      <c r="AD77" s="92" t="e">
        <f ca="true">+IF(AND(ISNUMBER(OFFSET('Sanitation Data'!$E$11,0,10*ROW('Sanitation Data'!E71))),'Data Summary'!CS77="Yes"),OFFSET('Sanitation Data'!$E$11,0,10*ROW('Sanitation Data'!E71)),NA())</f>
        <v>#N/A</v>
      </c>
      <c r="AE77" s="92" t="e">
        <f ca="true">+IF(AND(ISNUMBER(OFFSET('Sanitation Data'!$E$12,0,10*ROW('Sanitation Data'!E71))),'Data Summary'!CT77="Yes"),OFFSET('Sanitation Data'!$E$12,0,10*ROW('Sanitation Data'!E71)),NA())</f>
        <v>#N/A</v>
      </c>
      <c r="AF77" s="92" t="e">
        <f ca="true">+IF(AND(ISNUMBER(OFFSET('Sanitation Data'!$F$4,0,10*ROW('Sanitation Data'!F71))),'Data Summary'!CU77="Yes"),100-OFFSET('Sanitation Data'!$F$4,0,10*ROW('Sanitation Data'!F71)),NA())</f>
        <v>#N/A</v>
      </c>
      <c r="AG77" s="92" t="e">
        <f ca="true">+IF(AND(ISNUMBER(OFFSET('Sanitation Data'!$F$6,0,10*ROW('Sanitation Data'!F71))),'Data Summary'!CV77="Yes"),OFFSET('Sanitation Data'!$F$6,0,10*ROW('Sanitation Data'!F71)),NA())</f>
        <v>#N/A</v>
      </c>
      <c r="AH77" s="92" t="e">
        <f ca="true">+IF(AND(ISNUMBER(OFFSET('Sanitation Data'!$F$10,0,10*ROW('Sanitation Data'!F71))),'Data Summary'!CW77="Yes"),OFFSET('Sanitation Data'!$F$10,0,10*ROW('Sanitation Data'!F71)),NA())</f>
        <v>#N/A</v>
      </c>
      <c r="AI77" s="92" t="e">
        <f ca="true">+IF(AND(ISNUMBER(OFFSET('Sanitation Data'!$F$11,0,10*ROW('Sanitation Data'!F71))),'Data Summary'!CX77="Yes"),OFFSET('Sanitation Data'!$F$11,0,10*ROW('Sanitation Data'!F71)),NA())</f>
        <v>#N/A</v>
      </c>
      <c r="AJ77" s="92" t="e">
        <f ca="true">+IF(AND(ISNUMBER(OFFSET('Sanitation Data'!$F$12,0,10*ROW('Sanitation Data'!F71))),'Data Summary'!CY77="Yes"),OFFSET('Sanitation Data'!$F$12,0,10*ROW('Sanitation Data'!F71)),NA())</f>
        <v>#N/A</v>
      </c>
      <c r="AK77" s="92" t="e">
        <f ca="true">+IF(AND(ISNUMBER(OFFSET('Sanitation Data'!$G$4,0,10*ROW('Sanitation Data'!G71))),'Data Summary'!CZ77="Yes"),100-OFFSET('Sanitation Data'!$G$4,0,10*ROW('Sanitation Data'!G71)),NA())</f>
        <v>#N/A</v>
      </c>
      <c r="AL77" s="92" t="e">
        <f ca="true">+IF(AND(ISNUMBER(OFFSET('Sanitation Data'!$G$6,0,10*ROW('Sanitation Data'!G71))),'Data Summary'!DA77="Yes"),OFFSET('Sanitation Data'!$G$6,0,10*ROW('Sanitation Data'!G71)),NA())</f>
        <v>#N/A</v>
      </c>
      <c r="AM77" s="92" t="e">
        <f ca="true">+IF(AND(ISNUMBER(OFFSET('Sanitation Data'!$G$10,0,10*ROW('Sanitation Data'!G71))),'Data Summary'!DB77="Yes"),OFFSET('Sanitation Data'!$G$10,0,10*ROW('Sanitation Data'!G71)),NA())</f>
        <v>#N/A</v>
      </c>
      <c r="AN77" s="92" t="e">
        <f ca="true">+IF(AND(ISNUMBER(OFFSET('Sanitation Data'!$G$11,0,10*ROW('Sanitation Data'!G71))),'Data Summary'!DC77="Yes"),OFFSET('Sanitation Data'!$G$11,0,10*ROW('Sanitation Data'!G71)),NA())</f>
        <v>#N/A</v>
      </c>
      <c r="AO77" s="92" t="e">
        <f ca="true">+IF(AND(ISNUMBER(OFFSET('Sanitation Data'!$G$12,0,10*ROW('Sanitation Data'!G71))),'Data Summary'!DD77="Yes"),OFFSET('Sanitation Data'!$G$12,0,10*ROW('Sanitation Data'!G71)),NA())</f>
        <v>#N/A</v>
      </c>
      <c r="AP77" s="92" t="e">
        <f ca="true">+IF(AND(ISNUMBER(OFFSET('Sanitation Data'!$H$4,0,10*ROW('Sanitation Data'!H71))),'Data Summary'!DE77="Yes"),100-OFFSET('Sanitation Data'!$H$4,0,10*ROW('Sanitation Data'!H71)),NA())</f>
        <v>#N/A</v>
      </c>
      <c r="AQ77" s="92" t="e">
        <f ca="true">+IF(AND(ISNUMBER(OFFSET('Sanitation Data'!$H$6,0,10*ROW('Sanitation Data'!H71))),'Data Summary'!DF77="Yes"),OFFSET('Sanitation Data'!$H$6,0,10*ROW('Sanitation Data'!H71)),NA())</f>
        <v>#N/A</v>
      </c>
      <c r="AR77" s="92" t="e">
        <f ca="true">+IF(AND(ISNUMBER(OFFSET('Sanitation Data'!$H$10,0,10*ROW('Sanitation Data'!H71))),'Data Summary'!DG77="Yes"),OFFSET('Sanitation Data'!$H$10,0,10*ROW('Sanitation Data'!H71)),NA())</f>
        <v>#N/A</v>
      </c>
      <c r="AS77" s="92" t="e">
        <f ca="true">+IF(AND(ISNUMBER(OFFSET('Sanitation Data'!$H$11,0,10*ROW('Sanitation Data'!H71))),'Data Summary'!DH77="Yes"),OFFSET('Sanitation Data'!$H$11,0,10*ROW('Sanitation Data'!H71)),NA())</f>
        <v>#N/A</v>
      </c>
      <c r="AT77" s="92" t="e">
        <f ca="true">+IF(AND(ISNUMBER(OFFSET('Sanitation Data'!$H$12,0,10*ROW('Sanitation Data'!H71))),'Data Summary'!DI77="Yes"),OFFSET('Sanitation Data'!$H$12,0,10*ROW('Sanitation Data'!H71)),NA())</f>
        <v>#N/A</v>
      </c>
      <c r="AU77" s="92" t="e">
        <f ca="true">+IF(AND(ISNUMBER(OFFSET('Sanitation Data'!$I$4,0,10*ROW('Sanitation Data'!I71))),'Data Summary'!DJ77="Yes"),100-OFFSET('Sanitation Data'!$I$4,0,10*ROW('Sanitation Data'!I71)),NA())</f>
        <v>#N/A</v>
      </c>
      <c r="AV77" s="92" t="e">
        <f ca="true">+IF(AND(ISNUMBER(OFFSET('Sanitation Data'!$I$6,0,10*ROW('Sanitation Data'!I71))),'Data Summary'!DK77="Yes"),OFFSET('Sanitation Data'!$I$6,0,10*ROW('Sanitation Data'!I71)),NA())</f>
        <v>#N/A</v>
      </c>
      <c r="AW77" s="92" t="e">
        <f ca="true">+IF(AND(ISNUMBER(OFFSET('Sanitation Data'!$I$10,0,10*ROW('Sanitation Data'!I71))),'Data Summary'!DL77="Yes"),OFFSET('Sanitation Data'!$I$10,0,10*ROW('Sanitation Data'!I71)),NA())</f>
        <v>#N/A</v>
      </c>
      <c r="AX77" s="92" t="e">
        <f ca="true">+IF(AND(ISNUMBER(OFFSET('Sanitation Data'!$I$11,0,10*ROW('Sanitation Data'!I71))),'Data Summary'!DM77="Yes"),OFFSET('Sanitation Data'!$I$11,0,10*ROW('Sanitation Data'!I71)),NA())</f>
        <v>#N/A</v>
      </c>
      <c r="AY77" s="92" t="e">
        <f ca="true">+IF(AND(ISNUMBER(OFFSET('Sanitation Data'!$I$12,0,10*ROW('Sanitation Data'!I71))),'Data Summary'!DN77="Yes"),OFFSET('Sanitation Data'!$I$12,0,10*ROW('Sanitation Data'!I71)),NA())</f>
        <v>#N/A</v>
      </c>
      <c r="AZ77" s="93" t="e">
        <f ca="true">+IF(AND(ISNUMBER(OFFSET('Hygiene Data'!$D$5,0,10*ROW('Hygiene Data'!D71))),'Data Summary'!DO77="Yes"),OFFSET('Hygiene Data'!$D$5,0,10*ROW('Hygiene Data'!D71)),NA())</f>
        <v>#N/A</v>
      </c>
      <c r="BA77" s="93" t="e">
        <f ca="true">+IF(AND(ISNUMBER(OFFSET('Hygiene Data'!$D$7,0,10*ROW('Hygiene Data'!D71))),'Data Summary'!DP77="Yes"),OFFSET('Hygiene Data'!$D$7,0,10*ROW('Hygiene Data'!D71)),NA())</f>
        <v>#N/A</v>
      </c>
      <c r="BB77" s="93" t="e">
        <f ca="true">+IF(AND(ISNUMBER(OFFSET('Hygiene Data'!$D$9,0,10*ROW('Hygiene Data'!D71))),'Data Summary'!DQ77="Yes"),OFFSET('Hygiene Data'!$D$9,0,10*ROW('Hygiene Data'!D71)),NA())</f>
        <v>#N/A</v>
      </c>
      <c r="BC77" s="93" t="e">
        <f ca="true">+IF(AND(ISNUMBER(OFFSET('Hygiene Data'!$E$5,0,10*ROW('Hygiene Data'!E71))),'Data Summary'!DR77="Yes"),OFFSET('Hygiene Data'!$E$5,0,10*ROW('Hygiene Data'!E71)),NA())</f>
        <v>#N/A</v>
      </c>
      <c r="BD77" s="93" t="e">
        <f ca="true">+IF(AND(ISNUMBER(OFFSET('Hygiene Data'!$E$7,0,10*ROW('Hygiene Data'!E71))),'Data Summary'!DS77="Yes"),OFFSET('Hygiene Data'!$E$7,0,10*ROW('Hygiene Data'!E71)),NA())</f>
        <v>#N/A</v>
      </c>
      <c r="BE77" s="93" t="e">
        <f ca="true">+IF(AND(ISNUMBER(OFFSET('Hygiene Data'!$E$9,0,10*ROW('Hygiene Data'!E71))),'Data Summary'!DT77="Yes"),OFFSET('Hygiene Data'!$E$9,0,10*ROW('Hygiene Data'!E71)),NA())</f>
        <v>#N/A</v>
      </c>
      <c r="BF77" s="93" t="e">
        <f ca="true">+IF(AND(ISNUMBER(OFFSET('Hygiene Data'!$F$5,0,10*ROW('Hygiene Data'!F71))),'Data Summary'!DU77="Yes"),OFFSET('Hygiene Data'!$F$5,0,10*ROW('Hygiene Data'!F71)),NA())</f>
        <v>#N/A</v>
      </c>
      <c r="BG77" s="93" t="e">
        <f ca="true">+IF(AND(ISNUMBER(OFFSET('Hygiene Data'!$F$7,0,10*ROW('Hygiene Data'!F71))),'Data Summary'!DV77="Yes"),OFFSET('Hygiene Data'!$F$7,0,10*ROW('Hygiene Data'!F71)),NA())</f>
        <v>#N/A</v>
      </c>
      <c r="BH77" s="93" t="e">
        <f ca="true">+IF(AND(ISNUMBER(OFFSET('Hygiene Data'!$F$9,0,10*ROW('Hygiene Data'!F71))),'Data Summary'!DW77="Yes"),OFFSET('Hygiene Data'!$F$9,0,10*ROW('Hygiene Data'!F71)),NA())</f>
        <v>#N/A</v>
      </c>
      <c r="BI77" s="93" t="e">
        <f ca="true">+IF(AND(ISNUMBER(OFFSET('Hygiene Data'!$G$5,0,10*ROW('Hygiene Data'!G71))),'Data Summary'!DX77="Yes"),OFFSET('Hygiene Data'!$G$5,0,10*ROW('Hygiene Data'!G71)),NA())</f>
        <v>#N/A</v>
      </c>
      <c r="BJ77" s="93" t="e">
        <f ca="true">+IF(AND(ISNUMBER(OFFSET('Hygiene Data'!$G$7,0,10*ROW('Hygiene Data'!G71))),'Data Summary'!DY77="Yes"),OFFSET('Hygiene Data'!$G$7,0,10*ROW('Hygiene Data'!G71)),NA())</f>
        <v>#N/A</v>
      </c>
      <c r="BK77" s="93" t="e">
        <f ca="true">+IF(AND(ISNUMBER(OFFSET('Hygiene Data'!$G$9,0,10*ROW('Hygiene Data'!G71))),'Data Summary'!DZ77="Yes"),OFFSET('Hygiene Data'!$G$9,0,10*ROW('Hygiene Data'!G71)),NA())</f>
        <v>#N/A</v>
      </c>
      <c r="BL77" s="93" t="e">
        <f ca="true">+IF(AND(ISNUMBER(OFFSET('Hygiene Data'!$H$5,0,10*ROW('Hygiene Data'!H71))),'Data Summary'!EA77="Yes"),OFFSET('Hygiene Data'!$H$5,0,10*ROW('Hygiene Data'!H71)),NA())</f>
        <v>#N/A</v>
      </c>
      <c r="BM77" s="93" t="e">
        <f ca="true">+IF(AND(ISNUMBER(OFFSET('Hygiene Data'!$H$7,0,10*ROW('Hygiene Data'!H71))),'Data Summary'!EB77="Yes"),OFFSET('Hygiene Data'!$H$7,0,10*ROW('Hygiene Data'!H71)),NA())</f>
        <v>#N/A</v>
      </c>
      <c r="BN77" s="93" t="e">
        <f ca="true">+IF(AND(ISNUMBER(OFFSET('Hygiene Data'!$H$9,0,10*ROW('Hygiene Data'!H71))),'Data Summary'!EC77="Yes"),OFFSET('Hygiene Data'!$H$9,0,10*ROW('Hygiene Data'!H71)),NA())</f>
        <v>#N/A</v>
      </c>
      <c r="BO77" s="93" t="e">
        <f ca="true">+IF(AND(ISNUMBER(OFFSET('Hygiene Data'!$I$5,0,10*ROW('Hygiene Data'!I71))),'Data Summary'!ED77="Yes"),OFFSET('Hygiene Data'!$I$5,0,10*ROW('Hygiene Data'!I71)),NA())</f>
        <v>#N/A</v>
      </c>
      <c r="BP77" s="93" t="e">
        <f ca="true">+IF(AND(ISNUMBER(OFFSET('Hygiene Data'!$I$7,0,10*ROW('Hygiene Data'!I71))),'Data Summary'!EE77="Yes"),OFFSET('Hygiene Data'!$I$7,0,10*ROW('Hygiene Data'!I71)),NA())</f>
        <v>#N/A</v>
      </c>
      <c r="BQ77" s="93" t="e">
        <f ca="true">+IF(AND(ISNUMBER(OFFSET('Hygiene Data'!$I$9,0,10*ROW('Hygiene Data'!I71))),'Data Summary'!EF77="Yes"),OFFSET('Hygiene Data'!$I$9,0,10*ROW('Hygiene Data'!I71)),NA())</f>
        <v>#N/A</v>
      </c>
    </row>
    <row xmlns:x14ac="http://schemas.microsoft.com/office/spreadsheetml/2009/9/ac" r="78" x14ac:dyDescent="0.2">
      <c r="A78" s="328" t="e">
        <f ca="true">+RIGHT('Data Summary'!A78,LEN('Data Summary'!A78)-9)</f>
        <v>#VALUE!</v>
      </c>
      <c r="B78" s="35" t="str">
        <f ca="true">+IF(ISTEXT('Data Summary'!B78),'Data Summary'!B78,"")</f>
        <v/>
      </c>
      <c r="C78" s="327" t="e">
        <f ca="true">+VALUE('Data Summary'!C78)</f>
        <v>#VALUE!</v>
      </c>
      <c r="D78" s="91" t="e">
        <f ca="true">+IF(AND(ISNUMBER(OFFSET('Water Data'!$D$4,0,10*ROW('Water Data'!D72))),'Data Summary'!BS78="Yes"),100-OFFSET('Water Data'!$D$4,0,10*ROW('Water Data'!D72)),NA())</f>
        <v>#N/A</v>
      </c>
      <c r="E78" s="91" t="e">
        <f ca="true">+IF(AND(ISNUMBER(OFFSET('Water Data'!$D$6,0,10*ROW('Water Data'!D72))),'Data Summary'!BT78="Yes"),OFFSET('Water Data'!$D$6,0,10*ROW('Water Data'!D72)),NA())</f>
        <v>#N/A</v>
      </c>
      <c r="F78" s="91" t="e">
        <f ca="true">+IF(AND(ISNUMBER(OFFSET('Water Data'!$D$9,0,10*ROW('Water Data'!D72))),'Data Summary'!BU78="Yes"),OFFSET('Water Data'!$D$9,0,10*ROW('Water Data'!D72)),NA())</f>
        <v>#N/A</v>
      </c>
      <c r="G78" s="91" t="e">
        <f ca="true">+IF(AND(ISNUMBER(OFFSET('Water Data'!$E$4,0,10*ROW('Water Data'!E72))),'Data Summary'!BV78="Yes"),100-OFFSET('Water Data'!$E$4,0,10*ROW('Water Data'!E72)),NA())</f>
        <v>#N/A</v>
      </c>
      <c r="H78" s="91" t="e">
        <f ca="true">+IF(AND(ISNUMBER(OFFSET('Water Data'!$E$6,0,10*ROW('Water Data'!E72))),'Data Summary'!BW78="Yes"),OFFSET('Water Data'!$E$6,0,10*ROW('Water Data'!E72)),NA())</f>
        <v>#N/A</v>
      </c>
      <c r="I78" s="91" t="e">
        <f ca="true">+IF(AND(ISNUMBER(OFFSET('Water Data'!$E$9,0,10*ROW('Water Data'!E72))),'Data Summary'!BX78="Yes"),OFFSET('Water Data'!$E$9,0,10*ROW('Water Data'!E72)),NA())</f>
        <v>#N/A</v>
      </c>
      <c r="J78" s="91" t="e">
        <f ca="true">+IF(AND(ISNUMBER(OFFSET('Water Data'!$F$4,0,10*ROW('Water Data'!F72))),'Data Summary'!BY78="Yes"),100-OFFSET('Water Data'!$F$4,0,10*ROW('Water Data'!F72)),NA())</f>
        <v>#N/A</v>
      </c>
      <c r="K78" s="91" t="e">
        <f ca="true">+IF(AND(ISNUMBER(OFFSET('Water Data'!$F$6,0,10*ROW('Water Data'!F72))),'Data Summary'!BZ78="Yes"),OFFSET('Water Data'!$F$6,0,10*ROW('Water Data'!F72)),NA())</f>
        <v>#N/A</v>
      </c>
      <c r="L78" s="91" t="e">
        <f ca="true">+IF(AND(ISNUMBER(OFFSET('Water Data'!$F$9,0,10*ROW('Water Data'!F72))),'Data Summary'!CA78="Yes"),OFFSET('Water Data'!$F$9,0,10*ROW('Water Data'!F72)),NA())</f>
        <v>#N/A</v>
      </c>
      <c r="M78" s="91" t="e">
        <f ca="true">+IF(AND(ISNUMBER(OFFSET('Water Data'!$G$4,0,10*ROW('Water Data'!G72))),'Data Summary'!CB78="Yes"),100-OFFSET('Water Data'!$G$4,0,10*ROW('Water Data'!G72)),NA())</f>
        <v>#N/A</v>
      </c>
      <c r="N78" s="91" t="e">
        <f ca="true">+IF(AND(ISNUMBER(OFFSET('Water Data'!$G$6,0,10*ROW('Water Data'!G72))),'Data Summary'!CC78="Yes"),OFFSET('Water Data'!$G$6,0,10*ROW('Water Data'!G72)),NA())</f>
        <v>#N/A</v>
      </c>
      <c r="O78" s="91" t="e">
        <f ca="true">+IF(AND(ISNUMBER(OFFSET('Water Data'!$G$9,0,10*ROW('Water Data'!G72))),'Data Summary'!CD78="Yes"),OFFSET('Water Data'!$G$9,0,10*ROW('Water Data'!G72)),NA())</f>
        <v>#N/A</v>
      </c>
      <c r="P78" s="91" t="e">
        <f ca="true">+IF(AND(ISNUMBER(OFFSET('Water Data'!$H$4,0,10*ROW('Water Data'!H72))),'Data Summary'!CE78="Yes"),100-OFFSET('Water Data'!$H$4,0,10*ROW('Water Data'!H72)),NA())</f>
        <v>#N/A</v>
      </c>
      <c r="Q78" s="91" t="e">
        <f ca="true">+IF(AND(ISNUMBER(OFFSET('Water Data'!$H$6,0,10*ROW('Water Data'!H72))),'Data Summary'!CF78="Yes"),OFFSET('Water Data'!$H$6,0,10*ROW('Water Data'!H72)),NA())</f>
        <v>#N/A</v>
      </c>
      <c r="R78" s="91" t="e">
        <f ca="true">+IF(AND(ISNUMBER(OFFSET('Water Data'!$H$9,0,10*ROW('Water Data'!H72))),'Data Summary'!CG78="Yes"),OFFSET('Water Data'!$H$9,0,10*ROW('Water Data'!H72)),NA())</f>
        <v>#N/A</v>
      </c>
      <c r="S78" s="91" t="e">
        <f ca="true">+IF(AND(ISNUMBER(OFFSET('Water Data'!$I$4,0,10*ROW('Water Data'!I72))),'Data Summary'!CH78="Yes"),100-OFFSET('Water Data'!$I$4,0,10*ROW('Water Data'!I72)),NA())</f>
        <v>#N/A</v>
      </c>
      <c r="T78" s="91" t="e">
        <f ca="true">+IF(AND(ISNUMBER(OFFSET('Water Data'!$I$6,0,10*ROW('Water Data'!I72))),'Data Summary'!CI78="Yes"),OFFSET('Water Data'!$I$6,0,10*ROW('Water Data'!I72)),NA())</f>
        <v>#N/A</v>
      </c>
      <c r="U78" s="91" t="e">
        <f ca="true">+IF(AND(ISNUMBER(OFFSET('Water Data'!$I$9,0,10*ROW('Water Data'!I72))),'Data Summary'!CJ78="Yes"),OFFSET('Water Data'!$I$9,0,10*ROW('Water Data'!I72)),NA())</f>
        <v>#N/A</v>
      </c>
      <c r="V78" s="92" t="e">
        <f ca="true">+IF(AND(ISNUMBER(OFFSET('Sanitation Data'!$D$4,0,10*ROW('Sanitation Data'!D72))),'Data Summary'!CK78="Yes"),100-OFFSET('Sanitation Data'!$D$4,0,10*ROW('Sanitation Data'!D72)),NA())</f>
        <v>#N/A</v>
      </c>
      <c r="W78" s="92" t="e">
        <f ca="true">+IF(AND(ISNUMBER(OFFSET('Sanitation Data'!$D$6,0,10*ROW('Sanitation Data'!D72))),'Data Summary'!CL78="Yes"),OFFSET('Sanitation Data'!$D$6,0,10*ROW('Sanitation Data'!D72)),NA())</f>
        <v>#N/A</v>
      </c>
      <c r="X78" s="92" t="e">
        <f ca="true">+IF(AND(ISNUMBER(OFFSET('Sanitation Data'!$D$10,0,10*ROW('Sanitation Data'!D72))),'Data Summary'!CM78="Yes"),OFFSET('Sanitation Data'!$D$10,0,10*ROW('Sanitation Data'!D72)),NA())</f>
        <v>#N/A</v>
      </c>
      <c r="Y78" s="92" t="e">
        <f ca="true">+IF(AND(ISNUMBER(OFFSET('Sanitation Data'!$D$11,0,10*ROW('Sanitation Data'!D72))),'Data Summary'!CN78="Yes"),OFFSET('Sanitation Data'!$D$11,0,10*ROW('Sanitation Data'!D72)),NA())</f>
        <v>#N/A</v>
      </c>
      <c r="Z78" s="92" t="e">
        <f ca="true">+IF(AND(ISNUMBER(OFFSET('Sanitation Data'!$D$12,0,10*ROW('Sanitation Data'!D72))),'Data Summary'!CO78="Yes"),OFFSET('Sanitation Data'!$D$12,0,10*ROW('Sanitation Data'!D72)),NA())</f>
        <v>#N/A</v>
      </c>
      <c r="AA78" s="92" t="e">
        <f ca="true">+IF(AND(ISNUMBER(OFFSET('Sanitation Data'!$E$4,0,10*ROW('Sanitation Data'!E72))),'Data Summary'!CP78="Yes"),100-OFFSET('Sanitation Data'!$E$4,0,10*ROW('Sanitation Data'!E72)),NA())</f>
        <v>#N/A</v>
      </c>
      <c r="AB78" s="92" t="e">
        <f ca="true">+IF(AND(ISNUMBER(OFFSET('Sanitation Data'!$E$6,0,10*ROW('Sanitation Data'!E72))),'Data Summary'!CQ78="Yes"),OFFSET('Sanitation Data'!$E$6,0,10*ROW('Sanitation Data'!E72)),NA())</f>
        <v>#N/A</v>
      </c>
      <c r="AC78" s="92" t="e">
        <f ca="true">+IF(AND(ISNUMBER(OFFSET('Sanitation Data'!$E$10,0,10*ROW('Sanitation Data'!E72))),'Data Summary'!CR78="Yes"),OFFSET('Sanitation Data'!$E$10,0,10*ROW('Sanitation Data'!E72)),NA())</f>
        <v>#N/A</v>
      </c>
      <c r="AD78" s="92" t="e">
        <f ca="true">+IF(AND(ISNUMBER(OFFSET('Sanitation Data'!$E$11,0,10*ROW('Sanitation Data'!E72))),'Data Summary'!CS78="Yes"),OFFSET('Sanitation Data'!$E$11,0,10*ROW('Sanitation Data'!E72)),NA())</f>
        <v>#N/A</v>
      </c>
      <c r="AE78" s="92" t="e">
        <f ca="true">+IF(AND(ISNUMBER(OFFSET('Sanitation Data'!$E$12,0,10*ROW('Sanitation Data'!E72))),'Data Summary'!CT78="Yes"),OFFSET('Sanitation Data'!$E$12,0,10*ROW('Sanitation Data'!E72)),NA())</f>
        <v>#N/A</v>
      </c>
      <c r="AF78" s="92" t="e">
        <f ca="true">+IF(AND(ISNUMBER(OFFSET('Sanitation Data'!$F$4,0,10*ROW('Sanitation Data'!F72))),'Data Summary'!CU78="Yes"),100-OFFSET('Sanitation Data'!$F$4,0,10*ROW('Sanitation Data'!F72)),NA())</f>
        <v>#N/A</v>
      </c>
      <c r="AG78" s="92" t="e">
        <f ca="true">+IF(AND(ISNUMBER(OFFSET('Sanitation Data'!$F$6,0,10*ROW('Sanitation Data'!F72))),'Data Summary'!CV78="Yes"),OFFSET('Sanitation Data'!$F$6,0,10*ROW('Sanitation Data'!F72)),NA())</f>
        <v>#N/A</v>
      </c>
      <c r="AH78" s="92" t="e">
        <f ca="true">+IF(AND(ISNUMBER(OFFSET('Sanitation Data'!$F$10,0,10*ROW('Sanitation Data'!F72))),'Data Summary'!CW78="Yes"),OFFSET('Sanitation Data'!$F$10,0,10*ROW('Sanitation Data'!F72)),NA())</f>
        <v>#N/A</v>
      </c>
      <c r="AI78" s="92" t="e">
        <f ca="true">+IF(AND(ISNUMBER(OFFSET('Sanitation Data'!$F$11,0,10*ROW('Sanitation Data'!F72))),'Data Summary'!CX78="Yes"),OFFSET('Sanitation Data'!$F$11,0,10*ROW('Sanitation Data'!F72)),NA())</f>
        <v>#N/A</v>
      </c>
      <c r="AJ78" s="92" t="e">
        <f ca="true">+IF(AND(ISNUMBER(OFFSET('Sanitation Data'!$F$12,0,10*ROW('Sanitation Data'!F72))),'Data Summary'!CY78="Yes"),OFFSET('Sanitation Data'!$F$12,0,10*ROW('Sanitation Data'!F72)),NA())</f>
        <v>#N/A</v>
      </c>
      <c r="AK78" s="92" t="e">
        <f ca="true">+IF(AND(ISNUMBER(OFFSET('Sanitation Data'!$G$4,0,10*ROW('Sanitation Data'!G72))),'Data Summary'!CZ78="Yes"),100-OFFSET('Sanitation Data'!$G$4,0,10*ROW('Sanitation Data'!G72)),NA())</f>
        <v>#N/A</v>
      </c>
      <c r="AL78" s="92" t="e">
        <f ca="true">+IF(AND(ISNUMBER(OFFSET('Sanitation Data'!$G$6,0,10*ROW('Sanitation Data'!G72))),'Data Summary'!DA78="Yes"),OFFSET('Sanitation Data'!$G$6,0,10*ROW('Sanitation Data'!G72)),NA())</f>
        <v>#N/A</v>
      </c>
      <c r="AM78" s="92" t="e">
        <f ca="true">+IF(AND(ISNUMBER(OFFSET('Sanitation Data'!$G$10,0,10*ROW('Sanitation Data'!G72))),'Data Summary'!DB78="Yes"),OFFSET('Sanitation Data'!$G$10,0,10*ROW('Sanitation Data'!G72)),NA())</f>
        <v>#N/A</v>
      </c>
      <c r="AN78" s="92" t="e">
        <f ca="true">+IF(AND(ISNUMBER(OFFSET('Sanitation Data'!$G$11,0,10*ROW('Sanitation Data'!G72))),'Data Summary'!DC78="Yes"),OFFSET('Sanitation Data'!$G$11,0,10*ROW('Sanitation Data'!G72)),NA())</f>
        <v>#N/A</v>
      </c>
      <c r="AO78" s="92" t="e">
        <f ca="true">+IF(AND(ISNUMBER(OFFSET('Sanitation Data'!$G$12,0,10*ROW('Sanitation Data'!G72))),'Data Summary'!DD78="Yes"),OFFSET('Sanitation Data'!$G$12,0,10*ROW('Sanitation Data'!G72)),NA())</f>
        <v>#N/A</v>
      </c>
      <c r="AP78" s="92" t="e">
        <f ca="true">+IF(AND(ISNUMBER(OFFSET('Sanitation Data'!$H$4,0,10*ROW('Sanitation Data'!H72))),'Data Summary'!DE78="Yes"),100-OFFSET('Sanitation Data'!$H$4,0,10*ROW('Sanitation Data'!H72)),NA())</f>
        <v>#N/A</v>
      </c>
      <c r="AQ78" s="92" t="e">
        <f ca="true">+IF(AND(ISNUMBER(OFFSET('Sanitation Data'!$H$6,0,10*ROW('Sanitation Data'!H72))),'Data Summary'!DF78="Yes"),OFFSET('Sanitation Data'!$H$6,0,10*ROW('Sanitation Data'!H72)),NA())</f>
        <v>#N/A</v>
      </c>
      <c r="AR78" s="92" t="e">
        <f ca="true">+IF(AND(ISNUMBER(OFFSET('Sanitation Data'!$H$10,0,10*ROW('Sanitation Data'!H72))),'Data Summary'!DG78="Yes"),OFFSET('Sanitation Data'!$H$10,0,10*ROW('Sanitation Data'!H72)),NA())</f>
        <v>#N/A</v>
      </c>
      <c r="AS78" s="92" t="e">
        <f ca="true">+IF(AND(ISNUMBER(OFFSET('Sanitation Data'!$H$11,0,10*ROW('Sanitation Data'!H72))),'Data Summary'!DH78="Yes"),OFFSET('Sanitation Data'!$H$11,0,10*ROW('Sanitation Data'!H72)),NA())</f>
        <v>#N/A</v>
      </c>
      <c r="AT78" s="92" t="e">
        <f ca="true">+IF(AND(ISNUMBER(OFFSET('Sanitation Data'!$H$12,0,10*ROW('Sanitation Data'!H72))),'Data Summary'!DI78="Yes"),OFFSET('Sanitation Data'!$H$12,0,10*ROW('Sanitation Data'!H72)),NA())</f>
        <v>#N/A</v>
      </c>
      <c r="AU78" s="92" t="e">
        <f ca="true">+IF(AND(ISNUMBER(OFFSET('Sanitation Data'!$I$4,0,10*ROW('Sanitation Data'!I72))),'Data Summary'!DJ78="Yes"),100-OFFSET('Sanitation Data'!$I$4,0,10*ROW('Sanitation Data'!I72)),NA())</f>
        <v>#N/A</v>
      </c>
      <c r="AV78" s="92" t="e">
        <f ca="true">+IF(AND(ISNUMBER(OFFSET('Sanitation Data'!$I$6,0,10*ROW('Sanitation Data'!I72))),'Data Summary'!DK78="Yes"),OFFSET('Sanitation Data'!$I$6,0,10*ROW('Sanitation Data'!I72)),NA())</f>
        <v>#N/A</v>
      </c>
      <c r="AW78" s="92" t="e">
        <f ca="true">+IF(AND(ISNUMBER(OFFSET('Sanitation Data'!$I$10,0,10*ROW('Sanitation Data'!I72))),'Data Summary'!DL78="Yes"),OFFSET('Sanitation Data'!$I$10,0,10*ROW('Sanitation Data'!I72)),NA())</f>
        <v>#N/A</v>
      </c>
      <c r="AX78" s="92" t="e">
        <f ca="true">+IF(AND(ISNUMBER(OFFSET('Sanitation Data'!$I$11,0,10*ROW('Sanitation Data'!I72))),'Data Summary'!DM78="Yes"),OFFSET('Sanitation Data'!$I$11,0,10*ROW('Sanitation Data'!I72)),NA())</f>
        <v>#N/A</v>
      </c>
      <c r="AY78" s="92" t="e">
        <f ca="true">+IF(AND(ISNUMBER(OFFSET('Sanitation Data'!$I$12,0,10*ROW('Sanitation Data'!I72))),'Data Summary'!DN78="Yes"),OFFSET('Sanitation Data'!$I$12,0,10*ROW('Sanitation Data'!I72)),NA())</f>
        <v>#N/A</v>
      </c>
      <c r="AZ78" s="93" t="e">
        <f ca="true">+IF(AND(ISNUMBER(OFFSET('Hygiene Data'!$D$5,0,10*ROW('Hygiene Data'!D72))),'Data Summary'!DO78="Yes"),OFFSET('Hygiene Data'!$D$5,0,10*ROW('Hygiene Data'!D72)),NA())</f>
        <v>#N/A</v>
      </c>
      <c r="BA78" s="93" t="e">
        <f ca="true">+IF(AND(ISNUMBER(OFFSET('Hygiene Data'!$D$7,0,10*ROW('Hygiene Data'!D72))),'Data Summary'!DP78="Yes"),OFFSET('Hygiene Data'!$D$7,0,10*ROW('Hygiene Data'!D72)),NA())</f>
        <v>#N/A</v>
      </c>
      <c r="BB78" s="93" t="e">
        <f ca="true">+IF(AND(ISNUMBER(OFFSET('Hygiene Data'!$D$9,0,10*ROW('Hygiene Data'!D72))),'Data Summary'!DQ78="Yes"),OFFSET('Hygiene Data'!$D$9,0,10*ROW('Hygiene Data'!D72)),NA())</f>
        <v>#N/A</v>
      </c>
      <c r="BC78" s="93" t="e">
        <f ca="true">+IF(AND(ISNUMBER(OFFSET('Hygiene Data'!$E$5,0,10*ROW('Hygiene Data'!E72))),'Data Summary'!DR78="Yes"),OFFSET('Hygiene Data'!$E$5,0,10*ROW('Hygiene Data'!E72)),NA())</f>
        <v>#N/A</v>
      </c>
      <c r="BD78" s="93" t="e">
        <f ca="true">+IF(AND(ISNUMBER(OFFSET('Hygiene Data'!$E$7,0,10*ROW('Hygiene Data'!E72))),'Data Summary'!DS78="Yes"),OFFSET('Hygiene Data'!$E$7,0,10*ROW('Hygiene Data'!E72)),NA())</f>
        <v>#N/A</v>
      </c>
      <c r="BE78" s="93" t="e">
        <f ca="true">+IF(AND(ISNUMBER(OFFSET('Hygiene Data'!$E$9,0,10*ROW('Hygiene Data'!E72))),'Data Summary'!DT78="Yes"),OFFSET('Hygiene Data'!$E$9,0,10*ROW('Hygiene Data'!E72)),NA())</f>
        <v>#N/A</v>
      </c>
      <c r="BF78" s="93" t="e">
        <f ca="true">+IF(AND(ISNUMBER(OFFSET('Hygiene Data'!$F$5,0,10*ROW('Hygiene Data'!F72))),'Data Summary'!DU78="Yes"),OFFSET('Hygiene Data'!$F$5,0,10*ROW('Hygiene Data'!F72)),NA())</f>
        <v>#N/A</v>
      </c>
      <c r="BG78" s="93" t="e">
        <f ca="true">+IF(AND(ISNUMBER(OFFSET('Hygiene Data'!$F$7,0,10*ROW('Hygiene Data'!F72))),'Data Summary'!DV78="Yes"),OFFSET('Hygiene Data'!$F$7,0,10*ROW('Hygiene Data'!F72)),NA())</f>
        <v>#N/A</v>
      </c>
      <c r="BH78" s="93" t="e">
        <f ca="true">+IF(AND(ISNUMBER(OFFSET('Hygiene Data'!$F$9,0,10*ROW('Hygiene Data'!F72))),'Data Summary'!DW78="Yes"),OFFSET('Hygiene Data'!$F$9,0,10*ROW('Hygiene Data'!F72)),NA())</f>
        <v>#N/A</v>
      </c>
      <c r="BI78" s="93" t="e">
        <f ca="true">+IF(AND(ISNUMBER(OFFSET('Hygiene Data'!$G$5,0,10*ROW('Hygiene Data'!G72))),'Data Summary'!DX78="Yes"),OFFSET('Hygiene Data'!$G$5,0,10*ROW('Hygiene Data'!G72)),NA())</f>
        <v>#N/A</v>
      </c>
      <c r="BJ78" s="93" t="e">
        <f ca="true">+IF(AND(ISNUMBER(OFFSET('Hygiene Data'!$G$7,0,10*ROW('Hygiene Data'!G72))),'Data Summary'!DY78="Yes"),OFFSET('Hygiene Data'!$G$7,0,10*ROW('Hygiene Data'!G72)),NA())</f>
        <v>#N/A</v>
      </c>
      <c r="BK78" s="93" t="e">
        <f ca="true">+IF(AND(ISNUMBER(OFFSET('Hygiene Data'!$G$9,0,10*ROW('Hygiene Data'!G72))),'Data Summary'!DZ78="Yes"),OFFSET('Hygiene Data'!$G$9,0,10*ROW('Hygiene Data'!G72)),NA())</f>
        <v>#N/A</v>
      </c>
      <c r="BL78" s="93" t="e">
        <f ca="true">+IF(AND(ISNUMBER(OFFSET('Hygiene Data'!$H$5,0,10*ROW('Hygiene Data'!H72))),'Data Summary'!EA78="Yes"),OFFSET('Hygiene Data'!$H$5,0,10*ROW('Hygiene Data'!H72)),NA())</f>
        <v>#N/A</v>
      </c>
      <c r="BM78" s="93" t="e">
        <f ca="true">+IF(AND(ISNUMBER(OFFSET('Hygiene Data'!$H$7,0,10*ROW('Hygiene Data'!H72))),'Data Summary'!EB78="Yes"),OFFSET('Hygiene Data'!$H$7,0,10*ROW('Hygiene Data'!H72)),NA())</f>
        <v>#N/A</v>
      </c>
      <c r="BN78" s="93" t="e">
        <f ca="true">+IF(AND(ISNUMBER(OFFSET('Hygiene Data'!$H$9,0,10*ROW('Hygiene Data'!H72))),'Data Summary'!EC78="Yes"),OFFSET('Hygiene Data'!$H$9,0,10*ROW('Hygiene Data'!H72)),NA())</f>
        <v>#N/A</v>
      </c>
      <c r="BO78" s="93" t="e">
        <f ca="true">+IF(AND(ISNUMBER(OFFSET('Hygiene Data'!$I$5,0,10*ROW('Hygiene Data'!I72))),'Data Summary'!ED78="Yes"),OFFSET('Hygiene Data'!$I$5,0,10*ROW('Hygiene Data'!I72)),NA())</f>
        <v>#N/A</v>
      </c>
      <c r="BP78" s="93" t="e">
        <f ca="true">+IF(AND(ISNUMBER(OFFSET('Hygiene Data'!$I$7,0,10*ROW('Hygiene Data'!I72))),'Data Summary'!EE78="Yes"),OFFSET('Hygiene Data'!$I$7,0,10*ROW('Hygiene Data'!I72)),NA())</f>
        <v>#N/A</v>
      </c>
      <c r="BQ78" s="93" t="e">
        <f ca="true">+IF(AND(ISNUMBER(OFFSET('Hygiene Data'!$I$9,0,10*ROW('Hygiene Data'!I72))),'Data Summary'!EF78="Yes"),OFFSET('Hygiene Data'!$I$9,0,10*ROW('Hygiene Data'!I72)),NA())</f>
        <v>#N/A</v>
      </c>
    </row>
    <row xmlns:x14ac="http://schemas.microsoft.com/office/spreadsheetml/2009/9/ac" r="79" x14ac:dyDescent="0.2">
      <c r="A79" s="328" t="e">
        <f ca="true">+RIGHT('Data Summary'!A79,LEN('Data Summary'!A79)-9)</f>
        <v>#VALUE!</v>
      </c>
      <c r="B79" s="35" t="str">
        <f ca="true">+IF(ISTEXT('Data Summary'!B79),'Data Summary'!B79,"")</f>
        <v/>
      </c>
      <c r="C79" s="327" t="e">
        <f ca="true">+VALUE('Data Summary'!C79)</f>
        <v>#VALUE!</v>
      </c>
      <c r="D79" s="91" t="e">
        <f ca="true">+IF(AND(ISNUMBER(OFFSET('Water Data'!$D$4,0,10*ROW('Water Data'!D73))),'Data Summary'!BS79="Yes"),100-OFFSET('Water Data'!$D$4,0,10*ROW('Water Data'!D73)),NA())</f>
        <v>#N/A</v>
      </c>
      <c r="E79" s="91" t="e">
        <f ca="true">+IF(AND(ISNUMBER(OFFSET('Water Data'!$D$6,0,10*ROW('Water Data'!D73))),'Data Summary'!BT79="Yes"),OFFSET('Water Data'!$D$6,0,10*ROW('Water Data'!D73)),NA())</f>
        <v>#N/A</v>
      </c>
      <c r="F79" s="91" t="e">
        <f ca="true">+IF(AND(ISNUMBER(OFFSET('Water Data'!$D$9,0,10*ROW('Water Data'!D73))),'Data Summary'!BU79="Yes"),OFFSET('Water Data'!$D$9,0,10*ROW('Water Data'!D73)),NA())</f>
        <v>#N/A</v>
      </c>
      <c r="G79" s="91" t="e">
        <f ca="true">+IF(AND(ISNUMBER(OFFSET('Water Data'!$E$4,0,10*ROW('Water Data'!E73))),'Data Summary'!BV79="Yes"),100-OFFSET('Water Data'!$E$4,0,10*ROW('Water Data'!E73)),NA())</f>
        <v>#N/A</v>
      </c>
      <c r="H79" s="91" t="e">
        <f ca="true">+IF(AND(ISNUMBER(OFFSET('Water Data'!$E$6,0,10*ROW('Water Data'!E73))),'Data Summary'!BW79="Yes"),OFFSET('Water Data'!$E$6,0,10*ROW('Water Data'!E73)),NA())</f>
        <v>#N/A</v>
      </c>
      <c r="I79" s="91" t="e">
        <f ca="true">+IF(AND(ISNUMBER(OFFSET('Water Data'!$E$9,0,10*ROW('Water Data'!E73))),'Data Summary'!BX79="Yes"),OFFSET('Water Data'!$E$9,0,10*ROW('Water Data'!E73)),NA())</f>
        <v>#N/A</v>
      </c>
      <c r="J79" s="91" t="e">
        <f ca="true">+IF(AND(ISNUMBER(OFFSET('Water Data'!$F$4,0,10*ROW('Water Data'!F73))),'Data Summary'!BY79="Yes"),100-OFFSET('Water Data'!$F$4,0,10*ROW('Water Data'!F73)),NA())</f>
        <v>#N/A</v>
      </c>
      <c r="K79" s="91" t="e">
        <f ca="true">+IF(AND(ISNUMBER(OFFSET('Water Data'!$F$6,0,10*ROW('Water Data'!F73))),'Data Summary'!BZ79="Yes"),OFFSET('Water Data'!$F$6,0,10*ROW('Water Data'!F73)),NA())</f>
        <v>#N/A</v>
      </c>
      <c r="L79" s="91" t="e">
        <f ca="true">+IF(AND(ISNUMBER(OFFSET('Water Data'!$F$9,0,10*ROW('Water Data'!F73))),'Data Summary'!CA79="Yes"),OFFSET('Water Data'!$F$9,0,10*ROW('Water Data'!F73)),NA())</f>
        <v>#N/A</v>
      </c>
      <c r="M79" s="91" t="e">
        <f ca="true">+IF(AND(ISNUMBER(OFFSET('Water Data'!$G$4,0,10*ROW('Water Data'!G73))),'Data Summary'!CB79="Yes"),100-OFFSET('Water Data'!$G$4,0,10*ROW('Water Data'!G73)),NA())</f>
        <v>#N/A</v>
      </c>
      <c r="N79" s="91" t="e">
        <f ca="true">+IF(AND(ISNUMBER(OFFSET('Water Data'!$G$6,0,10*ROW('Water Data'!G73))),'Data Summary'!CC79="Yes"),OFFSET('Water Data'!$G$6,0,10*ROW('Water Data'!G73)),NA())</f>
        <v>#N/A</v>
      </c>
      <c r="O79" s="91" t="e">
        <f ca="true">+IF(AND(ISNUMBER(OFFSET('Water Data'!$G$9,0,10*ROW('Water Data'!G73))),'Data Summary'!CD79="Yes"),OFFSET('Water Data'!$G$9,0,10*ROW('Water Data'!G73)),NA())</f>
        <v>#N/A</v>
      </c>
      <c r="P79" s="91" t="e">
        <f ca="true">+IF(AND(ISNUMBER(OFFSET('Water Data'!$H$4,0,10*ROW('Water Data'!H73))),'Data Summary'!CE79="Yes"),100-OFFSET('Water Data'!$H$4,0,10*ROW('Water Data'!H73)),NA())</f>
        <v>#N/A</v>
      </c>
      <c r="Q79" s="91" t="e">
        <f ca="true">+IF(AND(ISNUMBER(OFFSET('Water Data'!$H$6,0,10*ROW('Water Data'!H73))),'Data Summary'!CF79="Yes"),OFFSET('Water Data'!$H$6,0,10*ROW('Water Data'!H73)),NA())</f>
        <v>#N/A</v>
      </c>
      <c r="R79" s="91" t="e">
        <f ca="true">+IF(AND(ISNUMBER(OFFSET('Water Data'!$H$9,0,10*ROW('Water Data'!H73))),'Data Summary'!CG79="Yes"),OFFSET('Water Data'!$H$9,0,10*ROW('Water Data'!H73)),NA())</f>
        <v>#N/A</v>
      </c>
      <c r="S79" s="91" t="e">
        <f ca="true">+IF(AND(ISNUMBER(OFFSET('Water Data'!$I$4,0,10*ROW('Water Data'!I73))),'Data Summary'!CH79="Yes"),100-OFFSET('Water Data'!$I$4,0,10*ROW('Water Data'!I73)),NA())</f>
        <v>#N/A</v>
      </c>
      <c r="T79" s="91" t="e">
        <f ca="true">+IF(AND(ISNUMBER(OFFSET('Water Data'!$I$6,0,10*ROW('Water Data'!I73))),'Data Summary'!CI79="Yes"),OFFSET('Water Data'!$I$6,0,10*ROW('Water Data'!I73)),NA())</f>
        <v>#N/A</v>
      </c>
      <c r="U79" s="91" t="e">
        <f ca="true">+IF(AND(ISNUMBER(OFFSET('Water Data'!$I$9,0,10*ROW('Water Data'!I73))),'Data Summary'!CJ79="Yes"),OFFSET('Water Data'!$I$9,0,10*ROW('Water Data'!I73)),NA())</f>
        <v>#N/A</v>
      </c>
      <c r="V79" s="92" t="e">
        <f ca="true">+IF(AND(ISNUMBER(OFFSET('Sanitation Data'!$D$4,0,10*ROW('Sanitation Data'!D73))),'Data Summary'!CK79="Yes"),100-OFFSET('Sanitation Data'!$D$4,0,10*ROW('Sanitation Data'!D73)),NA())</f>
        <v>#N/A</v>
      </c>
      <c r="W79" s="92" t="e">
        <f ca="true">+IF(AND(ISNUMBER(OFFSET('Sanitation Data'!$D$6,0,10*ROW('Sanitation Data'!D73))),'Data Summary'!CL79="Yes"),OFFSET('Sanitation Data'!$D$6,0,10*ROW('Sanitation Data'!D73)),NA())</f>
        <v>#N/A</v>
      </c>
      <c r="X79" s="92" t="e">
        <f ca="true">+IF(AND(ISNUMBER(OFFSET('Sanitation Data'!$D$10,0,10*ROW('Sanitation Data'!D73))),'Data Summary'!CM79="Yes"),OFFSET('Sanitation Data'!$D$10,0,10*ROW('Sanitation Data'!D73)),NA())</f>
        <v>#N/A</v>
      </c>
      <c r="Y79" s="92" t="e">
        <f ca="true">+IF(AND(ISNUMBER(OFFSET('Sanitation Data'!$D$11,0,10*ROW('Sanitation Data'!D73))),'Data Summary'!CN79="Yes"),OFFSET('Sanitation Data'!$D$11,0,10*ROW('Sanitation Data'!D73)),NA())</f>
        <v>#N/A</v>
      </c>
      <c r="Z79" s="92" t="e">
        <f ca="true">+IF(AND(ISNUMBER(OFFSET('Sanitation Data'!$D$12,0,10*ROW('Sanitation Data'!D73))),'Data Summary'!CO79="Yes"),OFFSET('Sanitation Data'!$D$12,0,10*ROW('Sanitation Data'!D73)),NA())</f>
        <v>#N/A</v>
      </c>
      <c r="AA79" s="92" t="e">
        <f ca="true">+IF(AND(ISNUMBER(OFFSET('Sanitation Data'!$E$4,0,10*ROW('Sanitation Data'!E73))),'Data Summary'!CP79="Yes"),100-OFFSET('Sanitation Data'!$E$4,0,10*ROW('Sanitation Data'!E73)),NA())</f>
        <v>#N/A</v>
      </c>
      <c r="AB79" s="92" t="e">
        <f ca="true">+IF(AND(ISNUMBER(OFFSET('Sanitation Data'!$E$6,0,10*ROW('Sanitation Data'!E73))),'Data Summary'!CQ79="Yes"),OFFSET('Sanitation Data'!$E$6,0,10*ROW('Sanitation Data'!E73)),NA())</f>
        <v>#N/A</v>
      </c>
      <c r="AC79" s="92" t="e">
        <f ca="true">+IF(AND(ISNUMBER(OFFSET('Sanitation Data'!$E$10,0,10*ROW('Sanitation Data'!E73))),'Data Summary'!CR79="Yes"),OFFSET('Sanitation Data'!$E$10,0,10*ROW('Sanitation Data'!E73)),NA())</f>
        <v>#N/A</v>
      </c>
      <c r="AD79" s="92" t="e">
        <f ca="true">+IF(AND(ISNUMBER(OFFSET('Sanitation Data'!$E$11,0,10*ROW('Sanitation Data'!E73))),'Data Summary'!CS79="Yes"),OFFSET('Sanitation Data'!$E$11,0,10*ROW('Sanitation Data'!E73)),NA())</f>
        <v>#N/A</v>
      </c>
      <c r="AE79" s="92" t="e">
        <f ca="true">+IF(AND(ISNUMBER(OFFSET('Sanitation Data'!$E$12,0,10*ROW('Sanitation Data'!E73))),'Data Summary'!CT79="Yes"),OFFSET('Sanitation Data'!$E$12,0,10*ROW('Sanitation Data'!E73)),NA())</f>
        <v>#N/A</v>
      </c>
      <c r="AF79" s="92" t="e">
        <f ca="true">+IF(AND(ISNUMBER(OFFSET('Sanitation Data'!$F$4,0,10*ROW('Sanitation Data'!F73))),'Data Summary'!CU79="Yes"),100-OFFSET('Sanitation Data'!$F$4,0,10*ROW('Sanitation Data'!F73)),NA())</f>
        <v>#N/A</v>
      </c>
      <c r="AG79" s="92" t="e">
        <f ca="true">+IF(AND(ISNUMBER(OFFSET('Sanitation Data'!$F$6,0,10*ROW('Sanitation Data'!F73))),'Data Summary'!CV79="Yes"),OFFSET('Sanitation Data'!$F$6,0,10*ROW('Sanitation Data'!F73)),NA())</f>
        <v>#N/A</v>
      </c>
      <c r="AH79" s="92" t="e">
        <f ca="true">+IF(AND(ISNUMBER(OFFSET('Sanitation Data'!$F$10,0,10*ROW('Sanitation Data'!F73))),'Data Summary'!CW79="Yes"),OFFSET('Sanitation Data'!$F$10,0,10*ROW('Sanitation Data'!F73)),NA())</f>
        <v>#N/A</v>
      </c>
      <c r="AI79" s="92" t="e">
        <f ca="true">+IF(AND(ISNUMBER(OFFSET('Sanitation Data'!$F$11,0,10*ROW('Sanitation Data'!F73))),'Data Summary'!CX79="Yes"),OFFSET('Sanitation Data'!$F$11,0,10*ROW('Sanitation Data'!F73)),NA())</f>
        <v>#N/A</v>
      </c>
      <c r="AJ79" s="92" t="e">
        <f ca="true">+IF(AND(ISNUMBER(OFFSET('Sanitation Data'!$F$12,0,10*ROW('Sanitation Data'!F73))),'Data Summary'!CY79="Yes"),OFFSET('Sanitation Data'!$F$12,0,10*ROW('Sanitation Data'!F73)),NA())</f>
        <v>#N/A</v>
      </c>
      <c r="AK79" s="92" t="e">
        <f ca="true">+IF(AND(ISNUMBER(OFFSET('Sanitation Data'!$G$4,0,10*ROW('Sanitation Data'!G73))),'Data Summary'!CZ79="Yes"),100-OFFSET('Sanitation Data'!$G$4,0,10*ROW('Sanitation Data'!G73)),NA())</f>
        <v>#N/A</v>
      </c>
      <c r="AL79" s="92" t="e">
        <f ca="true">+IF(AND(ISNUMBER(OFFSET('Sanitation Data'!$G$6,0,10*ROW('Sanitation Data'!G73))),'Data Summary'!DA79="Yes"),OFFSET('Sanitation Data'!$G$6,0,10*ROW('Sanitation Data'!G73)),NA())</f>
        <v>#N/A</v>
      </c>
      <c r="AM79" s="92" t="e">
        <f ca="true">+IF(AND(ISNUMBER(OFFSET('Sanitation Data'!$G$10,0,10*ROW('Sanitation Data'!G73))),'Data Summary'!DB79="Yes"),OFFSET('Sanitation Data'!$G$10,0,10*ROW('Sanitation Data'!G73)),NA())</f>
        <v>#N/A</v>
      </c>
      <c r="AN79" s="92" t="e">
        <f ca="true">+IF(AND(ISNUMBER(OFFSET('Sanitation Data'!$G$11,0,10*ROW('Sanitation Data'!G73))),'Data Summary'!DC79="Yes"),OFFSET('Sanitation Data'!$G$11,0,10*ROW('Sanitation Data'!G73)),NA())</f>
        <v>#N/A</v>
      </c>
      <c r="AO79" s="92" t="e">
        <f ca="true">+IF(AND(ISNUMBER(OFFSET('Sanitation Data'!$G$12,0,10*ROW('Sanitation Data'!G73))),'Data Summary'!DD79="Yes"),OFFSET('Sanitation Data'!$G$12,0,10*ROW('Sanitation Data'!G73)),NA())</f>
        <v>#N/A</v>
      </c>
      <c r="AP79" s="92" t="e">
        <f ca="true">+IF(AND(ISNUMBER(OFFSET('Sanitation Data'!$H$4,0,10*ROW('Sanitation Data'!H73))),'Data Summary'!DE79="Yes"),100-OFFSET('Sanitation Data'!$H$4,0,10*ROW('Sanitation Data'!H73)),NA())</f>
        <v>#N/A</v>
      </c>
      <c r="AQ79" s="92" t="e">
        <f ca="true">+IF(AND(ISNUMBER(OFFSET('Sanitation Data'!$H$6,0,10*ROW('Sanitation Data'!H73))),'Data Summary'!DF79="Yes"),OFFSET('Sanitation Data'!$H$6,0,10*ROW('Sanitation Data'!H73)),NA())</f>
        <v>#N/A</v>
      </c>
      <c r="AR79" s="92" t="e">
        <f ca="true">+IF(AND(ISNUMBER(OFFSET('Sanitation Data'!$H$10,0,10*ROW('Sanitation Data'!H73))),'Data Summary'!DG79="Yes"),OFFSET('Sanitation Data'!$H$10,0,10*ROW('Sanitation Data'!H73)),NA())</f>
        <v>#N/A</v>
      </c>
      <c r="AS79" s="92" t="e">
        <f ca="true">+IF(AND(ISNUMBER(OFFSET('Sanitation Data'!$H$11,0,10*ROW('Sanitation Data'!H73))),'Data Summary'!DH79="Yes"),OFFSET('Sanitation Data'!$H$11,0,10*ROW('Sanitation Data'!H73)),NA())</f>
        <v>#N/A</v>
      </c>
      <c r="AT79" s="92" t="e">
        <f ca="true">+IF(AND(ISNUMBER(OFFSET('Sanitation Data'!$H$12,0,10*ROW('Sanitation Data'!H73))),'Data Summary'!DI79="Yes"),OFFSET('Sanitation Data'!$H$12,0,10*ROW('Sanitation Data'!H73)),NA())</f>
        <v>#N/A</v>
      </c>
      <c r="AU79" s="92" t="e">
        <f ca="true">+IF(AND(ISNUMBER(OFFSET('Sanitation Data'!$I$4,0,10*ROW('Sanitation Data'!I73))),'Data Summary'!DJ79="Yes"),100-OFFSET('Sanitation Data'!$I$4,0,10*ROW('Sanitation Data'!I73)),NA())</f>
        <v>#N/A</v>
      </c>
      <c r="AV79" s="92" t="e">
        <f ca="true">+IF(AND(ISNUMBER(OFFSET('Sanitation Data'!$I$6,0,10*ROW('Sanitation Data'!I73))),'Data Summary'!DK79="Yes"),OFFSET('Sanitation Data'!$I$6,0,10*ROW('Sanitation Data'!I73)),NA())</f>
        <v>#N/A</v>
      </c>
      <c r="AW79" s="92" t="e">
        <f ca="true">+IF(AND(ISNUMBER(OFFSET('Sanitation Data'!$I$10,0,10*ROW('Sanitation Data'!I73))),'Data Summary'!DL79="Yes"),OFFSET('Sanitation Data'!$I$10,0,10*ROW('Sanitation Data'!I73)),NA())</f>
        <v>#N/A</v>
      </c>
      <c r="AX79" s="92" t="e">
        <f ca="true">+IF(AND(ISNUMBER(OFFSET('Sanitation Data'!$I$11,0,10*ROW('Sanitation Data'!I73))),'Data Summary'!DM79="Yes"),OFFSET('Sanitation Data'!$I$11,0,10*ROW('Sanitation Data'!I73)),NA())</f>
        <v>#N/A</v>
      </c>
      <c r="AY79" s="92" t="e">
        <f ca="true">+IF(AND(ISNUMBER(OFFSET('Sanitation Data'!$I$12,0,10*ROW('Sanitation Data'!I73))),'Data Summary'!DN79="Yes"),OFFSET('Sanitation Data'!$I$12,0,10*ROW('Sanitation Data'!I73)),NA())</f>
        <v>#N/A</v>
      </c>
      <c r="AZ79" s="93" t="e">
        <f ca="true">+IF(AND(ISNUMBER(OFFSET('Hygiene Data'!$D$5,0,10*ROW('Hygiene Data'!D73))),'Data Summary'!DO79="Yes"),OFFSET('Hygiene Data'!$D$5,0,10*ROW('Hygiene Data'!D73)),NA())</f>
        <v>#N/A</v>
      </c>
      <c r="BA79" s="93" t="e">
        <f ca="true">+IF(AND(ISNUMBER(OFFSET('Hygiene Data'!$D$7,0,10*ROW('Hygiene Data'!D73))),'Data Summary'!DP79="Yes"),OFFSET('Hygiene Data'!$D$7,0,10*ROW('Hygiene Data'!D73)),NA())</f>
        <v>#N/A</v>
      </c>
      <c r="BB79" s="93" t="e">
        <f ca="true">+IF(AND(ISNUMBER(OFFSET('Hygiene Data'!$D$9,0,10*ROW('Hygiene Data'!D73))),'Data Summary'!DQ79="Yes"),OFFSET('Hygiene Data'!$D$9,0,10*ROW('Hygiene Data'!D73)),NA())</f>
        <v>#N/A</v>
      </c>
      <c r="BC79" s="93" t="e">
        <f ca="true">+IF(AND(ISNUMBER(OFFSET('Hygiene Data'!$E$5,0,10*ROW('Hygiene Data'!E73))),'Data Summary'!DR79="Yes"),OFFSET('Hygiene Data'!$E$5,0,10*ROW('Hygiene Data'!E73)),NA())</f>
        <v>#N/A</v>
      </c>
      <c r="BD79" s="93" t="e">
        <f ca="true">+IF(AND(ISNUMBER(OFFSET('Hygiene Data'!$E$7,0,10*ROW('Hygiene Data'!E73))),'Data Summary'!DS79="Yes"),OFFSET('Hygiene Data'!$E$7,0,10*ROW('Hygiene Data'!E73)),NA())</f>
        <v>#N/A</v>
      </c>
      <c r="BE79" s="93" t="e">
        <f ca="true">+IF(AND(ISNUMBER(OFFSET('Hygiene Data'!$E$9,0,10*ROW('Hygiene Data'!E73))),'Data Summary'!DT79="Yes"),OFFSET('Hygiene Data'!$E$9,0,10*ROW('Hygiene Data'!E73)),NA())</f>
        <v>#N/A</v>
      </c>
      <c r="BF79" s="93" t="e">
        <f ca="true">+IF(AND(ISNUMBER(OFFSET('Hygiene Data'!$F$5,0,10*ROW('Hygiene Data'!F73))),'Data Summary'!DU79="Yes"),OFFSET('Hygiene Data'!$F$5,0,10*ROW('Hygiene Data'!F73)),NA())</f>
        <v>#N/A</v>
      </c>
      <c r="BG79" s="93" t="e">
        <f ca="true">+IF(AND(ISNUMBER(OFFSET('Hygiene Data'!$F$7,0,10*ROW('Hygiene Data'!F73))),'Data Summary'!DV79="Yes"),OFFSET('Hygiene Data'!$F$7,0,10*ROW('Hygiene Data'!F73)),NA())</f>
        <v>#N/A</v>
      </c>
      <c r="BH79" s="93" t="e">
        <f ca="true">+IF(AND(ISNUMBER(OFFSET('Hygiene Data'!$F$9,0,10*ROW('Hygiene Data'!F73))),'Data Summary'!DW79="Yes"),OFFSET('Hygiene Data'!$F$9,0,10*ROW('Hygiene Data'!F73)),NA())</f>
        <v>#N/A</v>
      </c>
      <c r="BI79" s="93" t="e">
        <f ca="true">+IF(AND(ISNUMBER(OFFSET('Hygiene Data'!$G$5,0,10*ROW('Hygiene Data'!G73))),'Data Summary'!DX79="Yes"),OFFSET('Hygiene Data'!$G$5,0,10*ROW('Hygiene Data'!G73)),NA())</f>
        <v>#N/A</v>
      </c>
      <c r="BJ79" s="93" t="e">
        <f ca="true">+IF(AND(ISNUMBER(OFFSET('Hygiene Data'!$G$7,0,10*ROW('Hygiene Data'!G73))),'Data Summary'!DY79="Yes"),OFFSET('Hygiene Data'!$G$7,0,10*ROW('Hygiene Data'!G73)),NA())</f>
        <v>#N/A</v>
      </c>
      <c r="BK79" s="93" t="e">
        <f ca="true">+IF(AND(ISNUMBER(OFFSET('Hygiene Data'!$G$9,0,10*ROW('Hygiene Data'!G73))),'Data Summary'!DZ79="Yes"),OFFSET('Hygiene Data'!$G$9,0,10*ROW('Hygiene Data'!G73)),NA())</f>
        <v>#N/A</v>
      </c>
      <c r="BL79" s="93" t="e">
        <f ca="true">+IF(AND(ISNUMBER(OFFSET('Hygiene Data'!$H$5,0,10*ROW('Hygiene Data'!H73))),'Data Summary'!EA79="Yes"),OFFSET('Hygiene Data'!$H$5,0,10*ROW('Hygiene Data'!H73)),NA())</f>
        <v>#N/A</v>
      </c>
      <c r="BM79" s="93" t="e">
        <f ca="true">+IF(AND(ISNUMBER(OFFSET('Hygiene Data'!$H$7,0,10*ROW('Hygiene Data'!H73))),'Data Summary'!EB79="Yes"),OFFSET('Hygiene Data'!$H$7,0,10*ROW('Hygiene Data'!H73)),NA())</f>
        <v>#N/A</v>
      </c>
      <c r="BN79" s="93" t="e">
        <f ca="true">+IF(AND(ISNUMBER(OFFSET('Hygiene Data'!$H$9,0,10*ROW('Hygiene Data'!H73))),'Data Summary'!EC79="Yes"),OFFSET('Hygiene Data'!$H$9,0,10*ROW('Hygiene Data'!H73)),NA())</f>
        <v>#N/A</v>
      </c>
      <c r="BO79" s="93" t="e">
        <f ca="true">+IF(AND(ISNUMBER(OFFSET('Hygiene Data'!$I$5,0,10*ROW('Hygiene Data'!I73))),'Data Summary'!ED79="Yes"),OFFSET('Hygiene Data'!$I$5,0,10*ROW('Hygiene Data'!I73)),NA())</f>
        <v>#N/A</v>
      </c>
      <c r="BP79" s="93" t="e">
        <f ca="true">+IF(AND(ISNUMBER(OFFSET('Hygiene Data'!$I$7,0,10*ROW('Hygiene Data'!I73))),'Data Summary'!EE79="Yes"),OFFSET('Hygiene Data'!$I$7,0,10*ROW('Hygiene Data'!I73)),NA())</f>
        <v>#N/A</v>
      </c>
      <c r="BQ79" s="93" t="e">
        <f ca="true">+IF(AND(ISNUMBER(OFFSET('Hygiene Data'!$I$9,0,10*ROW('Hygiene Data'!I73))),'Data Summary'!EF79="Yes"),OFFSET('Hygiene Data'!$I$9,0,10*ROW('Hygiene Data'!I73)),NA())</f>
        <v>#N/A</v>
      </c>
    </row>
    <row xmlns:x14ac="http://schemas.microsoft.com/office/spreadsheetml/2009/9/ac" r="80" x14ac:dyDescent="0.2">
      <c r="A80" s="328" t="e">
        <f ca="true">+RIGHT('Data Summary'!A80,LEN('Data Summary'!A80)-9)</f>
        <v>#VALUE!</v>
      </c>
      <c r="B80" s="35" t="str">
        <f ca="true">+IF(ISTEXT('Data Summary'!B80),'Data Summary'!B80,"")</f>
        <v/>
      </c>
      <c r="C80" s="327" t="e">
        <f ca="true">+VALUE('Data Summary'!C80)</f>
        <v>#VALUE!</v>
      </c>
      <c r="D80" s="91" t="e">
        <f ca="true">+IF(AND(ISNUMBER(OFFSET('Water Data'!$D$4,0,10*ROW('Water Data'!D74))),'Data Summary'!BS80="Yes"),100-OFFSET('Water Data'!$D$4,0,10*ROW('Water Data'!D74)),NA())</f>
        <v>#N/A</v>
      </c>
      <c r="E80" s="91" t="e">
        <f ca="true">+IF(AND(ISNUMBER(OFFSET('Water Data'!$D$6,0,10*ROW('Water Data'!D74))),'Data Summary'!BT80="Yes"),OFFSET('Water Data'!$D$6,0,10*ROW('Water Data'!D74)),NA())</f>
        <v>#N/A</v>
      </c>
      <c r="F80" s="91" t="e">
        <f ca="true">+IF(AND(ISNUMBER(OFFSET('Water Data'!$D$9,0,10*ROW('Water Data'!D74))),'Data Summary'!BU80="Yes"),OFFSET('Water Data'!$D$9,0,10*ROW('Water Data'!D74)),NA())</f>
        <v>#N/A</v>
      </c>
      <c r="G80" s="91" t="e">
        <f ca="true">+IF(AND(ISNUMBER(OFFSET('Water Data'!$E$4,0,10*ROW('Water Data'!E74))),'Data Summary'!BV80="Yes"),100-OFFSET('Water Data'!$E$4,0,10*ROW('Water Data'!E74)),NA())</f>
        <v>#N/A</v>
      </c>
      <c r="H80" s="91" t="e">
        <f ca="true">+IF(AND(ISNUMBER(OFFSET('Water Data'!$E$6,0,10*ROW('Water Data'!E74))),'Data Summary'!BW80="Yes"),OFFSET('Water Data'!$E$6,0,10*ROW('Water Data'!E74)),NA())</f>
        <v>#N/A</v>
      </c>
      <c r="I80" s="91" t="e">
        <f ca="true">+IF(AND(ISNUMBER(OFFSET('Water Data'!$E$9,0,10*ROW('Water Data'!E74))),'Data Summary'!BX80="Yes"),OFFSET('Water Data'!$E$9,0,10*ROW('Water Data'!E74)),NA())</f>
        <v>#N/A</v>
      </c>
      <c r="J80" s="91" t="e">
        <f ca="true">+IF(AND(ISNUMBER(OFFSET('Water Data'!$F$4,0,10*ROW('Water Data'!F74))),'Data Summary'!BY80="Yes"),100-OFFSET('Water Data'!$F$4,0,10*ROW('Water Data'!F74)),NA())</f>
        <v>#N/A</v>
      </c>
      <c r="K80" s="91" t="e">
        <f ca="true">+IF(AND(ISNUMBER(OFFSET('Water Data'!$F$6,0,10*ROW('Water Data'!F74))),'Data Summary'!BZ80="Yes"),OFFSET('Water Data'!$F$6,0,10*ROW('Water Data'!F74)),NA())</f>
        <v>#N/A</v>
      </c>
      <c r="L80" s="91" t="e">
        <f ca="true">+IF(AND(ISNUMBER(OFFSET('Water Data'!$F$9,0,10*ROW('Water Data'!F74))),'Data Summary'!CA80="Yes"),OFFSET('Water Data'!$F$9,0,10*ROW('Water Data'!F74)),NA())</f>
        <v>#N/A</v>
      </c>
      <c r="M80" s="91" t="e">
        <f ca="true">+IF(AND(ISNUMBER(OFFSET('Water Data'!$G$4,0,10*ROW('Water Data'!G74))),'Data Summary'!CB80="Yes"),100-OFFSET('Water Data'!$G$4,0,10*ROW('Water Data'!G74)),NA())</f>
        <v>#N/A</v>
      </c>
      <c r="N80" s="91" t="e">
        <f ca="true">+IF(AND(ISNUMBER(OFFSET('Water Data'!$G$6,0,10*ROW('Water Data'!G74))),'Data Summary'!CC80="Yes"),OFFSET('Water Data'!$G$6,0,10*ROW('Water Data'!G74)),NA())</f>
        <v>#N/A</v>
      </c>
      <c r="O80" s="91" t="e">
        <f ca="true">+IF(AND(ISNUMBER(OFFSET('Water Data'!$G$9,0,10*ROW('Water Data'!G74))),'Data Summary'!CD80="Yes"),OFFSET('Water Data'!$G$9,0,10*ROW('Water Data'!G74)),NA())</f>
        <v>#N/A</v>
      </c>
      <c r="P80" s="91" t="e">
        <f ca="true">+IF(AND(ISNUMBER(OFFSET('Water Data'!$H$4,0,10*ROW('Water Data'!H74))),'Data Summary'!CE80="Yes"),100-OFFSET('Water Data'!$H$4,0,10*ROW('Water Data'!H74)),NA())</f>
        <v>#N/A</v>
      </c>
      <c r="Q80" s="91" t="e">
        <f ca="true">+IF(AND(ISNUMBER(OFFSET('Water Data'!$H$6,0,10*ROW('Water Data'!H74))),'Data Summary'!CF80="Yes"),OFFSET('Water Data'!$H$6,0,10*ROW('Water Data'!H74)),NA())</f>
        <v>#N/A</v>
      </c>
      <c r="R80" s="91" t="e">
        <f ca="true">+IF(AND(ISNUMBER(OFFSET('Water Data'!$H$9,0,10*ROW('Water Data'!H74))),'Data Summary'!CG80="Yes"),OFFSET('Water Data'!$H$9,0,10*ROW('Water Data'!H74)),NA())</f>
        <v>#N/A</v>
      </c>
      <c r="S80" s="91" t="e">
        <f ca="true">+IF(AND(ISNUMBER(OFFSET('Water Data'!$I$4,0,10*ROW('Water Data'!I74))),'Data Summary'!CH80="Yes"),100-OFFSET('Water Data'!$I$4,0,10*ROW('Water Data'!I74)),NA())</f>
        <v>#N/A</v>
      </c>
      <c r="T80" s="91" t="e">
        <f ca="true">+IF(AND(ISNUMBER(OFFSET('Water Data'!$I$6,0,10*ROW('Water Data'!I74))),'Data Summary'!CI80="Yes"),OFFSET('Water Data'!$I$6,0,10*ROW('Water Data'!I74)),NA())</f>
        <v>#N/A</v>
      </c>
      <c r="U80" s="91" t="e">
        <f ca="true">+IF(AND(ISNUMBER(OFFSET('Water Data'!$I$9,0,10*ROW('Water Data'!I74))),'Data Summary'!CJ80="Yes"),OFFSET('Water Data'!$I$9,0,10*ROW('Water Data'!I74)),NA())</f>
        <v>#N/A</v>
      </c>
      <c r="V80" s="92" t="e">
        <f ca="true">+IF(AND(ISNUMBER(OFFSET('Sanitation Data'!$D$4,0,10*ROW('Sanitation Data'!D74))),'Data Summary'!CK80="Yes"),100-OFFSET('Sanitation Data'!$D$4,0,10*ROW('Sanitation Data'!D74)),NA())</f>
        <v>#N/A</v>
      </c>
      <c r="W80" s="92" t="e">
        <f ca="true">+IF(AND(ISNUMBER(OFFSET('Sanitation Data'!$D$6,0,10*ROW('Sanitation Data'!D74))),'Data Summary'!CL80="Yes"),OFFSET('Sanitation Data'!$D$6,0,10*ROW('Sanitation Data'!D74)),NA())</f>
        <v>#N/A</v>
      </c>
      <c r="X80" s="92" t="e">
        <f ca="true">+IF(AND(ISNUMBER(OFFSET('Sanitation Data'!$D$10,0,10*ROW('Sanitation Data'!D74))),'Data Summary'!CM80="Yes"),OFFSET('Sanitation Data'!$D$10,0,10*ROW('Sanitation Data'!D74)),NA())</f>
        <v>#N/A</v>
      </c>
      <c r="Y80" s="92" t="e">
        <f ca="true">+IF(AND(ISNUMBER(OFFSET('Sanitation Data'!$D$11,0,10*ROW('Sanitation Data'!D74))),'Data Summary'!CN80="Yes"),OFFSET('Sanitation Data'!$D$11,0,10*ROW('Sanitation Data'!D74)),NA())</f>
        <v>#N/A</v>
      </c>
      <c r="Z80" s="92" t="e">
        <f ca="true">+IF(AND(ISNUMBER(OFFSET('Sanitation Data'!$D$12,0,10*ROW('Sanitation Data'!D74))),'Data Summary'!CO80="Yes"),OFFSET('Sanitation Data'!$D$12,0,10*ROW('Sanitation Data'!D74)),NA())</f>
        <v>#N/A</v>
      </c>
      <c r="AA80" s="92" t="e">
        <f ca="true">+IF(AND(ISNUMBER(OFFSET('Sanitation Data'!$E$4,0,10*ROW('Sanitation Data'!E74))),'Data Summary'!CP80="Yes"),100-OFFSET('Sanitation Data'!$E$4,0,10*ROW('Sanitation Data'!E74)),NA())</f>
        <v>#N/A</v>
      </c>
      <c r="AB80" s="92" t="e">
        <f ca="true">+IF(AND(ISNUMBER(OFFSET('Sanitation Data'!$E$6,0,10*ROW('Sanitation Data'!E74))),'Data Summary'!CQ80="Yes"),OFFSET('Sanitation Data'!$E$6,0,10*ROW('Sanitation Data'!E74)),NA())</f>
        <v>#N/A</v>
      </c>
      <c r="AC80" s="92" t="e">
        <f ca="true">+IF(AND(ISNUMBER(OFFSET('Sanitation Data'!$E$10,0,10*ROW('Sanitation Data'!E74))),'Data Summary'!CR80="Yes"),OFFSET('Sanitation Data'!$E$10,0,10*ROW('Sanitation Data'!E74)),NA())</f>
        <v>#N/A</v>
      </c>
      <c r="AD80" s="92" t="e">
        <f ca="true">+IF(AND(ISNUMBER(OFFSET('Sanitation Data'!$E$11,0,10*ROW('Sanitation Data'!E74))),'Data Summary'!CS80="Yes"),OFFSET('Sanitation Data'!$E$11,0,10*ROW('Sanitation Data'!E74)),NA())</f>
        <v>#N/A</v>
      </c>
      <c r="AE80" s="92" t="e">
        <f ca="true">+IF(AND(ISNUMBER(OFFSET('Sanitation Data'!$E$12,0,10*ROW('Sanitation Data'!E74))),'Data Summary'!CT80="Yes"),OFFSET('Sanitation Data'!$E$12,0,10*ROW('Sanitation Data'!E74)),NA())</f>
        <v>#N/A</v>
      </c>
      <c r="AF80" s="92" t="e">
        <f ca="true">+IF(AND(ISNUMBER(OFFSET('Sanitation Data'!$F$4,0,10*ROW('Sanitation Data'!F74))),'Data Summary'!CU80="Yes"),100-OFFSET('Sanitation Data'!$F$4,0,10*ROW('Sanitation Data'!F74)),NA())</f>
        <v>#N/A</v>
      </c>
      <c r="AG80" s="92" t="e">
        <f ca="true">+IF(AND(ISNUMBER(OFFSET('Sanitation Data'!$F$6,0,10*ROW('Sanitation Data'!F74))),'Data Summary'!CV80="Yes"),OFFSET('Sanitation Data'!$F$6,0,10*ROW('Sanitation Data'!F74)),NA())</f>
        <v>#N/A</v>
      </c>
      <c r="AH80" s="92" t="e">
        <f ca="true">+IF(AND(ISNUMBER(OFFSET('Sanitation Data'!$F$10,0,10*ROW('Sanitation Data'!F74))),'Data Summary'!CW80="Yes"),OFFSET('Sanitation Data'!$F$10,0,10*ROW('Sanitation Data'!F74)),NA())</f>
        <v>#N/A</v>
      </c>
      <c r="AI80" s="92" t="e">
        <f ca="true">+IF(AND(ISNUMBER(OFFSET('Sanitation Data'!$F$11,0,10*ROW('Sanitation Data'!F74))),'Data Summary'!CX80="Yes"),OFFSET('Sanitation Data'!$F$11,0,10*ROW('Sanitation Data'!F74)),NA())</f>
        <v>#N/A</v>
      </c>
      <c r="AJ80" s="92" t="e">
        <f ca="true">+IF(AND(ISNUMBER(OFFSET('Sanitation Data'!$F$12,0,10*ROW('Sanitation Data'!F74))),'Data Summary'!CY80="Yes"),OFFSET('Sanitation Data'!$F$12,0,10*ROW('Sanitation Data'!F74)),NA())</f>
        <v>#N/A</v>
      </c>
      <c r="AK80" s="92" t="e">
        <f ca="true">+IF(AND(ISNUMBER(OFFSET('Sanitation Data'!$G$4,0,10*ROW('Sanitation Data'!G74))),'Data Summary'!CZ80="Yes"),100-OFFSET('Sanitation Data'!$G$4,0,10*ROW('Sanitation Data'!G74)),NA())</f>
        <v>#N/A</v>
      </c>
      <c r="AL80" s="92" t="e">
        <f ca="true">+IF(AND(ISNUMBER(OFFSET('Sanitation Data'!$G$6,0,10*ROW('Sanitation Data'!G74))),'Data Summary'!DA80="Yes"),OFFSET('Sanitation Data'!$G$6,0,10*ROW('Sanitation Data'!G74)),NA())</f>
        <v>#N/A</v>
      </c>
      <c r="AM80" s="92" t="e">
        <f ca="true">+IF(AND(ISNUMBER(OFFSET('Sanitation Data'!$G$10,0,10*ROW('Sanitation Data'!G74))),'Data Summary'!DB80="Yes"),OFFSET('Sanitation Data'!$G$10,0,10*ROW('Sanitation Data'!G74)),NA())</f>
        <v>#N/A</v>
      </c>
      <c r="AN80" s="92" t="e">
        <f ca="true">+IF(AND(ISNUMBER(OFFSET('Sanitation Data'!$G$11,0,10*ROW('Sanitation Data'!G74))),'Data Summary'!DC80="Yes"),OFFSET('Sanitation Data'!$G$11,0,10*ROW('Sanitation Data'!G74)),NA())</f>
        <v>#N/A</v>
      </c>
      <c r="AO80" s="92" t="e">
        <f ca="true">+IF(AND(ISNUMBER(OFFSET('Sanitation Data'!$G$12,0,10*ROW('Sanitation Data'!G74))),'Data Summary'!DD80="Yes"),OFFSET('Sanitation Data'!$G$12,0,10*ROW('Sanitation Data'!G74)),NA())</f>
        <v>#N/A</v>
      </c>
      <c r="AP80" s="92" t="e">
        <f ca="true">+IF(AND(ISNUMBER(OFFSET('Sanitation Data'!$H$4,0,10*ROW('Sanitation Data'!H74))),'Data Summary'!DE80="Yes"),100-OFFSET('Sanitation Data'!$H$4,0,10*ROW('Sanitation Data'!H74)),NA())</f>
        <v>#N/A</v>
      </c>
      <c r="AQ80" s="92" t="e">
        <f ca="true">+IF(AND(ISNUMBER(OFFSET('Sanitation Data'!$H$6,0,10*ROW('Sanitation Data'!H74))),'Data Summary'!DF80="Yes"),OFFSET('Sanitation Data'!$H$6,0,10*ROW('Sanitation Data'!H74)),NA())</f>
        <v>#N/A</v>
      </c>
      <c r="AR80" s="92" t="e">
        <f ca="true">+IF(AND(ISNUMBER(OFFSET('Sanitation Data'!$H$10,0,10*ROW('Sanitation Data'!H74))),'Data Summary'!DG80="Yes"),OFFSET('Sanitation Data'!$H$10,0,10*ROW('Sanitation Data'!H74)),NA())</f>
        <v>#N/A</v>
      </c>
      <c r="AS80" s="92" t="e">
        <f ca="true">+IF(AND(ISNUMBER(OFFSET('Sanitation Data'!$H$11,0,10*ROW('Sanitation Data'!H74))),'Data Summary'!DH80="Yes"),OFFSET('Sanitation Data'!$H$11,0,10*ROW('Sanitation Data'!H74)),NA())</f>
        <v>#N/A</v>
      </c>
      <c r="AT80" s="92" t="e">
        <f ca="true">+IF(AND(ISNUMBER(OFFSET('Sanitation Data'!$H$12,0,10*ROW('Sanitation Data'!H74))),'Data Summary'!DI80="Yes"),OFFSET('Sanitation Data'!$H$12,0,10*ROW('Sanitation Data'!H74)),NA())</f>
        <v>#N/A</v>
      </c>
      <c r="AU80" s="92" t="e">
        <f ca="true">+IF(AND(ISNUMBER(OFFSET('Sanitation Data'!$I$4,0,10*ROW('Sanitation Data'!I74))),'Data Summary'!DJ80="Yes"),100-OFFSET('Sanitation Data'!$I$4,0,10*ROW('Sanitation Data'!I74)),NA())</f>
        <v>#N/A</v>
      </c>
      <c r="AV80" s="92" t="e">
        <f ca="true">+IF(AND(ISNUMBER(OFFSET('Sanitation Data'!$I$6,0,10*ROW('Sanitation Data'!I74))),'Data Summary'!DK80="Yes"),OFFSET('Sanitation Data'!$I$6,0,10*ROW('Sanitation Data'!I74)),NA())</f>
        <v>#N/A</v>
      </c>
      <c r="AW80" s="92" t="e">
        <f ca="true">+IF(AND(ISNUMBER(OFFSET('Sanitation Data'!$I$10,0,10*ROW('Sanitation Data'!I74))),'Data Summary'!DL80="Yes"),OFFSET('Sanitation Data'!$I$10,0,10*ROW('Sanitation Data'!I74)),NA())</f>
        <v>#N/A</v>
      </c>
      <c r="AX80" s="92" t="e">
        <f ca="true">+IF(AND(ISNUMBER(OFFSET('Sanitation Data'!$I$11,0,10*ROW('Sanitation Data'!I74))),'Data Summary'!DM80="Yes"),OFFSET('Sanitation Data'!$I$11,0,10*ROW('Sanitation Data'!I74)),NA())</f>
        <v>#N/A</v>
      </c>
      <c r="AY80" s="92" t="e">
        <f ca="true">+IF(AND(ISNUMBER(OFFSET('Sanitation Data'!$I$12,0,10*ROW('Sanitation Data'!I74))),'Data Summary'!DN80="Yes"),OFFSET('Sanitation Data'!$I$12,0,10*ROW('Sanitation Data'!I74)),NA())</f>
        <v>#N/A</v>
      </c>
      <c r="AZ80" s="93" t="e">
        <f ca="true">+IF(AND(ISNUMBER(OFFSET('Hygiene Data'!$D$5,0,10*ROW('Hygiene Data'!D74))),'Data Summary'!DO80="Yes"),OFFSET('Hygiene Data'!$D$5,0,10*ROW('Hygiene Data'!D74)),NA())</f>
        <v>#N/A</v>
      </c>
      <c r="BA80" s="93" t="e">
        <f ca="true">+IF(AND(ISNUMBER(OFFSET('Hygiene Data'!$D$7,0,10*ROW('Hygiene Data'!D74))),'Data Summary'!DP80="Yes"),OFFSET('Hygiene Data'!$D$7,0,10*ROW('Hygiene Data'!D74)),NA())</f>
        <v>#N/A</v>
      </c>
      <c r="BB80" s="93" t="e">
        <f ca="true">+IF(AND(ISNUMBER(OFFSET('Hygiene Data'!$D$9,0,10*ROW('Hygiene Data'!D74))),'Data Summary'!DQ80="Yes"),OFFSET('Hygiene Data'!$D$9,0,10*ROW('Hygiene Data'!D74)),NA())</f>
        <v>#N/A</v>
      </c>
      <c r="BC80" s="93" t="e">
        <f ca="true">+IF(AND(ISNUMBER(OFFSET('Hygiene Data'!$E$5,0,10*ROW('Hygiene Data'!E74))),'Data Summary'!DR80="Yes"),OFFSET('Hygiene Data'!$E$5,0,10*ROW('Hygiene Data'!E74)),NA())</f>
        <v>#N/A</v>
      </c>
      <c r="BD80" s="93" t="e">
        <f ca="true">+IF(AND(ISNUMBER(OFFSET('Hygiene Data'!$E$7,0,10*ROW('Hygiene Data'!E74))),'Data Summary'!DS80="Yes"),OFFSET('Hygiene Data'!$E$7,0,10*ROW('Hygiene Data'!E74)),NA())</f>
        <v>#N/A</v>
      </c>
      <c r="BE80" s="93" t="e">
        <f ca="true">+IF(AND(ISNUMBER(OFFSET('Hygiene Data'!$E$9,0,10*ROW('Hygiene Data'!E74))),'Data Summary'!DT80="Yes"),OFFSET('Hygiene Data'!$E$9,0,10*ROW('Hygiene Data'!E74)),NA())</f>
        <v>#N/A</v>
      </c>
      <c r="BF80" s="93" t="e">
        <f ca="true">+IF(AND(ISNUMBER(OFFSET('Hygiene Data'!$F$5,0,10*ROW('Hygiene Data'!F74))),'Data Summary'!DU80="Yes"),OFFSET('Hygiene Data'!$F$5,0,10*ROW('Hygiene Data'!F74)),NA())</f>
        <v>#N/A</v>
      </c>
      <c r="BG80" s="93" t="e">
        <f ca="true">+IF(AND(ISNUMBER(OFFSET('Hygiene Data'!$F$7,0,10*ROW('Hygiene Data'!F74))),'Data Summary'!DV80="Yes"),OFFSET('Hygiene Data'!$F$7,0,10*ROW('Hygiene Data'!F74)),NA())</f>
        <v>#N/A</v>
      </c>
      <c r="BH80" s="93" t="e">
        <f ca="true">+IF(AND(ISNUMBER(OFFSET('Hygiene Data'!$F$9,0,10*ROW('Hygiene Data'!F74))),'Data Summary'!DW80="Yes"),OFFSET('Hygiene Data'!$F$9,0,10*ROW('Hygiene Data'!F74)),NA())</f>
        <v>#N/A</v>
      </c>
      <c r="BI80" s="93" t="e">
        <f ca="true">+IF(AND(ISNUMBER(OFFSET('Hygiene Data'!$G$5,0,10*ROW('Hygiene Data'!G74))),'Data Summary'!DX80="Yes"),OFFSET('Hygiene Data'!$G$5,0,10*ROW('Hygiene Data'!G74)),NA())</f>
        <v>#N/A</v>
      </c>
      <c r="BJ80" s="93" t="e">
        <f ca="true">+IF(AND(ISNUMBER(OFFSET('Hygiene Data'!$G$7,0,10*ROW('Hygiene Data'!G74))),'Data Summary'!DY80="Yes"),OFFSET('Hygiene Data'!$G$7,0,10*ROW('Hygiene Data'!G74)),NA())</f>
        <v>#N/A</v>
      </c>
      <c r="BK80" s="93" t="e">
        <f ca="true">+IF(AND(ISNUMBER(OFFSET('Hygiene Data'!$G$9,0,10*ROW('Hygiene Data'!G74))),'Data Summary'!DZ80="Yes"),OFFSET('Hygiene Data'!$G$9,0,10*ROW('Hygiene Data'!G74)),NA())</f>
        <v>#N/A</v>
      </c>
      <c r="BL80" s="93" t="e">
        <f ca="true">+IF(AND(ISNUMBER(OFFSET('Hygiene Data'!$H$5,0,10*ROW('Hygiene Data'!H74))),'Data Summary'!EA80="Yes"),OFFSET('Hygiene Data'!$H$5,0,10*ROW('Hygiene Data'!H74)),NA())</f>
        <v>#N/A</v>
      </c>
      <c r="BM80" s="93" t="e">
        <f ca="true">+IF(AND(ISNUMBER(OFFSET('Hygiene Data'!$H$7,0,10*ROW('Hygiene Data'!H74))),'Data Summary'!EB80="Yes"),OFFSET('Hygiene Data'!$H$7,0,10*ROW('Hygiene Data'!H74)),NA())</f>
        <v>#N/A</v>
      </c>
      <c r="BN80" s="93" t="e">
        <f ca="true">+IF(AND(ISNUMBER(OFFSET('Hygiene Data'!$H$9,0,10*ROW('Hygiene Data'!H74))),'Data Summary'!EC80="Yes"),OFFSET('Hygiene Data'!$H$9,0,10*ROW('Hygiene Data'!H74)),NA())</f>
        <v>#N/A</v>
      </c>
      <c r="BO80" s="93" t="e">
        <f ca="true">+IF(AND(ISNUMBER(OFFSET('Hygiene Data'!$I$5,0,10*ROW('Hygiene Data'!I74))),'Data Summary'!ED80="Yes"),OFFSET('Hygiene Data'!$I$5,0,10*ROW('Hygiene Data'!I74)),NA())</f>
        <v>#N/A</v>
      </c>
      <c r="BP80" s="93" t="e">
        <f ca="true">+IF(AND(ISNUMBER(OFFSET('Hygiene Data'!$I$7,0,10*ROW('Hygiene Data'!I74))),'Data Summary'!EE80="Yes"),OFFSET('Hygiene Data'!$I$7,0,10*ROW('Hygiene Data'!I74)),NA())</f>
        <v>#N/A</v>
      </c>
      <c r="BQ80" s="93" t="e">
        <f ca="true">+IF(AND(ISNUMBER(OFFSET('Hygiene Data'!$I$9,0,10*ROW('Hygiene Data'!I74))),'Data Summary'!EF80="Yes"),OFFSET('Hygiene Data'!$I$9,0,10*ROW('Hygiene Data'!I74)),NA())</f>
        <v>#N/A</v>
      </c>
    </row>
    <row xmlns:x14ac="http://schemas.microsoft.com/office/spreadsheetml/2009/9/ac" r="81" x14ac:dyDescent="0.2">
      <c r="A81" s="328" t="e">
        <f ca="true">+RIGHT('Data Summary'!A81,LEN('Data Summary'!A81)-9)</f>
        <v>#VALUE!</v>
      </c>
      <c r="B81" s="35" t="str">
        <f ca="true">+IF(ISTEXT('Data Summary'!B81),'Data Summary'!B81,"")</f>
        <v/>
      </c>
      <c r="C81" s="327" t="e">
        <f ca="true">+VALUE('Data Summary'!C81)</f>
        <v>#VALUE!</v>
      </c>
      <c r="D81" s="91" t="e">
        <f ca="true">+IF(AND(ISNUMBER(OFFSET('Water Data'!$D$4,0,10*ROW('Water Data'!D75))),'Data Summary'!BS81="Yes"),100-OFFSET('Water Data'!$D$4,0,10*ROW('Water Data'!D75)),NA())</f>
        <v>#N/A</v>
      </c>
      <c r="E81" s="91" t="e">
        <f ca="true">+IF(AND(ISNUMBER(OFFSET('Water Data'!$D$6,0,10*ROW('Water Data'!D75))),'Data Summary'!BT81="Yes"),OFFSET('Water Data'!$D$6,0,10*ROW('Water Data'!D75)),NA())</f>
        <v>#N/A</v>
      </c>
      <c r="F81" s="91" t="e">
        <f ca="true">+IF(AND(ISNUMBER(OFFSET('Water Data'!$D$9,0,10*ROW('Water Data'!D75))),'Data Summary'!BU81="Yes"),OFFSET('Water Data'!$D$9,0,10*ROW('Water Data'!D75)),NA())</f>
        <v>#N/A</v>
      </c>
      <c r="G81" s="91" t="e">
        <f ca="true">+IF(AND(ISNUMBER(OFFSET('Water Data'!$E$4,0,10*ROW('Water Data'!E75))),'Data Summary'!BV81="Yes"),100-OFFSET('Water Data'!$E$4,0,10*ROW('Water Data'!E75)),NA())</f>
        <v>#N/A</v>
      </c>
      <c r="H81" s="91" t="e">
        <f ca="true">+IF(AND(ISNUMBER(OFFSET('Water Data'!$E$6,0,10*ROW('Water Data'!E75))),'Data Summary'!BW81="Yes"),OFFSET('Water Data'!$E$6,0,10*ROW('Water Data'!E75)),NA())</f>
        <v>#N/A</v>
      </c>
      <c r="I81" s="91" t="e">
        <f ca="true">+IF(AND(ISNUMBER(OFFSET('Water Data'!$E$9,0,10*ROW('Water Data'!E75))),'Data Summary'!BX81="Yes"),OFFSET('Water Data'!$E$9,0,10*ROW('Water Data'!E75)),NA())</f>
        <v>#N/A</v>
      </c>
      <c r="J81" s="91" t="e">
        <f ca="true">+IF(AND(ISNUMBER(OFFSET('Water Data'!$F$4,0,10*ROW('Water Data'!F75))),'Data Summary'!BY81="Yes"),100-OFFSET('Water Data'!$F$4,0,10*ROW('Water Data'!F75)),NA())</f>
        <v>#N/A</v>
      </c>
      <c r="K81" s="91" t="e">
        <f ca="true">+IF(AND(ISNUMBER(OFFSET('Water Data'!$F$6,0,10*ROW('Water Data'!F75))),'Data Summary'!BZ81="Yes"),OFFSET('Water Data'!$F$6,0,10*ROW('Water Data'!F75)),NA())</f>
        <v>#N/A</v>
      </c>
      <c r="L81" s="91" t="e">
        <f ca="true">+IF(AND(ISNUMBER(OFFSET('Water Data'!$F$9,0,10*ROW('Water Data'!F75))),'Data Summary'!CA81="Yes"),OFFSET('Water Data'!$F$9,0,10*ROW('Water Data'!F75)),NA())</f>
        <v>#N/A</v>
      </c>
      <c r="M81" s="91" t="e">
        <f ca="true">+IF(AND(ISNUMBER(OFFSET('Water Data'!$G$4,0,10*ROW('Water Data'!G75))),'Data Summary'!CB81="Yes"),100-OFFSET('Water Data'!$G$4,0,10*ROW('Water Data'!G75)),NA())</f>
        <v>#N/A</v>
      </c>
      <c r="N81" s="91" t="e">
        <f ca="true">+IF(AND(ISNUMBER(OFFSET('Water Data'!$G$6,0,10*ROW('Water Data'!G75))),'Data Summary'!CC81="Yes"),OFFSET('Water Data'!$G$6,0,10*ROW('Water Data'!G75)),NA())</f>
        <v>#N/A</v>
      </c>
      <c r="O81" s="91" t="e">
        <f ca="true">+IF(AND(ISNUMBER(OFFSET('Water Data'!$G$9,0,10*ROW('Water Data'!G75))),'Data Summary'!CD81="Yes"),OFFSET('Water Data'!$G$9,0,10*ROW('Water Data'!G75)),NA())</f>
        <v>#N/A</v>
      </c>
      <c r="P81" s="91" t="e">
        <f ca="true">+IF(AND(ISNUMBER(OFFSET('Water Data'!$H$4,0,10*ROW('Water Data'!H75))),'Data Summary'!CE81="Yes"),100-OFFSET('Water Data'!$H$4,0,10*ROW('Water Data'!H75)),NA())</f>
        <v>#N/A</v>
      </c>
      <c r="Q81" s="91" t="e">
        <f ca="true">+IF(AND(ISNUMBER(OFFSET('Water Data'!$H$6,0,10*ROW('Water Data'!H75))),'Data Summary'!CF81="Yes"),OFFSET('Water Data'!$H$6,0,10*ROW('Water Data'!H75)),NA())</f>
        <v>#N/A</v>
      </c>
      <c r="R81" s="91" t="e">
        <f ca="true">+IF(AND(ISNUMBER(OFFSET('Water Data'!$H$9,0,10*ROW('Water Data'!H75))),'Data Summary'!CG81="Yes"),OFFSET('Water Data'!$H$9,0,10*ROW('Water Data'!H75)),NA())</f>
        <v>#N/A</v>
      </c>
      <c r="S81" s="91" t="e">
        <f ca="true">+IF(AND(ISNUMBER(OFFSET('Water Data'!$I$4,0,10*ROW('Water Data'!I75))),'Data Summary'!CH81="Yes"),100-OFFSET('Water Data'!$I$4,0,10*ROW('Water Data'!I75)),NA())</f>
        <v>#N/A</v>
      </c>
      <c r="T81" s="91" t="e">
        <f ca="true">+IF(AND(ISNUMBER(OFFSET('Water Data'!$I$6,0,10*ROW('Water Data'!I75))),'Data Summary'!CI81="Yes"),OFFSET('Water Data'!$I$6,0,10*ROW('Water Data'!I75)),NA())</f>
        <v>#N/A</v>
      </c>
      <c r="U81" s="91" t="e">
        <f ca="true">+IF(AND(ISNUMBER(OFFSET('Water Data'!$I$9,0,10*ROW('Water Data'!I75))),'Data Summary'!CJ81="Yes"),OFFSET('Water Data'!$I$9,0,10*ROW('Water Data'!I75)),NA())</f>
        <v>#N/A</v>
      </c>
      <c r="V81" s="92" t="e">
        <f ca="true">+IF(AND(ISNUMBER(OFFSET('Sanitation Data'!$D$4,0,10*ROW('Sanitation Data'!D75))),'Data Summary'!CK81="Yes"),100-OFFSET('Sanitation Data'!$D$4,0,10*ROW('Sanitation Data'!D75)),NA())</f>
        <v>#N/A</v>
      </c>
      <c r="W81" s="92" t="e">
        <f ca="true">+IF(AND(ISNUMBER(OFFSET('Sanitation Data'!$D$6,0,10*ROW('Sanitation Data'!D75))),'Data Summary'!CL81="Yes"),OFFSET('Sanitation Data'!$D$6,0,10*ROW('Sanitation Data'!D75)),NA())</f>
        <v>#N/A</v>
      </c>
      <c r="X81" s="92" t="e">
        <f ca="true">+IF(AND(ISNUMBER(OFFSET('Sanitation Data'!$D$10,0,10*ROW('Sanitation Data'!D75))),'Data Summary'!CM81="Yes"),OFFSET('Sanitation Data'!$D$10,0,10*ROW('Sanitation Data'!D75)),NA())</f>
        <v>#N/A</v>
      </c>
      <c r="Y81" s="92" t="e">
        <f ca="true">+IF(AND(ISNUMBER(OFFSET('Sanitation Data'!$D$11,0,10*ROW('Sanitation Data'!D75))),'Data Summary'!CN81="Yes"),OFFSET('Sanitation Data'!$D$11,0,10*ROW('Sanitation Data'!D75)),NA())</f>
        <v>#N/A</v>
      </c>
      <c r="Z81" s="92" t="e">
        <f ca="true">+IF(AND(ISNUMBER(OFFSET('Sanitation Data'!$D$12,0,10*ROW('Sanitation Data'!D75))),'Data Summary'!CO81="Yes"),OFFSET('Sanitation Data'!$D$12,0,10*ROW('Sanitation Data'!D75)),NA())</f>
        <v>#N/A</v>
      </c>
      <c r="AA81" s="92" t="e">
        <f ca="true">+IF(AND(ISNUMBER(OFFSET('Sanitation Data'!$E$4,0,10*ROW('Sanitation Data'!E75))),'Data Summary'!CP81="Yes"),100-OFFSET('Sanitation Data'!$E$4,0,10*ROW('Sanitation Data'!E75)),NA())</f>
        <v>#N/A</v>
      </c>
      <c r="AB81" s="92" t="e">
        <f ca="true">+IF(AND(ISNUMBER(OFFSET('Sanitation Data'!$E$6,0,10*ROW('Sanitation Data'!E75))),'Data Summary'!CQ81="Yes"),OFFSET('Sanitation Data'!$E$6,0,10*ROW('Sanitation Data'!E75)),NA())</f>
        <v>#N/A</v>
      </c>
      <c r="AC81" s="92" t="e">
        <f ca="true">+IF(AND(ISNUMBER(OFFSET('Sanitation Data'!$E$10,0,10*ROW('Sanitation Data'!E75))),'Data Summary'!CR81="Yes"),OFFSET('Sanitation Data'!$E$10,0,10*ROW('Sanitation Data'!E75)),NA())</f>
        <v>#N/A</v>
      </c>
      <c r="AD81" s="92" t="e">
        <f ca="true">+IF(AND(ISNUMBER(OFFSET('Sanitation Data'!$E$11,0,10*ROW('Sanitation Data'!E75))),'Data Summary'!CS81="Yes"),OFFSET('Sanitation Data'!$E$11,0,10*ROW('Sanitation Data'!E75)),NA())</f>
        <v>#N/A</v>
      </c>
      <c r="AE81" s="92" t="e">
        <f ca="true">+IF(AND(ISNUMBER(OFFSET('Sanitation Data'!$E$12,0,10*ROW('Sanitation Data'!E75))),'Data Summary'!CT81="Yes"),OFFSET('Sanitation Data'!$E$12,0,10*ROW('Sanitation Data'!E75)),NA())</f>
        <v>#N/A</v>
      </c>
      <c r="AF81" s="92" t="e">
        <f ca="true">+IF(AND(ISNUMBER(OFFSET('Sanitation Data'!$F$4,0,10*ROW('Sanitation Data'!F75))),'Data Summary'!CU81="Yes"),100-OFFSET('Sanitation Data'!$F$4,0,10*ROW('Sanitation Data'!F75)),NA())</f>
        <v>#N/A</v>
      </c>
      <c r="AG81" s="92" t="e">
        <f ca="true">+IF(AND(ISNUMBER(OFFSET('Sanitation Data'!$F$6,0,10*ROW('Sanitation Data'!F75))),'Data Summary'!CV81="Yes"),OFFSET('Sanitation Data'!$F$6,0,10*ROW('Sanitation Data'!F75)),NA())</f>
        <v>#N/A</v>
      </c>
      <c r="AH81" s="92" t="e">
        <f ca="true">+IF(AND(ISNUMBER(OFFSET('Sanitation Data'!$F$10,0,10*ROW('Sanitation Data'!F75))),'Data Summary'!CW81="Yes"),OFFSET('Sanitation Data'!$F$10,0,10*ROW('Sanitation Data'!F75)),NA())</f>
        <v>#N/A</v>
      </c>
      <c r="AI81" s="92" t="e">
        <f ca="true">+IF(AND(ISNUMBER(OFFSET('Sanitation Data'!$F$11,0,10*ROW('Sanitation Data'!F75))),'Data Summary'!CX81="Yes"),OFFSET('Sanitation Data'!$F$11,0,10*ROW('Sanitation Data'!F75)),NA())</f>
        <v>#N/A</v>
      </c>
      <c r="AJ81" s="92" t="e">
        <f ca="true">+IF(AND(ISNUMBER(OFFSET('Sanitation Data'!$F$12,0,10*ROW('Sanitation Data'!F75))),'Data Summary'!CY81="Yes"),OFFSET('Sanitation Data'!$F$12,0,10*ROW('Sanitation Data'!F75)),NA())</f>
        <v>#N/A</v>
      </c>
      <c r="AK81" s="92" t="e">
        <f ca="true">+IF(AND(ISNUMBER(OFFSET('Sanitation Data'!$G$4,0,10*ROW('Sanitation Data'!G75))),'Data Summary'!CZ81="Yes"),100-OFFSET('Sanitation Data'!$G$4,0,10*ROW('Sanitation Data'!G75)),NA())</f>
        <v>#N/A</v>
      </c>
      <c r="AL81" s="92" t="e">
        <f ca="true">+IF(AND(ISNUMBER(OFFSET('Sanitation Data'!$G$6,0,10*ROW('Sanitation Data'!G75))),'Data Summary'!DA81="Yes"),OFFSET('Sanitation Data'!$G$6,0,10*ROW('Sanitation Data'!G75)),NA())</f>
        <v>#N/A</v>
      </c>
      <c r="AM81" s="92" t="e">
        <f ca="true">+IF(AND(ISNUMBER(OFFSET('Sanitation Data'!$G$10,0,10*ROW('Sanitation Data'!G75))),'Data Summary'!DB81="Yes"),OFFSET('Sanitation Data'!$G$10,0,10*ROW('Sanitation Data'!G75)),NA())</f>
        <v>#N/A</v>
      </c>
      <c r="AN81" s="92" t="e">
        <f ca="true">+IF(AND(ISNUMBER(OFFSET('Sanitation Data'!$G$11,0,10*ROW('Sanitation Data'!G75))),'Data Summary'!DC81="Yes"),OFFSET('Sanitation Data'!$G$11,0,10*ROW('Sanitation Data'!G75)),NA())</f>
        <v>#N/A</v>
      </c>
      <c r="AO81" s="92" t="e">
        <f ca="true">+IF(AND(ISNUMBER(OFFSET('Sanitation Data'!$G$12,0,10*ROW('Sanitation Data'!G75))),'Data Summary'!DD81="Yes"),OFFSET('Sanitation Data'!$G$12,0,10*ROW('Sanitation Data'!G75)),NA())</f>
        <v>#N/A</v>
      </c>
      <c r="AP81" s="92" t="e">
        <f ca="true">+IF(AND(ISNUMBER(OFFSET('Sanitation Data'!$H$4,0,10*ROW('Sanitation Data'!H75))),'Data Summary'!DE81="Yes"),100-OFFSET('Sanitation Data'!$H$4,0,10*ROW('Sanitation Data'!H75)),NA())</f>
        <v>#N/A</v>
      </c>
      <c r="AQ81" s="92" t="e">
        <f ca="true">+IF(AND(ISNUMBER(OFFSET('Sanitation Data'!$H$6,0,10*ROW('Sanitation Data'!H75))),'Data Summary'!DF81="Yes"),OFFSET('Sanitation Data'!$H$6,0,10*ROW('Sanitation Data'!H75)),NA())</f>
        <v>#N/A</v>
      </c>
      <c r="AR81" s="92" t="e">
        <f ca="true">+IF(AND(ISNUMBER(OFFSET('Sanitation Data'!$H$10,0,10*ROW('Sanitation Data'!H75))),'Data Summary'!DG81="Yes"),OFFSET('Sanitation Data'!$H$10,0,10*ROW('Sanitation Data'!H75)),NA())</f>
        <v>#N/A</v>
      </c>
      <c r="AS81" s="92" t="e">
        <f ca="true">+IF(AND(ISNUMBER(OFFSET('Sanitation Data'!$H$11,0,10*ROW('Sanitation Data'!H75))),'Data Summary'!DH81="Yes"),OFFSET('Sanitation Data'!$H$11,0,10*ROW('Sanitation Data'!H75)),NA())</f>
        <v>#N/A</v>
      </c>
      <c r="AT81" s="92" t="e">
        <f ca="true">+IF(AND(ISNUMBER(OFFSET('Sanitation Data'!$H$12,0,10*ROW('Sanitation Data'!H75))),'Data Summary'!DI81="Yes"),OFFSET('Sanitation Data'!$H$12,0,10*ROW('Sanitation Data'!H75)),NA())</f>
        <v>#N/A</v>
      </c>
      <c r="AU81" s="92" t="e">
        <f ca="true">+IF(AND(ISNUMBER(OFFSET('Sanitation Data'!$I$4,0,10*ROW('Sanitation Data'!I75))),'Data Summary'!DJ81="Yes"),100-OFFSET('Sanitation Data'!$I$4,0,10*ROW('Sanitation Data'!I75)),NA())</f>
        <v>#N/A</v>
      </c>
      <c r="AV81" s="92" t="e">
        <f ca="true">+IF(AND(ISNUMBER(OFFSET('Sanitation Data'!$I$6,0,10*ROW('Sanitation Data'!I75))),'Data Summary'!DK81="Yes"),OFFSET('Sanitation Data'!$I$6,0,10*ROW('Sanitation Data'!I75)),NA())</f>
        <v>#N/A</v>
      </c>
      <c r="AW81" s="92" t="e">
        <f ca="true">+IF(AND(ISNUMBER(OFFSET('Sanitation Data'!$I$10,0,10*ROW('Sanitation Data'!I75))),'Data Summary'!DL81="Yes"),OFFSET('Sanitation Data'!$I$10,0,10*ROW('Sanitation Data'!I75)),NA())</f>
        <v>#N/A</v>
      </c>
      <c r="AX81" s="92" t="e">
        <f ca="true">+IF(AND(ISNUMBER(OFFSET('Sanitation Data'!$I$11,0,10*ROW('Sanitation Data'!I75))),'Data Summary'!DM81="Yes"),OFFSET('Sanitation Data'!$I$11,0,10*ROW('Sanitation Data'!I75)),NA())</f>
        <v>#N/A</v>
      </c>
      <c r="AY81" s="92" t="e">
        <f ca="true">+IF(AND(ISNUMBER(OFFSET('Sanitation Data'!$I$12,0,10*ROW('Sanitation Data'!I75))),'Data Summary'!DN81="Yes"),OFFSET('Sanitation Data'!$I$12,0,10*ROW('Sanitation Data'!I75)),NA())</f>
        <v>#N/A</v>
      </c>
      <c r="AZ81" s="93" t="e">
        <f ca="true">+IF(AND(ISNUMBER(OFFSET('Hygiene Data'!$D$5,0,10*ROW('Hygiene Data'!D75))),'Data Summary'!DO81="Yes"),OFFSET('Hygiene Data'!$D$5,0,10*ROW('Hygiene Data'!D75)),NA())</f>
        <v>#N/A</v>
      </c>
      <c r="BA81" s="93" t="e">
        <f ca="true">+IF(AND(ISNUMBER(OFFSET('Hygiene Data'!$D$7,0,10*ROW('Hygiene Data'!D75))),'Data Summary'!DP81="Yes"),OFFSET('Hygiene Data'!$D$7,0,10*ROW('Hygiene Data'!D75)),NA())</f>
        <v>#N/A</v>
      </c>
      <c r="BB81" s="93" t="e">
        <f ca="true">+IF(AND(ISNUMBER(OFFSET('Hygiene Data'!$D$9,0,10*ROW('Hygiene Data'!D75))),'Data Summary'!DQ81="Yes"),OFFSET('Hygiene Data'!$D$9,0,10*ROW('Hygiene Data'!D75)),NA())</f>
        <v>#N/A</v>
      </c>
      <c r="BC81" s="93" t="e">
        <f ca="true">+IF(AND(ISNUMBER(OFFSET('Hygiene Data'!$E$5,0,10*ROW('Hygiene Data'!E75))),'Data Summary'!DR81="Yes"),OFFSET('Hygiene Data'!$E$5,0,10*ROW('Hygiene Data'!E75)),NA())</f>
        <v>#N/A</v>
      </c>
      <c r="BD81" s="93" t="e">
        <f ca="true">+IF(AND(ISNUMBER(OFFSET('Hygiene Data'!$E$7,0,10*ROW('Hygiene Data'!E75))),'Data Summary'!DS81="Yes"),OFFSET('Hygiene Data'!$E$7,0,10*ROW('Hygiene Data'!E75)),NA())</f>
        <v>#N/A</v>
      </c>
      <c r="BE81" s="93" t="e">
        <f ca="true">+IF(AND(ISNUMBER(OFFSET('Hygiene Data'!$E$9,0,10*ROW('Hygiene Data'!E75))),'Data Summary'!DT81="Yes"),OFFSET('Hygiene Data'!$E$9,0,10*ROW('Hygiene Data'!E75)),NA())</f>
        <v>#N/A</v>
      </c>
      <c r="BF81" s="93" t="e">
        <f ca="true">+IF(AND(ISNUMBER(OFFSET('Hygiene Data'!$F$5,0,10*ROW('Hygiene Data'!F75))),'Data Summary'!DU81="Yes"),OFFSET('Hygiene Data'!$F$5,0,10*ROW('Hygiene Data'!F75)),NA())</f>
        <v>#N/A</v>
      </c>
      <c r="BG81" s="93" t="e">
        <f ca="true">+IF(AND(ISNUMBER(OFFSET('Hygiene Data'!$F$7,0,10*ROW('Hygiene Data'!F75))),'Data Summary'!DV81="Yes"),OFFSET('Hygiene Data'!$F$7,0,10*ROW('Hygiene Data'!F75)),NA())</f>
        <v>#N/A</v>
      </c>
      <c r="BH81" s="93" t="e">
        <f ca="true">+IF(AND(ISNUMBER(OFFSET('Hygiene Data'!$F$9,0,10*ROW('Hygiene Data'!F75))),'Data Summary'!DW81="Yes"),OFFSET('Hygiene Data'!$F$9,0,10*ROW('Hygiene Data'!F75)),NA())</f>
        <v>#N/A</v>
      </c>
      <c r="BI81" s="93" t="e">
        <f ca="true">+IF(AND(ISNUMBER(OFFSET('Hygiene Data'!$G$5,0,10*ROW('Hygiene Data'!G75))),'Data Summary'!DX81="Yes"),OFFSET('Hygiene Data'!$G$5,0,10*ROW('Hygiene Data'!G75)),NA())</f>
        <v>#N/A</v>
      </c>
      <c r="BJ81" s="93" t="e">
        <f ca="true">+IF(AND(ISNUMBER(OFFSET('Hygiene Data'!$G$7,0,10*ROW('Hygiene Data'!G75))),'Data Summary'!DY81="Yes"),OFFSET('Hygiene Data'!$G$7,0,10*ROW('Hygiene Data'!G75)),NA())</f>
        <v>#N/A</v>
      </c>
      <c r="BK81" s="93" t="e">
        <f ca="true">+IF(AND(ISNUMBER(OFFSET('Hygiene Data'!$G$9,0,10*ROW('Hygiene Data'!G75))),'Data Summary'!DZ81="Yes"),OFFSET('Hygiene Data'!$G$9,0,10*ROW('Hygiene Data'!G75)),NA())</f>
        <v>#N/A</v>
      </c>
      <c r="BL81" s="93" t="e">
        <f ca="true">+IF(AND(ISNUMBER(OFFSET('Hygiene Data'!$H$5,0,10*ROW('Hygiene Data'!H75))),'Data Summary'!EA81="Yes"),OFFSET('Hygiene Data'!$H$5,0,10*ROW('Hygiene Data'!H75)),NA())</f>
        <v>#N/A</v>
      </c>
      <c r="BM81" s="93" t="e">
        <f ca="true">+IF(AND(ISNUMBER(OFFSET('Hygiene Data'!$H$7,0,10*ROW('Hygiene Data'!H75))),'Data Summary'!EB81="Yes"),OFFSET('Hygiene Data'!$H$7,0,10*ROW('Hygiene Data'!H75)),NA())</f>
        <v>#N/A</v>
      </c>
      <c r="BN81" s="93" t="e">
        <f ca="true">+IF(AND(ISNUMBER(OFFSET('Hygiene Data'!$H$9,0,10*ROW('Hygiene Data'!H75))),'Data Summary'!EC81="Yes"),OFFSET('Hygiene Data'!$H$9,0,10*ROW('Hygiene Data'!H75)),NA())</f>
        <v>#N/A</v>
      </c>
      <c r="BO81" s="93" t="e">
        <f ca="true">+IF(AND(ISNUMBER(OFFSET('Hygiene Data'!$I$5,0,10*ROW('Hygiene Data'!I75))),'Data Summary'!ED81="Yes"),OFFSET('Hygiene Data'!$I$5,0,10*ROW('Hygiene Data'!I75)),NA())</f>
        <v>#N/A</v>
      </c>
      <c r="BP81" s="93" t="e">
        <f ca="true">+IF(AND(ISNUMBER(OFFSET('Hygiene Data'!$I$7,0,10*ROW('Hygiene Data'!I75))),'Data Summary'!EE81="Yes"),OFFSET('Hygiene Data'!$I$7,0,10*ROW('Hygiene Data'!I75)),NA())</f>
        <v>#N/A</v>
      </c>
      <c r="BQ81" s="93" t="e">
        <f ca="true">+IF(AND(ISNUMBER(OFFSET('Hygiene Data'!$I$9,0,10*ROW('Hygiene Data'!I75))),'Data Summary'!EF81="Yes"),OFFSET('Hygiene Data'!$I$9,0,10*ROW('Hygiene Data'!I75)),NA())</f>
        <v>#N/A</v>
      </c>
    </row>
    <row xmlns:x14ac="http://schemas.microsoft.com/office/spreadsheetml/2009/9/ac" r="82" x14ac:dyDescent="0.2">
      <c r="A82" s="328" t="e">
        <f ca="true">+RIGHT('Data Summary'!A82,LEN('Data Summary'!A82)-9)</f>
        <v>#VALUE!</v>
      </c>
      <c r="B82" s="35" t="str">
        <f ca="true">+IF(ISTEXT('Data Summary'!B82),'Data Summary'!B82,"")</f>
        <v/>
      </c>
      <c r="C82" s="327" t="e">
        <f ca="true">+VALUE('Data Summary'!C82)</f>
        <v>#VALUE!</v>
      </c>
      <c r="D82" s="91" t="e">
        <f ca="true">+IF(AND(ISNUMBER(OFFSET('Water Data'!$D$4,0,10*ROW('Water Data'!D76))),'Data Summary'!BS82="Yes"),100-OFFSET('Water Data'!$D$4,0,10*ROW('Water Data'!D76)),NA())</f>
        <v>#N/A</v>
      </c>
      <c r="E82" s="91" t="e">
        <f ca="true">+IF(AND(ISNUMBER(OFFSET('Water Data'!$D$6,0,10*ROW('Water Data'!D76))),'Data Summary'!BT82="Yes"),OFFSET('Water Data'!$D$6,0,10*ROW('Water Data'!D76)),NA())</f>
        <v>#N/A</v>
      </c>
      <c r="F82" s="91" t="e">
        <f ca="true">+IF(AND(ISNUMBER(OFFSET('Water Data'!$D$9,0,10*ROW('Water Data'!D76))),'Data Summary'!BU82="Yes"),OFFSET('Water Data'!$D$9,0,10*ROW('Water Data'!D76)),NA())</f>
        <v>#N/A</v>
      </c>
      <c r="G82" s="91" t="e">
        <f ca="true">+IF(AND(ISNUMBER(OFFSET('Water Data'!$E$4,0,10*ROW('Water Data'!E76))),'Data Summary'!BV82="Yes"),100-OFFSET('Water Data'!$E$4,0,10*ROW('Water Data'!E76)),NA())</f>
        <v>#N/A</v>
      </c>
      <c r="H82" s="91" t="e">
        <f ca="true">+IF(AND(ISNUMBER(OFFSET('Water Data'!$E$6,0,10*ROW('Water Data'!E76))),'Data Summary'!BW82="Yes"),OFFSET('Water Data'!$E$6,0,10*ROW('Water Data'!E76)),NA())</f>
        <v>#N/A</v>
      </c>
      <c r="I82" s="91" t="e">
        <f ca="true">+IF(AND(ISNUMBER(OFFSET('Water Data'!$E$9,0,10*ROW('Water Data'!E76))),'Data Summary'!BX82="Yes"),OFFSET('Water Data'!$E$9,0,10*ROW('Water Data'!E76)),NA())</f>
        <v>#N/A</v>
      </c>
      <c r="J82" s="91" t="e">
        <f ca="true">+IF(AND(ISNUMBER(OFFSET('Water Data'!$F$4,0,10*ROW('Water Data'!F76))),'Data Summary'!BY82="Yes"),100-OFFSET('Water Data'!$F$4,0,10*ROW('Water Data'!F76)),NA())</f>
        <v>#N/A</v>
      </c>
      <c r="K82" s="91" t="e">
        <f ca="true">+IF(AND(ISNUMBER(OFFSET('Water Data'!$F$6,0,10*ROW('Water Data'!F76))),'Data Summary'!BZ82="Yes"),OFFSET('Water Data'!$F$6,0,10*ROW('Water Data'!F76)),NA())</f>
        <v>#N/A</v>
      </c>
      <c r="L82" s="91" t="e">
        <f ca="true">+IF(AND(ISNUMBER(OFFSET('Water Data'!$F$9,0,10*ROW('Water Data'!F76))),'Data Summary'!CA82="Yes"),OFFSET('Water Data'!$F$9,0,10*ROW('Water Data'!F76)),NA())</f>
        <v>#N/A</v>
      </c>
      <c r="M82" s="91" t="e">
        <f ca="true">+IF(AND(ISNUMBER(OFFSET('Water Data'!$G$4,0,10*ROW('Water Data'!G76))),'Data Summary'!CB82="Yes"),100-OFFSET('Water Data'!$G$4,0,10*ROW('Water Data'!G76)),NA())</f>
        <v>#N/A</v>
      </c>
      <c r="N82" s="91" t="e">
        <f ca="true">+IF(AND(ISNUMBER(OFFSET('Water Data'!$G$6,0,10*ROW('Water Data'!G76))),'Data Summary'!CC82="Yes"),OFFSET('Water Data'!$G$6,0,10*ROW('Water Data'!G76)),NA())</f>
        <v>#N/A</v>
      </c>
      <c r="O82" s="91" t="e">
        <f ca="true">+IF(AND(ISNUMBER(OFFSET('Water Data'!$G$9,0,10*ROW('Water Data'!G76))),'Data Summary'!CD82="Yes"),OFFSET('Water Data'!$G$9,0,10*ROW('Water Data'!G76)),NA())</f>
        <v>#N/A</v>
      </c>
      <c r="P82" s="91" t="e">
        <f ca="true">+IF(AND(ISNUMBER(OFFSET('Water Data'!$H$4,0,10*ROW('Water Data'!H76))),'Data Summary'!CE82="Yes"),100-OFFSET('Water Data'!$H$4,0,10*ROW('Water Data'!H76)),NA())</f>
        <v>#N/A</v>
      </c>
      <c r="Q82" s="91" t="e">
        <f ca="true">+IF(AND(ISNUMBER(OFFSET('Water Data'!$H$6,0,10*ROW('Water Data'!H76))),'Data Summary'!CF82="Yes"),OFFSET('Water Data'!$H$6,0,10*ROW('Water Data'!H76)),NA())</f>
        <v>#N/A</v>
      </c>
      <c r="R82" s="91" t="e">
        <f ca="true">+IF(AND(ISNUMBER(OFFSET('Water Data'!$H$9,0,10*ROW('Water Data'!H76))),'Data Summary'!CG82="Yes"),OFFSET('Water Data'!$H$9,0,10*ROW('Water Data'!H76)),NA())</f>
        <v>#N/A</v>
      </c>
      <c r="S82" s="91" t="e">
        <f ca="true">+IF(AND(ISNUMBER(OFFSET('Water Data'!$I$4,0,10*ROW('Water Data'!I76))),'Data Summary'!CH82="Yes"),100-OFFSET('Water Data'!$I$4,0,10*ROW('Water Data'!I76)),NA())</f>
        <v>#N/A</v>
      </c>
      <c r="T82" s="91" t="e">
        <f ca="true">+IF(AND(ISNUMBER(OFFSET('Water Data'!$I$6,0,10*ROW('Water Data'!I76))),'Data Summary'!CI82="Yes"),OFFSET('Water Data'!$I$6,0,10*ROW('Water Data'!I76)),NA())</f>
        <v>#N/A</v>
      </c>
      <c r="U82" s="91" t="e">
        <f ca="true">+IF(AND(ISNUMBER(OFFSET('Water Data'!$I$9,0,10*ROW('Water Data'!I76))),'Data Summary'!CJ82="Yes"),OFFSET('Water Data'!$I$9,0,10*ROW('Water Data'!I76)),NA())</f>
        <v>#N/A</v>
      </c>
      <c r="V82" s="92" t="e">
        <f ca="true">+IF(AND(ISNUMBER(OFFSET('Sanitation Data'!$D$4,0,10*ROW('Sanitation Data'!D76))),'Data Summary'!CK82="Yes"),100-OFFSET('Sanitation Data'!$D$4,0,10*ROW('Sanitation Data'!D76)),NA())</f>
        <v>#N/A</v>
      </c>
      <c r="W82" s="92" t="e">
        <f ca="true">+IF(AND(ISNUMBER(OFFSET('Sanitation Data'!$D$6,0,10*ROW('Sanitation Data'!D76))),'Data Summary'!CL82="Yes"),OFFSET('Sanitation Data'!$D$6,0,10*ROW('Sanitation Data'!D76)),NA())</f>
        <v>#N/A</v>
      </c>
      <c r="X82" s="92" t="e">
        <f ca="true">+IF(AND(ISNUMBER(OFFSET('Sanitation Data'!$D$10,0,10*ROW('Sanitation Data'!D76))),'Data Summary'!CM82="Yes"),OFFSET('Sanitation Data'!$D$10,0,10*ROW('Sanitation Data'!D76)),NA())</f>
        <v>#N/A</v>
      </c>
      <c r="Y82" s="92" t="e">
        <f ca="true">+IF(AND(ISNUMBER(OFFSET('Sanitation Data'!$D$11,0,10*ROW('Sanitation Data'!D76))),'Data Summary'!CN82="Yes"),OFFSET('Sanitation Data'!$D$11,0,10*ROW('Sanitation Data'!D76)),NA())</f>
        <v>#N/A</v>
      </c>
      <c r="Z82" s="92" t="e">
        <f ca="true">+IF(AND(ISNUMBER(OFFSET('Sanitation Data'!$D$12,0,10*ROW('Sanitation Data'!D76))),'Data Summary'!CO82="Yes"),OFFSET('Sanitation Data'!$D$12,0,10*ROW('Sanitation Data'!D76)),NA())</f>
        <v>#N/A</v>
      </c>
      <c r="AA82" s="92" t="e">
        <f ca="true">+IF(AND(ISNUMBER(OFFSET('Sanitation Data'!$E$4,0,10*ROW('Sanitation Data'!E76))),'Data Summary'!CP82="Yes"),100-OFFSET('Sanitation Data'!$E$4,0,10*ROW('Sanitation Data'!E76)),NA())</f>
        <v>#N/A</v>
      </c>
      <c r="AB82" s="92" t="e">
        <f ca="true">+IF(AND(ISNUMBER(OFFSET('Sanitation Data'!$E$6,0,10*ROW('Sanitation Data'!E76))),'Data Summary'!CQ82="Yes"),OFFSET('Sanitation Data'!$E$6,0,10*ROW('Sanitation Data'!E76)),NA())</f>
        <v>#N/A</v>
      </c>
      <c r="AC82" s="92" t="e">
        <f ca="true">+IF(AND(ISNUMBER(OFFSET('Sanitation Data'!$E$10,0,10*ROW('Sanitation Data'!E76))),'Data Summary'!CR82="Yes"),OFFSET('Sanitation Data'!$E$10,0,10*ROW('Sanitation Data'!E76)),NA())</f>
        <v>#N/A</v>
      </c>
      <c r="AD82" s="92" t="e">
        <f ca="true">+IF(AND(ISNUMBER(OFFSET('Sanitation Data'!$E$11,0,10*ROW('Sanitation Data'!E76))),'Data Summary'!CS82="Yes"),OFFSET('Sanitation Data'!$E$11,0,10*ROW('Sanitation Data'!E76)),NA())</f>
        <v>#N/A</v>
      </c>
      <c r="AE82" s="92" t="e">
        <f ca="true">+IF(AND(ISNUMBER(OFFSET('Sanitation Data'!$E$12,0,10*ROW('Sanitation Data'!E76))),'Data Summary'!CT82="Yes"),OFFSET('Sanitation Data'!$E$12,0,10*ROW('Sanitation Data'!E76)),NA())</f>
        <v>#N/A</v>
      </c>
      <c r="AF82" s="92" t="e">
        <f ca="true">+IF(AND(ISNUMBER(OFFSET('Sanitation Data'!$F$4,0,10*ROW('Sanitation Data'!F76))),'Data Summary'!CU82="Yes"),100-OFFSET('Sanitation Data'!$F$4,0,10*ROW('Sanitation Data'!F76)),NA())</f>
        <v>#N/A</v>
      </c>
      <c r="AG82" s="92" t="e">
        <f ca="true">+IF(AND(ISNUMBER(OFFSET('Sanitation Data'!$F$6,0,10*ROW('Sanitation Data'!F76))),'Data Summary'!CV82="Yes"),OFFSET('Sanitation Data'!$F$6,0,10*ROW('Sanitation Data'!F76)),NA())</f>
        <v>#N/A</v>
      </c>
      <c r="AH82" s="92" t="e">
        <f ca="true">+IF(AND(ISNUMBER(OFFSET('Sanitation Data'!$F$10,0,10*ROW('Sanitation Data'!F76))),'Data Summary'!CW82="Yes"),OFFSET('Sanitation Data'!$F$10,0,10*ROW('Sanitation Data'!F76)),NA())</f>
        <v>#N/A</v>
      </c>
      <c r="AI82" s="92" t="e">
        <f ca="true">+IF(AND(ISNUMBER(OFFSET('Sanitation Data'!$F$11,0,10*ROW('Sanitation Data'!F76))),'Data Summary'!CX82="Yes"),OFFSET('Sanitation Data'!$F$11,0,10*ROW('Sanitation Data'!F76)),NA())</f>
        <v>#N/A</v>
      </c>
      <c r="AJ82" s="92" t="e">
        <f ca="true">+IF(AND(ISNUMBER(OFFSET('Sanitation Data'!$F$12,0,10*ROW('Sanitation Data'!F76))),'Data Summary'!CY82="Yes"),OFFSET('Sanitation Data'!$F$12,0,10*ROW('Sanitation Data'!F76)),NA())</f>
        <v>#N/A</v>
      </c>
      <c r="AK82" s="92" t="e">
        <f ca="true">+IF(AND(ISNUMBER(OFFSET('Sanitation Data'!$G$4,0,10*ROW('Sanitation Data'!G76))),'Data Summary'!CZ82="Yes"),100-OFFSET('Sanitation Data'!$G$4,0,10*ROW('Sanitation Data'!G76)),NA())</f>
        <v>#N/A</v>
      </c>
      <c r="AL82" s="92" t="e">
        <f ca="true">+IF(AND(ISNUMBER(OFFSET('Sanitation Data'!$G$6,0,10*ROW('Sanitation Data'!G76))),'Data Summary'!DA82="Yes"),OFFSET('Sanitation Data'!$G$6,0,10*ROW('Sanitation Data'!G76)),NA())</f>
        <v>#N/A</v>
      </c>
      <c r="AM82" s="92" t="e">
        <f ca="true">+IF(AND(ISNUMBER(OFFSET('Sanitation Data'!$G$10,0,10*ROW('Sanitation Data'!G76))),'Data Summary'!DB82="Yes"),OFFSET('Sanitation Data'!$G$10,0,10*ROW('Sanitation Data'!G76)),NA())</f>
        <v>#N/A</v>
      </c>
      <c r="AN82" s="92" t="e">
        <f ca="true">+IF(AND(ISNUMBER(OFFSET('Sanitation Data'!$G$11,0,10*ROW('Sanitation Data'!G76))),'Data Summary'!DC82="Yes"),OFFSET('Sanitation Data'!$G$11,0,10*ROW('Sanitation Data'!G76)),NA())</f>
        <v>#N/A</v>
      </c>
      <c r="AO82" s="92" t="e">
        <f ca="true">+IF(AND(ISNUMBER(OFFSET('Sanitation Data'!$G$12,0,10*ROW('Sanitation Data'!G76))),'Data Summary'!DD82="Yes"),OFFSET('Sanitation Data'!$G$12,0,10*ROW('Sanitation Data'!G76)),NA())</f>
        <v>#N/A</v>
      </c>
      <c r="AP82" s="92" t="e">
        <f ca="true">+IF(AND(ISNUMBER(OFFSET('Sanitation Data'!$H$4,0,10*ROW('Sanitation Data'!H76))),'Data Summary'!DE82="Yes"),100-OFFSET('Sanitation Data'!$H$4,0,10*ROW('Sanitation Data'!H76)),NA())</f>
        <v>#N/A</v>
      </c>
      <c r="AQ82" s="92" t="e">
        <f ca="true">+IF(AND(ISNUMBER(OFFSET('Sanitation Data'!$H$6,0,10*ROW('Sanitation Data'!H76))),'Data Summary'!DF82="Yes"),OFFSET('Sanitation Data'!$H$6,0,10*ROW('Sanitation Data'!H76)),NA())</f>
        <v>#N/A</v>
      </c>
      <c r="AR82" s="92" t="e">
        <f ca="true">+IF(AND(ISNUMBER(OFFSET('Sanitation Data'!$H$10,0,10*ROW('Sanitation Data'!H76))),'Data Summary'!DG82="Yes"),OFFSET('Sanitation Data'!$H$10,0,10*ROW('Sanitation Data'!H76)),NA())</f>
        <v>#N/A</v>
      </c>
      <c r="AS82" s="92" t="e">
        <f ca="true">+IF(AND(ISNUMBER(OFFSET('Sanitation Data'!$H$11,0,10*ROW('Sanitation Data'!H76))),'Data Summary'!DH82="Yes"),OFFSET('Sanitation Data'!$H$11,0,10*ROW('Sanitation Data'!H76)),NA())</f>
        <v>#N/A</v>
      </c>
      <c r="AT82" s="92" t="e">
        <f ca="true">+IF(AND(ISNUMBER(OFFSET('Sanitation Data'!$H$12,0,10*ROW('Sanitation Data'!H76))),'Data Summary'!DI82="Yes"),OFFSET('Sanitation Data'!$H$12,0,10*ROW('Sanitation Data'!H76)),NA())</f>
        <v>#N/A</v>
      </c>
      <c r="AU82" s="92" t="e">
        <f ca="true">+IF(AND(ISNUMBER(OFFSET('Sanitation Data'!$I$4,0,10*ROW('Sanitation Data'!I76))),'Data Summary'!DJ82="Yes"),100-OFFSET('Sanitation Data'!$I$4,0,10*ROW('Sanitation Data'!I76)),NA())</f>
        <v>#N/A</v>
      </c>
      <c r="AV82" s="92" t="e">
        <f ca="true">+IF(AND(ISNUMBER(OFFSET('Sanitation Data'!$I$6,0,10*ROW('Sanitation Data'!I76))),'Data Summary'!DK82="Yes"),OFFSET('Sanitation Data'!$I$6,0,10*ROW('Sanitation Data'!I76)),NA())</f>
        <v>#N/A</v>
      </c>
      <c r="AW82" s="92" t="e">
        <f ca="true">+IF(AND(ISNUMBER(OFFSET('Sanitation Data'!$I$10,0,10*ROW('Sanitation Data'!I76))),'Data Summary'!DL82="Yes"),OFFSET('Sanitation Data'!$I$10,0,10*ROW('Sanitation Data'!I76)),NA())</f>
        <v>#N/A</v>
      </c>
      <c r="AX82" s="92" t="e">
        <f ca="true">+IF(AND(ISNUMBER(OFFSET('Sanitation Data'!$I$11,0,10*ROW('Sanitation Data'!I76))),'Data Summary'!DM82="Yes"),OFFSET('Sanitation Data'!$I$11,0,10*ROW('Sanitation Data'!I76)),NA())</f>
        <v>#N/A</v>
      </c>
      <c r="AY82" s="92" t="e">
        <f ca="true">+IF(AND(ISNUMBER(OFFSET('Sanitation Data'!$I$12,0,10*ROW('Sanitation Data'!I76))),'Data Summary'!DN82="Yes"),OFFSET('Sanitation Data'!$I$12,0,10*ROW('Sanitation Data'!I76)),NA())</f>
        <v>#N/A</v>
      </c>
      <c r="AZ82" s="93" t="e">
        <f ca="true">+IF(AND(ISNUMBER(OFFSET('Hygiene Data'!$D$5,0,10*ROW('Hygiene Data'!D76))),'Data Summary'!DO82="Yes"),OFFSET('Hygiene Data'!$D$5,0,10*ROW('Hygiene Data'!D76)),NA())</f>
        <v>#N/A</v>
      </c>
      <c r="BA82" s="93" t="e">
        <f ca="true">+IF(AND(ISNUMBER(OFFSET('Hygiene Data'!$D$7,0,10*ROW('Hygiene Data'!D76))),'Data Summary'!DP82="Yes"),OFFSET('Hygiene Data'!$D$7,0,10*ROW('Hygiene Data'!D76)),NA())</f>
        <v>#N/A</v>
      </c>
      <c r="BB82" s="93" t="e">
        <f ca="true">+IF(AND(ISNUMBER(OFFSET('Hygiene Data'!$D$9,0,10*ROW('Hygiene Data'!D76))),'Data Summary'!DQ82="Yes"),OFFSET('Hygiene Data'!$D$9,0,10*ROW('Hygiene Data'!D76)),NA())</f>
        <v>#N/A</v>
      </c>
      <c r="BC82" s="93" t="e">
        <f ca="true">+IF(AND(ISNUMBER(OFFSET('Hygiene Data'!$E$5,0,10*ROW('Hygiene Data'!E76))),'Data Summary'!DR82="Yes"),OFFSET('Hygiene Data'!$E$5,0,10*ROW('Hygiene Data'!E76)),NA())</f>
        <v>#N/A</v>
      </c>
      <c r="BD82" s="93" t="e">
        <f ca="true">+IF(AND(ISNUMBER(OFFSET('Hygiene Data'!$E$7,0,10*ROW('Hygiene Data'!E76))),'Data Summary'!DS82="Yes"),OFFSET('Hygiene Data'!$E$7,0,10*ROW('Hygiene Data'!E76)),NA())</f>
        <v>#N/A</v>
      </c>
      <c r="BE82" s="93" t="e">
        <f ca="true">+IF(AND(ISNUMBER(OFFSET('Hygiene Data'!$E$9,0,10*ROW('Hygiene Data'!E76))),'Data Summary'!DT82="Yes"),OFFSET('Hygiene Data'!$E$9,0,10*ROW('Hygiene Data'!E76)),NA())</f>
        <v>#N/A</v>
      </c>
      <c r="BF82" s="93" t="e">
        <f ca="true">+IF(AND(ISNUMBER(OFFSET('Hygiene Data'!$F$5,0,10*ROW('Hygiene Data'!F76))),'Data Summary'!DU82="Yes"),OFFSET('Hygiene Data'!$F$5,0,10*ROW('Hygiene Data'!F76)),NA())</f>
        <v>#N/A</v>
      </c>
      <c r="BG82" s="93" t="e">
        <f ca="true">+IF(AND(ISNUMBER(OFFSET('Hygiene Data'!$F$7,0,10*ROW('Hygiene Data'!F76))),'Data Summary'!DV82="Yes"),OFFSET('Hygiene Data'!$F$7,0,10*ROW('Hygiene Data'!F76)),NA())</f>
        <v>#N/A</v>
      </c>
      <c r="BH82" s="93" t="e">
        <f ca="true">+IF(AND(ISNUMBER(OFFSET('Hygiene Data'!$F$9,0,10*ROW('Hygiene Data'!F76))),'Data Summary'!DW82="Yes"),OFFSET('Hygiene Data'!$F$9,0,10*ROW('Hygiene Data'!F76)),NA())</f>
        <v>#N/A</v>
      </c>
      <c r="BI82" s="93" t="e">
        <f ca="true">+IF(AND(ISNUMBER(OFFSET('Hygiene Data'!$G$5,0,10*ROW('Hygiene Data'!G76))),'Data Summary'!DX82="Yes"),OFFSET('Hygiene Data'!$G$5,0,10*ROW('Hygiene Data'!G76)),NA())</f>
        <v>#N/A</v>
      </c>
      <c r="BJ82" s="93" t="e">
        <f ca="true">+IF(AND(ISNUMBER(OFFSET('Hygiene Data'!$G$7,0,10*ROW('Hygiene Data'!G76))),'Data Summary'!DY82="Yes"),OFFSET('Hygiene Data'!$G$7,0,10*ROW('Hygiene Data'!G76)),NA())</f>
        <v>#N/A</v>
      </c>
      <c r="BK82" s="93" t="e">
        <f ca="true">+IF(AND(ISNUMBER(OFFSET('Hygiene Data'!$G$9,0,10*ROW('Hygiene Data'!G76))),'Data Summary'!DZ82="Yes"),OFFSET('Hygiene Data'!$G$9,0,10*ROW('Hygiene Data'!G76)),NA())</f>
        <v>#N/A</v>
      </c>
      <c r="BL82" s="93" t="e">
        <f ca="true">+IF(AND(ISNUMBER(OFFSET('Hygiene Data'!$H$5,0,10*ROW('Hygiene Data'!H76))),'Data Summary'!EA82="Yes"),OFFSET('Hygiene Data'!$H$5,0,10*ROW('Hygiene Data'!H76)),NA())</f>
        <v>#N/A</v>
      </c>
      <c r="BM82" s="93" t="e">
        <f ca="true">+IF(AND(ISNUMBER(OFFSET('Hygiene Data'!$H$7,0,10*ROW('Hygiene Data'!H76))),'Data Summary'!EB82="Yes"),OFFSET('Hygiene Data'!$H$7,0,10*ROW('Hygiene Data'!H76)),NA())</f>
        <v>#N/A</v>
      </c>
      <c r="BN82" s="93" t="e">
        <f ca="true">+IF(AND(ISNUMBER(OFFSET('Hygiene Data'!$H$9,0,10*ROW('Hygiene Data'!H76))),'Data Summary'!EC82="Yes"),OFFSET('Hygiene Data'!$H$9,0,10*ROW('Hygiene Data'!H76)),NA())</f>
        <v>#N/A</v>
      </c>
      <c r="BO82" s="93" t="e">
        <f ca="true">+IF(AND(ISNUMBER(OFFSET('Hygiene Data'!$I$5,0,10*ROW('Hygiene Data'!I76))),'Data Summary'!ED82="Yes"),OFFSET('Hygiene Data'!$I$5,0,10*ROW('Hygiene Data'!I76)),NA())</f>
        <v>#N/A</v>
      </c>
      <c r="BP82" s="93" t="e">
        <f ca="true">+IF(AND(ISNUMBER(OFFSET('Hygiene Data'!$I$7,0,10*ROW('Hygiene Data'!I76))),'Data Summary'!EE82="Yes"),OFFSET('Hygiene Data'!$I$7,0,10*ROW('Hygiene Data'!I76)),NA())</f>
        <v>#N/A</v>
      </c>
      <c r="BQ82" s="93" t="e">
        <f ca="true">+IF(AND(ISNUMBER(OFFSET('Hygiene Data'!$I$9,0,10*ROW('Hygiene Data'!I76))),'Data Summary'!EF82="Yes"),OFFSET('Hygiene Data'!$I$9,0,10*ROW('Hygiene Data'!I76)),NA())</f>
        <v>#N/A</v>
      </c>
    </row>
    <row xmlns:x14ac="http://schemas.microsoft.com/office/spreadsheetml/2009/9/ac" r="83" x14ac:dyDescent="0.2">
      <c r="A83" s="328" t="e">
        <f ca="true">+RIGHT('Data Summary'!A83,LEN('Data Summary'!A83)-9)</f>
        <v>#VALUE!</v>
      </c>
      <c r="B83" s="35" t="str">
        <f ca="true">+IF(ISTEXT('Data Summary'!B83),'Data Summary'!B83,"")</f>
        <v/>
      </c>
      <c r="C83" s="327" t="e">
        <f ca="true">+VALUE('Data Summary'!C83)</f>
        <v>#VALUE!</v>
      </c>
      <c r="D83" s="91" t="e">
        <f ca="true">+IF(AND(ISNUMBER(OFFSET('Water Data'!$D$4,0,10*ROW('Water Data'!D77))),'Data Summary'!BS83="Yes"),100-OFFSET('Water Data'!$D$4,0,10*ROW('Water Data'!D77)),NA())</f>
        <v>#N/A</v>
      </c>
      <c r="E83" s="91" t="e">
        <f ca="true">+IF(AND(ISNUMBER(OFFSET('Water Data'!$D$6,0,10*ROW('Water Data'!D77))),'Data Summary'!BT83="Yes"),OFFSET('Water Data'!$D$6,0,10*ROW('Water Data'!D77)),NA())</f>
        <v>#N/A</v>
      </c>
      <c r="F83" s="91" t="e">
        <f ca="true">+IF(AND(ISNUMBER(OFFSET('Water Data'!$D$9,0,10*ROW('Water Data'!D77))),'Data Summary'!BU83="Yes"),OFFSET('Water Data'!$D$9,0,10*ROW('Water Data'!D77)),NA())</f>
        <v>#N/A</v>
      </c>
      <c r="G83" s="91" t="e">
        <f ca="true">+IF(AND(ISNUMBER(OFFSET('Water Data'!$E$4,0,10*ROW('Water Data'!E77))),'Data Summary'!BV83="Yes"),100-OFFSET('Water Data'!$E$4,0,10*ROW('Water Data'!E77)),NA())</f>
        <v>#N/A</v>
      </c>
      <c r="H83" s="91" t="e">
        <f ca="true">+IF(AND(ISNUMBER(OFFSET('Water Data'!$E$6,0,10*ROW('Water Data'!E77))),'Data Summary'!BW83="Yes"),OFFSET('Water Data'!$E$6,0,10*ROW('Water Data'!E77)),NA())</f>
        <v>#N/A</v>
      </c>
      <c r="I83" s="91" t="e">
        <f ca="true">+IF(AND(ISNUMBER(OFFSET('Water Data'!$E$9,0,10*ROW('Water Data'!E77))),'Data Summary'!BX83="Yes"),OFFSET('Water Data'!$E$9,0,10*ROW('Water Data'!E77)),NA())</f>
        <v>#N/A</v>
      </c>
      <c r="J83" s="91" t="e">
        <f ca="true">+IF(AND(ISNUMBER(OFFSET('Water Data'!$F$4,0,10*ROW('Water Data'!F77))),'Data Summary'!BY83="Yes"),100-OFFSET('Water Data'!$F$4,0,10*ROW('Water Data'!F77)),NA())</f>
        <v>#N/A</v>
      </c>
      <c r="K83" s="91" t="e">
        <f ca="true">+IF(AND(ISNUMBER(OFFSET('Water Data'!$F$6,0,10*ROW('Water Data'!F77))),'Data Summary'!BZ83="Yes"),OFFSET('Water Data'!$F$6,0,10*ROW('Water Data'!F77)),NA())</f>
        <v>#N/A</v>
      </c>
      <c r="L83" s="91" t="e">
        <f ca="true">+IF(AND(ISNUMBER(OFFSET('Water Data'!$F$9,0,10*ROW('Water Data'!F77))),'Data Summary'!CA83="Yes"),OFFSET('Water Data'!$F$9,0,10*ROW('Water Data'!F77)),NA())</f>
        <v>#N/A</v>
      </c>
      <c r="M83" s="91" t="e">
        <f ca="true">+IF(AND(ISNUMBER(OFFSET('Water Data'!$G$4,0,10*ROW('Water Data'!G77))),'Data Summary'!CB83="Yes"),100-OFFSET('Water Data'!$G$4,0,10*ROW('Water Data'!G77)),NA())</f>
        <v>#N/A</v>
      </c>
      <c r="N83" s="91" t="e">
        <f ca="true">+IF(AND(ISNUMBER(OFFSET('Water Data'!$G$6,0,10*ROW('Water Data'!G77))),'Data Summary'!CC83="Yes"),OFFSET('Water Data'!$G$6,0,10*ROW('Water Data'!G77)),NA())</f>
        <v>#N/A</v>
      </c>
      <c r="O83" s="91" t="e">
        <f ca="true">+IF(AND(ISNUMBER(OFFSET('Water Data'!$G$9,0,10*ROW('Water Data'!G77))),'Data Summary'!CD83="Yes"),OFFSET('Water Data'!$G$9,0,10*ROW('Water Data'!G77)),NA())</f>
        <v>#N/A</v>
      </c>
      <c r="P83" s="91" t="e">
        <f ca="true">+IF(AND(ISNUMBER(OFFSET('Water Data'!$H$4,0,10*ROW('Water Data'!H77))),'Data Summary'!CE83="Yes"),100-OFFSET('Water Data'!$H$4,0,10*ROW('Water Data'!H77)),NA())</f>
        <v>#N/A</v>
      </c>
      <c r="Q83" s="91" t="e">
        <f ca="true">+IF(AND(ISNUMBER(OFFSET('Water Data'!$H$6,0,10*ROW('Water Data'!H77))),'Data Summary'!CF83="Yes"),OFFSET('Water Data'!$H$6,0,10*ROW('Water Data'!H77)),NA())</f>
        <v>#N/A</v>
      </c>
      <c r="R83" s="91" t="e">
        <f ca="true">+IF(AND(ISNUMBER(OFFSET('Water Data'!$H$9,0,10*ROW('Water Data'!H77))),'Data Summary'!CG83="Yes"),OFFSET('Water Data'!$H$9,0,10*ROW('Water Data'!H77)),NA())</f>
        <v>#N/A</v>
      </c>
      <c r="S83" s="91" t="e">
        <f ca="true">+IF(AND(ISNUMBER(OFFSET('Water Data'!$I$4,0,10*ROW('Water Data'!I77))),'Data Summary'!CH83="Yes"),100-OFFSET('Water Data'!$I$4,0,10*ROW('Water Data'!I77)),NA())</f>
        <v>#N/A</v>
      </c>
      <c r="T83" s="91" t="e">
        <f ca="true">+IF(AND(ISNUMBER(OFFSET('Water Data'!$I$6,0,10*ROW('Water Data'!I77))),'Data Summary'!CI83="Yes"),OFFSET('Water Data'!$I$6,0,10*ROW('Water Data'!I77)),NA())</f>
        <v>#N/A</v>
      </c>
      <c r="U83" s="91" t="e">
        <f ca="true">+IF(AND(ISNUMBER(OFFSET('Water Data'!$I$9,0,10*ROW('Water Data'!I77))),'Data Summary'!CJ83="Yes"),OFFSET('Water Data'!$I$9,0,10*ROW('Water Data'!I77)),NA())</f>
        <v>#N/A</v>
      </c>
      <c r="V83" s="92" t="e">
        <f ca="true">+IF(AND(ISNUMBER(OFFSET('Sanitation Data'!$D$4,0,10*ROW('Sanitation Data'!D77))),'Data Summary'!CK83="Yes"),100-OFFSET('Sanitation Data'!$D$4,0,10*ROW('Sanitation Data'!D77)),NA())</f>
        <v>#N/A</v>
      </c>
      <c r="W83" s="92" t="e">
        <f ca="true">+IF(AND(ISNUMBER(OFFSET('Sanitation Data'!$D$6,0,10*ROW('Sanitation Data'!D77))),'Data Summary'!CL83="Yes"),OFFSET('Sanitation Data'!$D$6,0,10*ROW('Sanitation Data'!D77)),NA())</f>
        <v>#N/A</v>
      </c>
      <c r="X83" s="92" t="e">
        <f ca="true">+IF(AND(ISNUMBER(OFFSET('Sanitation Data'!$D$10,0,10*ROW('Sanitation Data'!D77))),'Data Summary'!CM83="Yes"),OFFSET('Sanitation Data'!$D$10,0,10*ROW('Sanitation Data'!D77)),NA())</f>
        <v>#N/A</v>
      </c>
      <c r="Y83" s="92" t="e">
        <f ca="true">+IF(AND(ISNUMBER(OFFSET('Sanitation Data'!$D$11,0,10*ROW('Sanitation Data'!D77))),'Data Summary'!CN83="Yes"),OFFSET('Sanitation Data'!$D$11,0,10*ROW('Sanitation Data'!D77)),NA())</f>
        <v>#N/A</v>
      </c>
      <c r="Z83" s="92" t="e">
        <f ca="true">+IF(AND(ISNUMBER(OFFSET('Sanitation Data'!$D$12,0,10*ROW('Sanitation Data'!D77))),'Data Summary'!CO83="Yes"),OFFSET('Sanitation Data'!$D$12,0,10*ROW('Sanitation Data'!D77)),NA())</f>
        <v>#N/A</v>
      </c>
      <c r="AA83" s="92" t="e">
        <f ca="true">+IF(AND(ISNUMBER(OFFSET('Sanitation Data'!$E$4,0,10*ROW('Sanitation Data'!E77))),'Data Summary'!CP83="Yes"),100-OFFSET('Sanitation Data'!$E$4,0,10*ROW('Sanitation Data'!E77)),NA())</f>
        <v>#N/A</v>
      </c>
      <c r="AB83" s="92" t="e">
        <f ca="true">+IF(AND(ISNUMBER(OFFSET('Sanitation Data'!$E$6,0,10*ROW('Sanitation Data'!E77))),'Data Summary'!CQ83="Yes"),OFFSET('Sanitation Data'!$E$6,0,10*ROW('Sanitation Data'!E77)),NA())</f>
        <v>#N/A</v>
      </c>
      <c r="AC83" s="92" t="e">
        <f ca="true">+IF(AND(ISNUMBER(OFFSET('Sanitation Data'!$E$10,0,10*ROW('Sanitation Data'!E77))),'Data Summary'!CR83="Yes"),OFFSET('Sanitation Data'!$E$10,0,10*ROW('Sanitation Data'!E77)),NA())</f>
        <v>#N/A</v>
      </c>
      <c r="AD83" s="92" t="e">
        <f ca="true">+IF(AND(ISNUMBER(OFFSET('Sanitation Data'!$E$11,0,10*ROW('Sanitation Data'!E77))),'Data Summary'!CS83="Yes"),OFFSET('Sanitation Data'!$E$11,0,10*ROW('Sanitation Data'!E77)),NA())</f>
        <v>#N/A</v>
      </c>
      <c r="AE83" s="92" t="e">
        <f ca="true">+IF(AND(ISNUMBER(OFFSET('Sanitation Data'!$E$12,0,10*ROW('Sanitation Data'!E77))),'Data Summary'!CT83="Yes"),OFFSET('Sanitation Data'!$E$12,0,10*ROW('Sanitation Data'!E77)),NA())</f>
        <v>#N/A</v>
      </c>
      <c r="AF83" s="92" t="e">
        <f ca="true">+IF(AND(ISNUMBER(OFFSET('Sanitation Data'!$F$4,0,10*ROW('Sanitation Data'!F77))),'Data Summary'!CU83="Yes"),100-OFFSET('Sanitation Data'!$F$4,0,10*ROW('Sanitation Data'!F77)),NA())</f>
        <v>#N/A</v>
      </c>
      <c r="AG83" s="92" t="e">
        <f ca="true">+IF(AND(ISNUMBER(OFFSET('Sanitation Data'!$F$6,0,10*ROW('Sanitation Data'!F77))),'Data Summary'!CV83="Yes"),OFFSET('Sanitation Data'!$F$6,0,10*ROW('Sanitation Data'!F77)),NA())</f>
        <v>#N/A</v>
      </c>
      <c r="AH83" s="92" t="e">
        <f ca="true">+IF(AND(ISNUMBER(OFFSET('Sanitation Data'!$F$10,0,10*ROW('Sanitation Data'!F77))),'Data Summary'!CW83="Yes"),OFFSET('Sanitation Data'!$F$10,0,10*ROW('Sanitation Data'!F77)),NA())</f>
        <v>#N/A</v>
      </c>
      <c r="AI83" s="92" t="e">
        <f ca="true">+IF(AND(ISNUMBER(OFFSET('Sanitation Data'!$F$11,0,10*ROW('Sanitation Data'!F77))),'Data Summary'!CX83="Yes"),OFFSET('Sanitation Data'!$F$11,0,10*ROW('Sanitation Data'!F77)),NA())</f>
        <v>#N/A</v>
      </c>
      <c r="AJ83" s="92" t="e">
        <f ca="true">+IF(AND(ISNUMBER(OFFSET('Sanitation Data'!$F$12,0,10*ROW('Sanitation Data'!F77))),'Data Summary'!CY83="Yes"),OFFSET('Sanitation Data'!$F$12,0,10*ROW('Sanitation Data'!F77)),NA())</f>
        <v>#N/A</v>
      </c>
      <c r="AK83" s="92" t="e">
        <f ca="true">+IF(AND(ISNUMBER(OFFSET('Sanitation Data'!$G$4,0,10*ROW('Sanitation Data'!G77))),'Data Summary'!CZ83="Yes"),100-OFFSET('Sanitation Data'!$G$4,0,10*ROW('Sanitation Data'!G77)),NA())</f>
        <v>#N/A</v>
      </c>
      <c r="AL83" s="92" t="e">
        <f ca="true">+IF(AND(ISNUMBER(OFFSET('Sanitation Data'!$G$6,0,10*ROW('Sanitation Data'!G77))),'Data Summary'!DA83="Yes"),OFFSET('Sanitation Data'!$G$6,0,10*ROW('Sanitation Data'!G77)),NA())</f>
        <v>#N/A</v>
      </c>
      <c r="AM83" s="92" t="e">
        <f ca="true">+IF(AND(ISNUMBER(OFFSET('Sanitation Data'!$G$10,0,10*ROW('Sanitation Data'!G77))),'Data Summary'!DB83="Yes"),OFFSET('Sanitation Data'!$G$10,0,10*ROW('Sanitation Data'!G77)),NA())</f>
        <v>#N/A</v>
      </c>
      <c r="AN83" s="92" t="e">
        <f ca="true">+IF(AND(ISNUMBER(OFFSET('Sanitation Data'!$G$11,0,10*ROW('Sanitation Data'!G77))),'Data Summary'!DC83="Yes"),OFFSET('Sanitation Data'!$G$11,0,10*ROW('Sanitation Data'!G77)),NA())</f>
        <v>#N/A</v>
      </c>
      <c r="AO83" s="92" t="e">
        <f ca="true">+IF(AND(ISNUMBER(OFFSET('Sanitation Data'!$G$12,0,10*ROW('Sanitation Data'!G77))),'Data Summary'!DD83="Yes"),OFFSET('Sanitation Data'!$G$12,0,10*ROW('Sanitation Data'!G77)),NA())</f>
        <v>#N/A</v>
      </c>
      <c r="AP83" s="92" t="e">
        <f ca="true">+IF(AND(ISNUMBER(OFFSET('Sanitation Data'!$H$4,0,10*ROW('Sanitation Data'!H77))),'Data Summary'!DE83="Yes"),100-OFFSET('Sanitation Data'!$H$4,0,10*ROW('Sanitation Data'!H77)),NA())</f>
        <v>#N/A</v>
      </c>
      <c r="AQ83" s="92" t="e">
        <f ca="true">+IF(AND(ISNUMBER(OFFSET('Sanitation Data'!$H$6,0,10*ROW('Sanitation Data'!H77))),'Data Summary'!DF83="Yes"),OFFSET('Sanitation Data'!$H$6,0,10*ROW('Sanitation Data'!H77)),NA())</f>
        <v>#N/A</v>
      </c>
      <c r="AR83" s="92" t="e">
        <f ca="true">+IF(AND(ISNUMBER(OFFSET('Sanitation Data'!$H$10,0,10*ROW('Sanitation Data'!H77))),'Data Summary'!DG83="Yes"),OFFSET('Sanitation Data'!$H$10,0,10*ROW('Sanitation Data'!H77)),NA())</f>
        <v>#N/A</v>
      </c>
      <c r="AS83" s="92" t="e">
        <f ca="true">+IF(AND(ISNUMBER(OFFSET('Sanitation Data'!$H$11,0,10*ROW('Sanitation Data'!H77))),'Data Summary'!DH83="Yes"),OFFSET('Sanitation Data'!$H$11,0,10*ROW('Sanitation Data'!H77)),NA())</f>
        <v>#N/A</v>
      </c>
      <c r="AT83" s="92" t="e">
        <f ca="true">+IF(AND(ISNUMBER(OFFSET('Sanitation Data'!$H$12,0,10*ROW('Sanitation Data'!H77))),'Data Summary'!DI83="Yes"),OFFSET('Sanitation Data'!$H$12,0,10*ROW('Sanitation Data'!H77)),NA())</f>
        <v>#N/A</v>
      </c>
      <c r="AU83" s="92" t="e">
        <f ca="true">+IF(AND(ISNUMBER(OFFSET('Sanitation Data'!$I$4,0,10*ROW('Sanitation Data'!I77))),'Data Summary'!DJ83="Yes"),100-OFFSET('Sanitation Data'!$I$4,0,10*ROW('Sanitation Data'!I77)),NA())</f>
        <v>#N/A</v>
      </c>
      <c r="AV83" s="92" t="e">
        <f ca="true">+IF(AND(ISNUMBER(OFFSET('Sanitation Data'!$I$6,0,10*ROW('Sanitation Data'!I77))),'Data Summary'!DK83="Yes"),OFFSET('Sanitation Data'!$I$6,0,10*ROW('Sanitation Data'!I77)),NA())</f>
        <v>#N/A</v>
      </c>
      <c r="AW83" s="92" t="e">
        <f ca="true">+IF(AND(ISNUMBER(OFFSET('Sanitation Data'!$I$10,0,10*ROW('Sanitation Data'!I77))),'Data Summary'!DL83="Yes"),OFFSET('Sanitation Data'!$I$10,0,10*ROW('Sanitation Data'!I77)),NA())</f>
        <v>#N/A</v>
      </c>
      <c r="AX83" s="92" t="e">
        <f ca="true">+IF(AND(ISNUMBER(OFFSET('Sanitation Data'!$I$11,0,10*ROW('Sanitation Data'!I77))),'Data Summary'!DM83="Yes"),OFFSET('Sanitation Data'!$I$11,0,10*ROW('Sanitation Data'!I77)),NA())</f>
        <v>#N/A</v>
      </c>
      <c r="AY83" s="92" t="e">
        <f ca="true">+IF(AND(ISNUMBER(OFFSET('Sanitation Data'!$I$12,0,10*ROW('Sanitation Data'!I77))),'Data Summary'!DN83="Yes"),OFFSET('Sanitation Data'!$I$12,0,10*ROW('Sanitation Data'!I77)),NA())</f>
        <v>#N/A</v>
      </c>
      <c r="AZ83" s="93" t="e">
        <f ca="true">+IF(AND(ISNUMBER(OFFSET('Hygiene Data'!$D$5,0,10*ROW('Hygiene Data'!D77))),'Data Summary'!DO83="Yes"),OFFSET('Hygiene Data'!$D$5,0,10*ROW('Hygiene Data'!D77)),NA())</f>
        <v>#N/A</v>
      </c>
      <c r="BA83" s="93" t="e">
        <f ca="true">+IF(AND(ISNUMBER(OFFSET('Hygiene Data'!$D$7,0,10*ROW('Hygiene Data'!D77))),'Data Summary'!DP83="Yes"),OFFSET('Hygiene Data'!$D$7,0,10*ROW('Hygiene Data'!D77)),NA())</f>
        <v>#N/A</v>
      </c>
      <c r="BB83" s="93" t="e">
        <f ca="true">+IF(AND(ISNUMBER(OFFSET('Hygiene Data'!$D$9,0,10*ROW('Hygiene Data'!D77))),'Data Summary'!DQ83="Yes"),OFFSET('Hygiene Data'!$D$9,0,10*ROW('Hygiene Data'!D77)),NA())</f>
        <v>#N/A</v>
      </c>
      <c r="BC83" s="93" t="e">
        <f ca="true">+IF(AND(ISNUMBER(OFFSET('Hygiene Data'!$E$5,0,10*ROW('Hygiene Data'!E77))),'Data Summary'!DR83="Yes"),OFFSET('Hygiene Data'!$E$5,0,10*ROW('Hygiene Data'!E77)),NA())</f>
        <v>#N/A</v>
      </c>
      <c r="BD83" s="93" t="e">
        <f ca="true">+IF(AND(ISNUMBER(OFFSET('Hygiene Data'!$E$7,0,10*ROW('Hygiene Data'!E77))),'Data Summary'!DS83="Yes"),OFFSET('Hygiene Data'!$E$7,0,10*ROW('Hygiene Data'!E77)),NA())</f>
        <v>#N/A</v>
      </c>
      <c r="BE83" s="93" t="e">
        <f ca="true">+IF(AND(ISNUMBER(OFFSET('Hygiene Data'!$E$9,0,10*ROW('Hygiene Data'!E77))),'Data Summary'!DT83="Yes"),OFFSET('Hygiene Data'!$E$9,0,10*ROW('Hygiene Data'!E77)),NA())</f>
        <v>#N/A</v>
      </c>
      <c r="BF83" s="93" t="e">
        <f ca="true">+IF(AND(ISNUMBER(OFFSET('Hygiene Data'!$F$5,0,10*ROW('Hygiene Data'!F77))),'Data Summary'!DU83="Yes"),OFFSET('Hygiene Data'!$F$5,0,10*ROW('Hygiene Data'!F77)),NA())</f>
        <v>#N/A</v>
      </c>
      <c r="BG83" s="93" t="e">
        <f ca="true">+IF(AND(ISNUMBER(OFFSET('Hygiene Data'!$F$7,0,10*ROW('Hygiene Data'!F77))),'Data Summary'!DV83="Yes"),OFFSET('Hygiene Data'!$F$7,0,10*ROW('Hygiene Data'!F77)),NA())</f>
        <v>#N/A</v>
      </c>
      <c r="BH83" s="93" t="e">
        <f ca="true">+IF(AND(ISNUMBER(OFFSET('Hygiene Data'!$F$9,0,10*ROW('Hygiene Data'!F77))),'Data Summary'!DW83="Yes"),OFFSET('Hygiene Data'!$F$9,0,10*ROW('Hygiene Data'!F77)),NA())</f>
        <v>#N/A</v>
      </c>
      <c r="BI83" s="93" t="e">
        <f ca="true">+IF(AND(ISNUMBER(OFFSET('Hygiene Data'!$G$5,0,10*ROW('Hygiene Data'!G77))),'Data Summary'!DX83="Yes"),OFFSET('Hygiene Data'!$G$5,0,10*ROW('Hygiene Data'!G77)),NA())</f>
        <v>#N/A</v>
      </c>
      <c r="BJ83" s="93" t="e">
        <f ca="true">+IF(AND(ISNUMBER(OFFSET('Hygiene Data'!$G$7,0,10*ROW('Hygiene Data'!G77))),'Data Summary'!DY83="Yes"),OFFSET('Hygiene Data'!$G$7,0,10*ROW('Hygiene Data'!G77)),NA())</f>
        <v>#N/A</v>
      </c>
      <c r="BK83" s="93" t="e">
        <f ca="true">+IF(AND(ISNUMBER(OFFSET('Hygiene Data'!$G$9,0,10*ROW('Hygiene Data'!G77))),'Data Summary'!DZ83="Yes"),OFFSET('Hygiene Data'!$G$9,0,10*ROW('Hygiene Data'!G77)),NA())</f>
        <v>#N/A</v>
      </c>
      <c r="BL83" s="93" t="e">
        <f ca="true">+IF(AND(ISNUMBER(OFFSET('Hygiene Data'!$H$5,0,10*ROW('Hygiene Data'!H77))),'Data Summary'!EA83="Yes"),OFFSET('Hygiene Data'!$H$5,0,10*ROW('Hygiene Data'!H77)),NA())</f>
        <v>#N/A</v>
      </c>
      <c r="BM83" s="93" t="e">
        <f ca="true">+IF(AND(ISNUMBER(OFFSET('Hygiene Data'!$H$7,0,10*ROW('Hygiene Data'!H77))),'Data Summary'!EB83="Yes"),OFFSET('Hygiene Data'!$H$7,0,10*ROW('Hygiene Data'!H77)),NA())</f>
        <v>#N/A</v>
      </c>
      <c r="BN83" s="93" t="e">
        <f ca="true">+IF(AND(ISNUMBER(OFFSET('Hygiene Data'!$H$9,0,10*ROW('Hygiene Data'!H77))),'Data Summary'!EC83="Yes"),OFFSET('Hygiene Data'!$H$9,0,10*ROW('Hygiene Data'!H77)),NA())</f>
        <v>#N/A</v>
      </c>
      <c r="BO83" s="93" t="e">
        <f ca="true">+IF(AND(ISNUMBER(OFFSET('Hygiene Data'!$I$5,0,10*ROW('Hygiene Data'!I77))),'Data Summary'!ED83="Yes"),OFFSET('Hygiene Data'!$I$5,0,10*ROW('Hygiene Data'!I77)),NA())</f>
        <v>#N/A</v>
      </c>
      <c r="BP83" s="93" t="e">
        <f ca="true">+IF(AND(ISNUMBER(OFFSET('Hygiene Data'!$I$7,0,10*ROW('Hygiene Data'!I77))),'Data Summary'!EE83="Yes"),OFFSET('Hygiene Data'!$I$7,0,10*ROW('Hygiene Data'!I77)),NA())</f>
        <v>#N/A</v>
      </c>
      <c r="BQ83" s="93" t="e">
        <f ca="true">+IF(AND(ISNUMBER(OFFSET('Hygiene Data'!$I$9,0,10*ROW('Hygiene Data'!I77))),'Data Summary'!EF83="Yes"),OFFSET('Hygiene Data'!$I$9,0,10*ROW('Hygiene Data'!I77)),NA())</f>
        <v>#N/A</v>
      </c>
    </row>
    <row xmlns:x14ac="http://schemas.microsoft.com/office/spreadsheetml/2009/9/ac" r="84" x14ac:dyDescent="0.2">
      <c r="A84" s="328" t="e">
        <f ca="true">+RIGHT('Data Summary'!A84,LEN('Data Summary'!A84)-9)</f>
        <v>#VALUE!</v>
      </c>
      <c r="B84" s="35" t="str">
        <f ca="true">+IF(ISTEXT('Data Summary'!B84),'Data Summary'!B84,"")</f>
        <v/>
      </c>
      <c r="C84" s="327" t="e">
        <f ca="true">+VALUE('Data Summary'!C84)</f>
        <v>#VALUE!</v>
      </c>
      <c r="D84" s="91" t="e">
        <f ca="true">+IF(AND(ISNUMBER(OFFSET('Water Data'!$D$4,0,10*ROW('Water Data'!D78))),'Data Summary'!BS84="Yes"),100-OFFSET('Water Data'!$D$4,0,10*ROW('Water Data'!D78)),NA())</f>
        <v>#N/A</v>
      </c>
      <c r="E84" s="91" t="e">
        <f ca="true">+IF(AND(ISNUMBER(OFFSET('Water Data'!$D$6,0,10*ROW('Water Data'!D78))),'Data Summary'!BT84="Yes"),OFFSET('Water Data'!$D$6,0,10*ROW('Water Data'!D78)),NA())</f>
        <v>#N/A</v>
      </c>
      <c r="F84" s="91" t="e">
        <f ca="true">+IF(AND(ISNUMBER(OFFSET('Water Data'!$D$9,0,10*ROW('Water Data'!D78))),'Data Summary'!BU84="Yes"),OFFSET('Water Data'!$D$9,0,10*ROW('Water Data'!D78)),NA())</f>
        <v>#N/A</v>
      </c>
      <c r="G84" s="91" t="e">
        <f ca="true">+IF(AND(ISNUMBER(OFFSET('Water Data'!$E$4,0,10*ROW('Water Data'!E78))),'Data Summary'!BV84="Yes"),100-OFFSET('Water Data'!$E$4,0,10*ROW('Water Data'!E78)),NA())</f>
        <v>#N/A</v>
      </c>
      <c r="H84" s="91" t="e">
        <f ca="true">+IF(AND(ISNUMBER(OFFSET('Water Data'!$E$6,0,10*ROW('Water Data'!E78))),'Data Summary'!BW84="Yes"),OFFSET('Water Data'!$E$6,0,10*ROW('Water Data'!E78)),NA())</f>
        <v>#N/A</v>
      </c>
      <c r="I84" s="91" t="e">
        <f ca="true">+IF(AND(ISNUMBER(OFFSET('Water Data'!$E$9,0,10*ROW('Water Data'!E78))),'Data Summary'!BX84="Yes"),OFFSET('Water Data'!$E$9,0,10*ROW('Water Data'!E78)),NA())</f>
        <v>#N/A</v>
      </c>
      <c r="J84" s="91" t="e">
        <f ca="true">+IF(AND(ISNUMBER(OFFSET('Water Data'!$F$4,0,10*ROW('Water Data'!F78))),'Data Summary'!BY84="Yes"),100-OFFSET('Water Data'!$F$4,0,10*ROW('Water Data'!F78)),NA())</f>
        <v>#N/A</v>
      </c>
      <c r="K84" s="91" t="e">
        <f ca="true">+IF(AND(ISNUMBER(OFFSET('Water Data'!$F$6,0,10*ROW('Water Data'!F78))),'Data Summary'!BZ84="Yes"),OFFSET('Water Data'!$F$6,0,10*ROW('Water Data'!F78)),NA())</f>
        <v>#N/A</v>
      </c>
      <c r="L84" s="91" t="e">
        <f ca="true">+IF(AND(ISNUMBER(OFFSET('Water Data'!$F$9,0,10*ROW('Water Data'!F78))),'Data Summary'!CA84="Yes"),OFFSET('Water Data'!$F$9,0,10*ROW('Water Data'!F78)),NA())</f>
        <v>#N/A</v>
      </c>
      <c r="M84" s="91" t="e">
        <f ca="true">+IF(AND(ISNUMBER(OFFSET('Water Data'!$G$4,0,10*ROW('Water Data'!G78))),'Data Summary'!CB84="Yes"),100-OFFSET('Water Data'!$G$4,0,10*ROW('Water Data'!G78)),NA())</f>
        <v>#N/A</v>
      </c>
      <c r="N84" s="91" t="e">
        <f ca="true">+IF(AND(ISNUMBER(OFFSET('Water Data'!$G$6,0,10*ROW('Water Data'!G78))),'Data Summary'!CC84="Yes"),OFFSET('Water Data'!$G$6,0,10*ROW('Water Data'!G78)),NA())</f>
        <v>#N/A</v>
      </c>
      <c r="O84" s="91" t="e">
        <f ca="true">+IF(AND(ISNUMBER(OFFSET('Water Data'!$G$9,0,10*ROW('Water Data'!G78))),'Data Summary'!CD84="Yes"),OFFSET('Water Data'!$G$9,0,10*ROW('Water Data'!G78)),NA())</f>
        <v>#N/A</v>
      </c>
      <c r="P84" s="91" t="e">
        <f ca="true">+IF(AND(ISNUMBER(OFFSET('Water Data'!$H$4,0,10*ROW('Water Data'!H78))),'Data Summary'!CE84="Yes"),100-OFFSET('Water Data'!$H$4,0,10*ROW('Water Data'!H78)),NA())</f>
        <v>#N/A</v>
      </c>
      <c r="Q84" s="91" t="e">
        <f ca="true">+IF(AND(ISNUMBER(OFFSET('Water Data'!$H$6,0,10*ROW('Water Data'!H78))),'Data Summary'!CF84="Yes"),OFFSET('Water Data'!$H$6,0,10*ROW('Water Data'!H78)),NA())</f>
        <v>#N/A</v>
      </c>
      <c r="R84" s="91" t="e">
        <f ca="true">+IF(AND(ISNUMBER(OFFSET('Water Data'!$H$9,0,10*ROW('Water Data'!H78))),'Data Summary'!CG84="Yes"),OFFSET('Water Data'!$H$9,0,10*ROW('Water Data'!H78)),NA())</f>
        <v>#N/A</v>
      </c>
      <c r="S84" s="91" t="e">
        <f ca="true">+IF(AND(ISNUMBER(OFFSET('Water Data'!$I$4,0,10*ROW('Water Data'!I78))),'Data Summary'!CH84="Yes"),100-OFFSET('Water Data'!$I$4,0,10*ROW('Water Data'!I78)),NA())</f>
        <v>#N/A</v>
      </c>
      <c r="T84" s="91" t="e">
        <f ca="true">+IF(AND(ISNUMBER(OFFSET('Water Data'!$I$6,0,10*ROW('Water Data'!I78))),'Data Summary'!CI84="Yes"),OFFSET('Water Data'!$I$6,0,10*ROW('Water Data'!I78)),NA())</f>
        <v>#N/A</v>
      </c>
      <c r="U84" s="91" t="e">
        <f ca="true">+IF(AND(ISNUMBER(OFFSET('Water Data'!$I$9,0,10*ROW('Water Data'!I78))),'Data Summary'!CJ84="Yes"),OFFSET('Water Data'!$I$9,0,10*ROW('Water Data'!I78)),NA())</f>
        <v>#N/A</v>
      </c>
      <c r="V84" s="92" t="e">
        <f ca="true">+IF(AND(ISNUMBER(OFFSET('Sanitation Data'!$D$4,0,10*ROW('Sanitation Data'!D78))),'Data Summary'!CK84="Yes"),100-OFFSET('Sanitation Data'!$D$4,0,10*ROW('Sanitation Data'!D78)),NA())</f>
        <v>#N/A</v>
      </c>
      <c r="W84" s="92" t="e">
        <f ca="true">+IF(AND(ISNUMBER(OFFSET('Sanitation Data'!$D$6,0,10*ROW('Sanitation Data'!D78))),'Data Summary'!CL84="Yes"),OFFSET('Sanitation Data'!$D$6,0,10*ROW('Sanitation Data'!D78)),NA())</f>
        <v>#N/A</v>
      </c>
      <c r="X84" s="92" t="e">
        <f ca="true">+IF(AND(ISNUMBER(OFFSET('Sanitation Data'!$D$10,0,10*ROW('Sanitation Data'!D78))),'Data Summary'!CM84="Yes"),OFFSET('Sanitation Data'!$D$10,0,10*ROW('Sanitation Data'!D78)),NA())</f>
        <v>#N/A</v>
      </c>
      <c r="Y84" s="92" t="e">
        <f ca="true">+IF(AND(ISNUMBER(OFFSET('Sanitation Data'!$D$11,0,10*ROW('Sanitation Data'!D78))),'Data Summary'!CN84="Yes"),OFFSET('Sanitation Data'!$D$11,0,10*ROW('Sanitation Data'!D78)),NA())</f>
        <v>#N/A</v>
      </c>
      <c r="Z84" s="92" t="e">
        <f ca="true">+IF(AND(ISNUMBER(OFFSET('Sanitation Data'!$D$12,0,10*ROW('Sanitation Data'!D78))),'Data Summary'!CO84="Yes"),OFFSET('Sanitation Data'!$D$12,0,10*ROW('Sanitation Data'!D78)),NA())</f>
        <v>#N/A</v>
      </c>
      <c r="AA84" s="92" t="e">
        <f ca="true">+IF(AND(ISNUMBER(OFFSET('Sanitation Data'!$E$4,0,10*ROW('Sanitation Data'!E78))),'Data Summary'!CP84="Yes"),100-OFFSET('Sanitation Data'!$E$4,0,10*ROW('Sanitation Data'!E78)),NA())</f>
        <v>#N/A</v>
      </c>
      <c r="AB84" s="92" t="e">
        <f ca="true">+IF(AND(ISNUMBER(OFFSET('Sanitation Data'!$E$6,0,10*ROW('Sanitation Data'!E78))),'Data Summary'!CQ84="Yes"),OFFSET('Sanitation Data'!$E$6,0,10*ROW('Sanitation Data'!E78)),NA())</f>
        <v>#N/A</v>
      </c>
      <c r="AC84" s="92" t="e">
        <f ca="true">+IF(AND(ISNUMBER(OFFSET('Sanitation Data'!$E$10,0,10*ROW('Sanitation Data'!E78))),'Data Summary'!CR84="Yes"),OFFSET('Sanitation Data'!$E$10,0,10*ROW('Sanitation Data'!E78)),NA())</f>
        <v>#N/A</v>
      </c>
      <c r="AD84" s="92" t="e">
        <f ca="true">+IF(AND(ISNUMBER(OFFSET('Sanitation Data'!$E$11,0,10*ROW('Sanitation Data'!E78))),'Data Summary'!CS84="Yes"),OFFSET('Sanitation Data'!$E$11,0,10*ROW('Sanitation Data'!E78)),NA())</f>
        <v>#N/A</v>
      </c>
      <c r="AE84" s="92" t="e">
        <f ca="true">+IF(AND(ISNUMBER(OFFSET('Sanitation Data'!$E$12,0,10*ROW('Sanitation Data'!E78))),'Data Summary'!CT84="Yes"),OFFSET('Sanitation Data'!$E$12,0,10*ROW('Sanitation Data'!E78)),NA())</f>
        <v>#N/A</v>
      </c>
      <c r="AF84" s="92" t="e">
        <f ca="true">+IF(AND(ISNUMBER(OFFSET('Sanitation Data'!$F$4,0,10*ROW('Sanitation Data'!F78))),'Data Summary'!CU84="Yes"),100-OFFSET('Sanitation Data'!$F$4,0,10*ROW('Sanitation Data'!F78)),NA())</f>
        <v>#N/A</v>
      </c>
      <c r="AG84" s="92" t="e">
        <f ca="true">+IF(AND(ISNUMBER(OFFSET('Sanitation Data'!$F$6,0,10*ROW('Sanitation Data'!F78))),'Data Summary'!CV84="Yes"),OFFSET('Sanitation Data'!$F$6,0,10*ROW('Sanitation Data'!F78)),NA())</f>
        <v>#N/A</v>
      </c>
      <c r="AH84" s="92" t="e">
        <f ca="true">+IF(AND(ISNUMBER(OFFSET('Sanitation Data'!$F$10,0,10*ROW('Sanitation Data'!F78))),'Data Summary'!CW84="Yes"),OFFSET('Sanitation Data'!$F$10,0,10*ROW('Sanitation Data'!F78)),NA())</f>
        <v>#N/A</v>
      </c>
      <c r="AI84" s="92" t="e">
        <f ca="true">+IF(AND(ISNUMBER(OFFSET('Sanitation Data'!$F$11,0,10*ROW('Sanitation Data'!F78))),'Data Summary'!CX84="Yes"),OFFSET('Sanitation Data'!$F$11,0,10*ROW('Sanitation Data'!F78)),NA())</f>
        <v>#N/A</v>
      </c>
      <c r="AJ84" s="92" t="e">
        <f ca="true">+IF(AND(ISNUMBER(OFFSET('Sanitation Data'!$F$12,0,10*ROW('Sanitation Data'!F78))),'Data Summary'!CY84="Yes"),OFFSET('Sanitation Data'!$F$12,0,10*ROW('Sanitation Data'!F78)),NA())</f>
        <v>#N/A</v>
      </c>
      <c r="AK84" s="92" t="e">
        <f ca="true">+IF(AND(ISNUMBER(OFFSET('Sanitation Data'!$G$4,0,10*ROW('Sanitation Data'!G78))),'Data Summary'!CZ84="Yes"),100-OFFSET('Sanitation Data'!$G$4,0,10*ROW('Sanitation Data'!G78)),NA())</f>
        <v>#N/A</v>
      </c>
      <c r="AL84" s="92" t="e">
        <f ca="true">+IF(AND(ISNUMBER(OFFSET('Sanitation Data'!$G$6,0,10*ROW('Sanitation Data'!G78))),'Data Summary'!DA84="Yes"),OFFSET('Sanitation Data'!$G$6,0,10*ROW('Sanitation Data'!G78)),NA())</f>
        <v>#N/A</v>
      </c>
      <c r="AM84" s="92" t="e">
        <f ca="true">+IF(AND(ISNUMBER(OFFSET('Sanitation Data'!$G$10,0,10*ROW('Sanitation Data'!G78))),'Data Summary'!DB84="Yes"),OFFSET('Sanitation Data'!$G$10,0,10*ROW('Sanitation Data'!G78)),NA())</f>
        <v>#N/A</v>
      </c>
      <c r="AN84" s="92" t="e">
        <f ca="true">+IF(AND(ISNUMBER(OFFSET('Sanitation Data'!$G$11,0,10*ROW('Sanitation Data'!G78))),'Data Summary'!DC84="Yes"),OFFSET('Sanitation Data'!$G$11,0,10*ROW('Sanitation Data'!G78)),NA())</f>
        <v>#N/A</v>
      </c>
      <c r="AO84" s="92" t="e">
        <f ca="true">+IF(AND(ISNUMBER(OFFSET('Sanitation Data'!$G$12,0,10*ROW('Sanitation Data'!G78))),'Data Summary'!DD84="Yes"),OFFSET('Sanitation Data'!$G$12,0,10*ROW('Sanitation Data'!G78)),NA())</f>
        <v>#N/A</v>
      </c>
      <c r="AP84" s="92" t="e">
        <f ca="true">+IF(AND(ISNUMBER(OFFSET('Sanitation Data'!$H$4,0,10*ROW('Sanitation Data'!H78))),'Data Summary'!DE84="Yes"),100-OFFSET('Sanitation Data'!$H$4,0,10*ROW('Sanitation Data'!H78)),NA())</f>
        <v>#N/A</v>
      </c>
      <c r="AQ84" s="92" t="e">
        <f ca="true">+IF(AND(ISNUMBER(OFFSET('Sanitation Data'!$H$6,0,10*ROW('Sanitation Data'!H78))),'Data Summary'!DF84="Yes"),OFFSET('Sanitation Data'!$H$6,0,10*ROW('Sanitation Data'!H78)),NA())</f>
        <v>#N/A</v>
      </c>
      <c r="AR84" s="92" t="e">
        <f ca="true">+IF(AND(ISNUMBER(OFFSET('Sanitation Data'!$H$10,0,10*ROW('Sanitation Data'!H78))),'Data Summary'!DG84="Yes"),OFFSET('Sanitation Data'!$H$10,0,10*ROW('Sanitation Data'!H78)),NA())</f>
        <v>#N/A</v>
      </c>
      <c r="AS84" s="92" t="e">
        <f ca="true">+IF(AND(ISNUMBER(OFFSET('Sanitation Data'!$H$11,0,10*ROW('Sanitation Data'!H78))),'Data Summary'!DH84="Yes"),OFFSET('Sanitation Data'!$H$11,0,10*ROW('Sanitation Data'!H78)),NA())</f>
        <v>#N/A</v>
      </c>
      <c r="AT84" s="92" t="e">
        <f ca="true">+IF(AND(ISNUMBER(OFFSET('Sanitation Data'!$H$12,0,10*ROW('Sanitation Data'!H78))),'Data Summary'!DI84="Yes"),OFFSET('Sanitation Data'!$H$12,0,10*ROW('Sanitation Data'!H78)),NA())</f>
        <v>#N/A</v>
      </c>
      <c r="AU84" s="92" t="e">
        <f ca="true">+IF(AND(ISNUMBER(OFFSET('Sanitation Data'!$I$4,0,10*ROW('Sanitation Data'!I78))),'Data Summary'!DJ84="Yes"),100-OFFSET('Sanitation Data'!$I$4,0,10*ROW('Sanitation Data'!I78)),NA())</f>
        <v>#N/A</v>
      </c>
      <c r="AV84" s="92" t="e">
        <f ca="true">+IF(AND(ISNUMBER(OFFSET('Sanitation Data'!$I$6,0,10*ROW('Sanitation Data'!I78))),'Data Summary'!DK84="Yes"),OFFSET('Sanitation Data'!$I$6,0,10*ROW('Sanitation Data'!I78)),NA())</f>
        <v>#N/A</v>
      </c>
      <c r="AW84" s="92" t="e">
        <f ca="true">+IF(AND(ISNUMBER(OFFSET('Sanitation Data'!$I$10,0,10*ROW('Sanitation Data'!I78))),'Data Summary'!DL84="Yes"),OFFSET('Sanitation Data'!$I$10,0,10*ROW('Sanitation Data'!I78)),NA())</f>
        <v>#N/A</v>
      </c>
      <c r="AX84" s="92" t="e">
        <f ca="true">+IF(AND(ISNUMBER(OFFSET('Sanitation Data'!$I$11,0,10*ROW('Sanitation Data'!I78))),'Data Summary'!DM84="Yes"),OFFSET('Sanitation Data'!$I$11,0,10*ROW('Sanitation Data'!I78)),NA())</f>
        <v>#N/A</v>
      </c>
      <c r="AY84" s="92" t="e">
        <f ca="true">+IF(AND(ISNUMBER(OFFSET('Sanitation Data'!$I$12,0,10*ROW('Sanitation Data'!I78))),'Data Summary'!DN84="Yes"),OFFSET('Sanitation Data'!$I$12,0,10*ROW('Sanitation Data'!I78)),NA())</f>
        <v>#N/A</v>
      </c>
      <c r="AZ84" s="93" t="e">
        <f ca="true">+IF(AND(ISNUMBER(OFFSET('Hygiene Data'!$D$5,0,10*ROW('Hygiene Data'!D78))),'Data Summary'!DO84="Yes"),OFFSET('Hygiene Data'!$D$5,0,10*ROW('Hygiene Data'!D78)),NA())</f>
        <v>#N/A</v>
      </c>
      <c r="BA84" s="93" t="e">
        <f ca="true">+IF(AND(ISNUMBER(OFFSET('Hygiene Data'!$D$7,0,10*ROW('Hygiene Data'!D78))),'Data Summary'!DP84="Yes"),OFFSET('Hygiene Data'!$D$7,0,10*ROW('Hygiene Data'!D78)),NA())</f>
        <v>#N/A</v>
      </c>
      <c r="BB84" s="93" t="e">
        <f ca="true">+IF(AND(ISNUMBER(OFFSET('Hygiene Data'!$D$9,0,10*ROW('Hygiene Data'!D78))),'Data Summary'!DQ84="Yes"),OFFSET('Hygiene Data'!$D$9,0,10*ROW('Hygiene Data'!D78)),NA())</f>
        <v>#N/A</v>
      </c>
      <c r="BC84" s="93" t="e">
        <f ca="true">+IF(AND(ISNUMBER(OFFSET('Hygiene Data'!$E$5,0,10*ROW('Hygiene Data'!E78))),'Data Summary'!DR84="Yes"),OFFSET('Hygiene Data'!$E$5,0,10*ROW('Hygiene Data'!E78)),NA())</f>
        <v>#N/A</v>
      </c>
      <c r="BD84" s="93" t="e">
        <f ca="true">+IF(AND(ISNUMBER(OFFSET('Hygiene Data'!$E$7,0,10*ROW('Hygiene Data'!E78))),'Data Summary'!DS84="Yes"),OFFSET('Hygiene Data'!$E$7,0,10*ROW('Hygiene Data'!E78)),NA())</f>
        <v>#N/A</v>
      </c>
      <c r="BE84" s="93" t="e">
        <f ca="true">+IF(AND(ISNUMBER(OFFSET('Hygiene Data'!$E$9,0,10*ROW('Hygiene Data'!E78))),'Data Summary'!DT84="Yes"),OFFSET('Hygiene Data'!$E$9,0,10*ROW('Hygiene Data'!E78)),NA())</f>
        <v>#N/A</v>
      </c>
      <c r="BF84" s="93" t="e">
        <f ca="true">+IF(AND(ISNUMBER(OFFSET('Hygiene Data'!$F$5,0,10*ROW('Hygiene Data'!F78))),'Data Summary'!DU84="Yes"),OFFSET('Hygiene Data'!$F$5,0,10*ROW('Hygiene Data'!F78)),NA())</f>
        <v>#N/A</v>
      </c>
      <c r="BG84" s="93" t="e">
        <f ca="true">+IF(AND(ISNUMBER(OFFSET('Hygiene Data'!$F$7,0,10*ROW('Hygiene Data'!F78))),'Data Summary'!DV84="Yes"),OFFSET('Hygiene Data'!$F$7,0,10*ROW('Hygiene Data'!F78)),NA())</f>
        <v>#N/A</v>
      </c>
      <c r="BH84" s="93" t="e">
        <f ca="true">+IF(AND(ISNUMBER(OFFSET('Hygiene Data'!$F$9,0,10*ROW('Hygiene Data'!F78))),'Data Summary'!DW84="Yes"),OFFSET('Hygiene Data'!$F$9,0,10*ROW('Hygiene Data'!F78)),NA())</f>
        <v>#N/A</v>
      </c>
      <c r="BI84" s="93" t="e">
        <f ca="true">+IF(AND(ISNUMBER(OFFSET('Hygiene Data'!$G$5,0,10*ROW('Hygiene Data'!G78))),'Data Summary'!DX84="Yes"),OFFSET('Hygiene Data'!$G$5,0,10*ROW('Hygiene Data'!G78)),NA())</f>
        <v>#N/A</v>
      </c>
      <c r="BJ84" s="93" t="e">
        <f ca="true">+IF(AND(ISNUMBER(OFFSET('Hygiene Data'!$G$7,0,10*ROW('Hygiene Data'!G78))),'Data Summary'!DY84="Yes"),OFFSET('Hygiene Data'!$G$7,0,10*ROW('Hygiene Data'!G78)),NA())</f>
        <v>#N/A</v>
      </c>
      <c r="BK84" s="93" t="e">
        <f ca="true">+IF(AND(ISNUMBER(OFFSET('Hygiene Data'!$G$9,0,10*ROW('Hygiene Data'!G78))),'Data Summary'!DZ84="Yes"),OFFSET('Hygiene Data'!$G$9,0,10*ROW('Hygiene Data'!G78)),NA())</f>
        <v>#N/A</v>
      </c>
      <c r="BL84" s="93" t="e">
        <f ca="true">+IF(AND(ISNUMBER(OFFSET('Hygiene Data'!$H$5,0,10*ROW('Hygiene Data'!H78))),'Data Summary'!EA84="Yes"),OFFSET('Hygiene Data'!$H$5,0,10*ROW('Hygiene Data'!H78)),NA())</f>
        <v>#N/A</v>
      </c>
      <c r="BM84" s="93" t="e">
        <f ca="true">+IF(AND(ISNUMBER(OFFSET('Hygiene Data'!$H$7,0,10*ROW('Hygiene Data'!H78))),'Data Summary'!EB84="Yes"),OFFSET('Hygiene Data'!$H$7,0,10*ROW('Hygiene Data'!H78)),NA())</f>
        <v>#N/A</v>
      </c>
      <c r="BN84" s="93" t="e">
        <f ca="true">+IF(AND(ISNUMBER(OFFSET('Hygiene Data'!$H$9,0,10*ROW('Hygiene Data'!H78))),'Data Summary'!EC84="Yes"),OFFSET('Hygiene Data'!$H$9,0,10*ROW('Hygiene Data'!H78)),NA())</f>
        <v>#N/A</v>
      </c>
      <c r="BO84" s="93" t="e">
        <f ca="true">+IF(AND(ISNUMBER(OFFSET('Hygiene Data'!$I$5,0,10*ROW('Hygiene Data'!I78))),'Data Summary'!ED84="Yes"),OFFSET('Hygiene Data'!$I$5,0,10*ROW('Hygiene Data'!I78)),NA())</f>
        <v>#N/A</v>
      </c>
      <c r="BP84" s="93" t="e">
        <f ca="true">+IF(AND(ISNUMBER(OFFSET('Hygiene Data'!$I$7,0,10*ROW('Hygiene Data'!I78))),'Data Summary'!EE84="Yes"),OFFSET('Hygiene Data'!$I$7,0,10*ROW('Hygiene Data'!I78)),NA())</f>
        <v>#N/A</v>
      </c>
      <c r="BQ84" s="93" t="e">
        <f ca="true">+IF(AND(ISNUMBER(OFFSET('Hygiene Data'!$I$9,0,10*ROW('Hygiene Data'!I78))),'Data Summary'!EF84="Yes"),OFFSET('Hygiene Data'!$I$9,0,10*ROW('Hygiene Data'!I78)),NA())</f>
        <v>#N/A</v>
      </c>
    </row>
    <row xmlns:x14ac="http://schemas.microsoft.com/office/spreadsheetml/2009/9/ac" r="85" x14ac:dyDescent="0.2">
      <c r="A85" s="328" t="e">
        <f ca="true">+RIGHT('Data Summary'!A85,LEN('Data Summary'!A85)-9)</f>
        <v>#VALUE!</v>
      </c>
      <c r="B85" s="35" t="str">
        <f ca="true">+IF(ISTEXT('Data Summary'!B85),'Data Summary'!B85,"")</f>
        <v/>
      </c>
      <c r="C85" s="327" t="e">
        <f ca="true">+VALUE('Data Summary'!C85)</f>
        <v>#VALUE!</v>
      </c>
      <c r="D85" s="91" t="e">
        <f ca="true">+IF(AND(ISNUMBER(OFFSET('Water Data'!$D$4,0,10*ROW('Water Data'!D79))),'Data Summary'!BS85="Yes"),100-OFFSET('Water Data'!$D$4,0,10*ROW('Water Data'!D79)),NA())</f>
        <v>#N/A</v>
      </c>
      <c r="E85" s="91" t="e">
        <f ca="true">+IF(AND(ISNUMBER(OFFSET('Water Data'!$D$6,0,10*ROW('Water Data'!D79))),'Data Summary'!BT85="Yes"),OFFSET('Water Data'!$D$6,0,10*ROW('Water Data'!D79)),NA())</f>
        <v>#N/A</v>
      </c>
      <c r="F85" s="91" t="e">
        <f ca="true">+IF(AND(ISNUMBER(OFFSET('Water Data'!$D$9,0,10*ROW('Water Data'!D79))),'Data Summary'!BU85="Yes"),OFFSET('Water Data'!$D$9,0,10*ROW('Water Data'!D79)),NA())</f>
        <v>#N/A</v>
      </c>
      <c r="G85" s="91" t="e">
        <f ca="true">+IF(AND(ISNUMBER(OFFSET('Water Data'!$E$4,0,10*ROW('Water Data'!E79))),'Data Summary'!BV85="Yes"),100-OFFSET('Water Data'!$E$4,0,10*ROW('Water Data'!E79)),NA())</f>
        <v>#N/A</v>
      </c>
      <c r="H85" s="91" t="e">
        <f ca="true">+IF(AND(ISNUMBER(OFFSET('Water Data'!$E$6,0,10*ROW('Water Data'!E79))),'Data Summary'!BW85="Yes"),OFFSET('Water Data'!$E$6,0,10*ROW('Water Data'!E79)),NA())</f>
        <v>#N/A</v>
      </c>
      <c r="I85" s="91" t="e">
        <f ca="true">+IF(AND(ISNUMBER(OFFSET('Water Data'!$E$9,0,10*ROW('Water Data'!E79))),'Data Summary'!BX85="Yes"),OFFSET('Water Data'!$E$9,0,10*ROW('Water Data'!E79)),NA())</f>
        <v>#N/A</v>
      </c>
      <c r="J85" s="91" t="e">
        <f ca="true">+IF(AND(ISNUMBER(OFFSET('Water Data'!$F$4,0,10*ROW('Water Data'!F79))),'Data Summary'!BY85="Yes"),100-OFFSET('Water Data'!$F$4,0,10*ROW('Water Data'!F79)),NA())</f>
        <v>#N/A</v>
      </c>
      <c r="K85" s="91" t="e">
        <f ca="true">+IF(AND(ISNUMBER(OFFSET('Water Data'!$F$6,0,10*ROW('Water Data'!F79))),'Data Summary'!BZ85="Yes"),OFFSET('Water Data'!$F$6,0,10*ROW('Water Data'!F79)),NA())</f>
        <v>#N/A</v>
      </c>
      <c r="L85" s="91" t="e">
        <f ca="true">+IF(AND(ISNUMBER(OFFSET('Water Data'!$F$9,0,10*ROW('Water Data'!F79))),'Data Summary'!CA85="Yes"),OFFSET('Water Data'!$F$9,0,10*ROW('Water Data'!F79)),NA())</f>
        <v>#N/A</v>
      </c>
      <c r="M85" s="91" t="e">
        <f ca="true">+IF(AND(ISNUMBER(OFFSET('Water Data'!$G$4,0,10*ROW('Water Data'!G79))),'Data Summary'!CB85="Yes"),100-OFFSET('Water Data'!$G$4,0,10*ROW('Water Data'!G79)),NA())</f>
        <v>#N/A</v>
      </c>
      <c r="N85" s="91" t="e">
        <f ca="true">+IF(AND(ISNUMBER(OFFSET('Water Data'!$G$6,0,10*ROW('Water Data'!G79))),'Data Summary'!CC85="Yes"),OFFSET('Water Data'!$G$6,0,10*ROW('Water Data'!G79)),NA())</f>
        <v>#N/A</v>
      </c>
      <c r="O85" s="91" t="e">
        <f ca="true">+IF(AND(ISNUMBER(OFFSET('Water Data'!$G$9,0,10*ROW('Water Data'!G79))),'Data Summary'!CD85="Yes"),OFFSET('Water Data'!$G$9,0,10*ROW('Water Data'!G79)),NA())</f>
        <v>#N/A</v>
      </c>
      <c r="P85" s="91" t="e">
        <f ca="true">+IF(AND(ISNUMBER(OFFSET('Water Data'!$H$4,0,10*ROW('Water Data'!H79))),'Data Summary'!CE85="Yes"),100-OFFSET('Water Data'!$H$4,0,10*ROW('Water Data'!H79)),NA())</f>
        <v>#N/A</v>
      </c>
      <c r="Q85" s="91" t="e">
        <f ca="true">+IF(AND(ISNUMBER(OFFSET('Water Data'!$H$6,0,10*ROW('Water Data'!H79))),'Data Summary'!CF85="Yes"),OFFSET('Water Data'!$H$6,0,10*ROW('Water Data'!H79)),NA())</f>
        <v>#N/A</v>
      </c>
      <c r="R85" s="91" t="e">
        <f ca="true">+IF(AND(ISNUMBER(OFFSET('Water Data'!$H$9,0,10*ROW('Water Data'!H79))),'Data Summary'!CG85="Yes"),OFFSET('Water Data'!$H$9,0,10*ROW('Water Data'!H79)),NA())</f>
        <v>#N/A</v>
      </c>
      <c r="S85" s="91" t="e">
        <f ca="true">+IF(AND(ISNUMBER(OFFSET('Water Data'!$I$4,0,10*ROW('Water Data'!I79))),'Data Summary'!CH85="Yes"),100-OFFSET('Water Data'!$I$4,0,10*ROW('Water Data'!I79)),NA())</f>
        <v>#N/A</v>
      </c>
      <c r="T85" s="91" t="e">
        <f ca="true">+IF(AND(ISNUMBER(OFFSET('Water Data'!$I$6,0,10*ROW('Water Data'!I79))),'Data Summary'!CI85="Yes"),OFFSET('Water Data'!$I$6,0,10*ROW('Water Data'!I79)),NA())</f>
        <v>#N/A</v>
      </c>
      <c r="U85" s="91" t="e">
        <f ca="true">+IF(AND(ISNUMBER(OFFSET('Water Data'!$I$9,0,10*ROW('Water Data'!I79))),'Data Summary'!CJ85="Yes"),OFFSET('Water Data'!$I$9,0,10*ROW('Water Data'!I79)),NA())</f>
        <v>#N/A</v>
      </c>
      <c r="V85" s="92" t="e">
        <f ca="true">+IF(AND(ISNUMBER(OFFSET('Sanitation Data'!$D$4,0,10*ROW('Sanitation Data'!D79))),'Data Summary'!CK85="Yes"),100-OFFSET('Sanitation Data'!$D$4,0,10*ROW('Sanitation Data'!D79)),NA())</f>
        <v>#N/A</v>
      </c>
      <c r="W85" s="92" t="e">
        <f ca="true">+IF(AND(ISNUMBER(OFFSET('Sanitation Data'!$D$6,0,10*ROW('Sanitation Data'!D79))),'Data Summary'!CL85="Yes"),OFFSET('Sanitation Data'!$D$6,0,10*ROW('Sanitation Data'!D79)),NA())</f>
        <v>#N/A</v>
      </c>
      <c r="X85" s="92" t="e">
        <f ca="true">+IF(AND(ISNUMBER(OFFSET('Sanitation Data'!$D$10,0,10*ROW('Sanitation Data'!D79))),'Data Summary'!CM85="Yes"),OFFSET('Sanitation Data'!$D$10,0,10*ROW('Sanitation Data'!D79)),NA())</f>
        <v>#N/A</v>
      </c>
      <c r="Y85" s="92" t="e">
        <f ca="true">+IF(AND(ISNUMBER(OFFSET('Sanitation Data'!$D$11,0,10*ROW('Sanitation Data'!D79))),'Data Summary'!CN85="Yes"),OFFSET('Sanitation Data'!$D$11,0,10*ROW('Sanitation Data'!D79)),NA())</f>
        <v>#N/A</v>
      </c>
      <c r="Z85" s="92" t="e">
        <f ca="true">+IF(AND(ISNUMBER(OFFSET('Sanitation Data'!$D$12,0,10*ROW('Sanitation Data'!D79))),'Data Summary'!CO85="Yes"),OFFSET('Sanitation Data'!$D$12,0,10*ROW('Sanitation Data'!D79)),NA())</f>
        <v>#N/A</v>
      </c>
      <c r="AA85" s="92" t="e">
        <f ca="true">+IF(AND(ISNUMBER(OFFSET('Sanitation Data'!$E$4,0,10*ROW('Sanitation Data'!E79))),'Data Summary'!CP85="Yes"),100-OFFSET('Sanitation Data'!$E$4,0,10*ROW('Sanitation Data'!E79)),NA())</f>
        <v>#N/A</v>
      </c>
      <c r="AB85" s="92" t="e">
        <f ca="true">+IF(AND(ISNUMBER(OFFSET('Sanitation Data'!$E$6,0,10*ROW('Sanitation Data'!E79))),'Data Summary'!CQ85="Yes"),OFFSET('Sanitation Data'!$E$6,0,10*ROW('Sanitation Data'!E79)),NA())</f>
        <v>#N/A</v>
      </c>
      <c r="AC85" s="92" t="e">
        <f ca="true">+IF(AND(ISNUMBER(OFFSET('Sanitation Data'!$E$10,0,10*ROW('Sanitation Data'!E79))),'Data Summary'!CR85="Yes"),OFFSET('Sanitation Data'!$E$10,0,10*ROW('Sanitation Data'!E79)),NA())</f>
        <v>#N/A</v>
      </c>
      <c r="AD85" s="92" t="e">
        <f ca="true">+IF(AND(ISNUMBER(OFFSET('Sanitation Data'!$E$11,0,10*ROW('Sanitation Data'!E79))),'Data Summary'!CS85="Yes"),OFFSET('Sanitation Data'!$E$11,0,10*ROW('Sanitation Data'!E79)),NA())</f>
        <v>#N/A</v>
      </c>
      <c r="AE85" s="92" t="e">
        <f ca="true">+IF(AND(ISNUMBER(OFFSET('Sanitation Data'!$E$12,0,10*ROW('Sanitation Data'!E79))),'Data Summary'!CT85="Yes"),OFFSET('Sanitation Data'!$E$12,0,10*ROW('Sanitation Data'!E79)),NA())</f>
        <v>#N/A</v>
      </c>
      <c r="AF85" s="92" t="e">
        <f ca="true">+IF(AND(ISNUMBER(OFFSET('Sanitation Data'!$F$4,0,10*ROW('Sanitation Data'!F79))),'Data Summary'!CU85="Yes"),100-OFFSET('Sanitation Data'!$F$4,0,10*ROW('Sanitation Data'!F79)),NA())</f>
        <v>#N/A</v>
      </c>
      <c r="AG85" s="92" t="e">
        <f ca="true">+IF(AND(ISNUMBER(OFFSET('Sanitation Data'!$F$6,0,10*ROW('Sanitation Data'!F79))),'Data Summary'!CV85="Yes"),OFFSET('Sanitation Data'!$F$6,0,10*ROW('Sanitation Data'!F79)),NA())</f>
        <v>#N/A</v>
      </c>
      <c r="AH85" s="92" t="e">
        <f ca="true">+IF(AND(ISNUMBER(OFFSET('Sanitation Data'!$F$10,0,10*ROW('Sanitation Data'!F79))),'Data Summary'!CW85="Yes"),OFFSET('Sanitation Data'!$F$10,0,10*ROW('Sanitation Data'!F79)),NA())</f>
        <v>#N/A</v>
      </c>
      <c r="AI85" s="92" t="e">
        <f ca="true">+IF(AND(ISNUMBER(OFFSET('Sanitation Data'!$F$11,0,10*ROW('Sanitation Data'!F79))),'Data Summary'!CX85="Yes"),OFFSET('Sanitation Data'!$F$11,0,10*ROW('Sanitation Data'!F79)),NA())</f>
        <v>#N/A</v>
      </c>
      <c r="AJ85" s="92" t="e">
        <f ca="true">+IF(AND(ISNUMBER(OFFSET('Sanitation Data'!$F$12,0,10*ROW('Sanitation Data'!F79))),'Data Summary'!CY85="Yes"),OFFSET('Sanitation Data'!$F$12,0,10*ROW('Sanitation Data'!F79)),NA())</f>
        <v>#N/A</v>
      </c>
      <c r="AK85" s="92" t="e">
        <f ca="true">+IF(AND(ISNUMBER(OFFSET('Sanitation Data'!$G$4,0,10*ROW('Sanitation Data'!G79))),'Data Summary'!CZ85="Yes"),100-OFFSET('Sanitation Data'!$G$4,0,10*ROW('Sanitation Data'!G79)),NA())</f>
        <v>#N/A</v>
      </c>
      <c r="AL85" s="92" t="e">
        <f ca="true">+IF(AND(ISNUMBER(OFFSET('Sanitation Data'!$G$6,0,10*ROW('Sanitation Data'!G79))),'Data Summary'!DA85="Yes"),OFFSET('Sanitation Data'!$G$6,0,10*ROW('Sanitation Data'!G79)),NA())</f>
        <v>#N/A</v>
      </c>
      <c r="AM85" s="92" t="e">
        <f ca="true">+IF(AND(ISNUMBER(OFFSET('Sanitation Data'!$G$10,0,10*ROW('Sanitation Data'!G79))),'Data Summary'!DB85="Yes"),OFFSET('Sanitation Data'!$G$10,0,10*ROW('Sanitation Data'!G79)),NA())</f>
        <v>#N/A</v>
      </c>
      <c r="AN85" s="92" t="e">
        <f ca="true">+IF(AND(ISNUMBER(OFFSET('Sanitation Data'!$G$11,0,10*ROW('Sanitation Data'!G79))),'Data Summary'!DC85="Yes"),OFFSET('Sanitation Data'!$G$11,0,10*ROW('Sanitation Data'!G79)),NA())</f>
        <v>#N/A</v>
      </c>
      <c r="AO85" s="92" t="e">
        <f ca="true">+IF(AND(ISNUMBER(OFFSET('Sanitation Data'!$G$12,0,10*ROW('Sanitation Data'!G79))),'Data Summary'!DD85="Yes"),OFFSET('Sanitation Data'!$G$12,0,10*ROW('Sanitation Data'!G79)),NA())</f>
        <v>#N/A</v>
      </c>
      <c r="AP85" s="92" t="e">
        <f ca="true">+IF(AND(ISNUMBER(OFFSET('Sanitation Data'!$H$4,0,10*ROW('Sanitation Data'!H79))),'Data Summary'!DE85="Yes"),100-OFFSET('Sanitation Data'!$H$4,0,10*ROW('Sanitation Data'!H79)),NA())</f>
        <v>#N/A</v>
      </c>
      <c r="AQ85" s="92" t="e">
        <f ca="true">+IF(AND(ISNUMBER(OFFSET('Sanitation Data'!$H$6,0,10*ROW('Sanitation Data'!H79))),'Data Summary'!DF85="Yes"),OFFSET('Sanitation Data'!$H$6,0,10*ROW('Sanitation Data'!H79)),NA())</f>
        <v>#N/A</v>
      </c>
      <c r="AR85" s="92" t="e">
        <f ca="true">+IF(AND(ISNUMBER(OFFSET('Sanitation Data'!$H$10,0,10*ROW('Sanitation Data'!H79))),'Data Summary'!DG85="Yes"),OFFSET('Sanitation Data'!$H$10,0,10*ROW('Sanitation Data'!H79)),NA())</f>
        <v>#N/A</v>
      </c>
      <c r="AS85" s="92" t="e">
        <f ca="true">+IF(AND(ISNUMBER(OFFSET('Sanitation Data'!$H$11,0,10*ROW('Sanitation Data'!H79))),'Data Summary'!DH85="Yes"),OFFSET('Sanitation Data'!$H$11,0,10*ROW('Sanitation Data'!H79)),NA())</f>
        <v>#N/A</v>
      </c>
      <c r="AT85" s="92" t="e">
        <f ca="true">+IF(AND(ISNUMBER(OFFSET('Sanitation Data'!$H$12,0,10*ROW('Sanitation Data'!H79))),'Data Summary'!DI85="Yes"),OFFSET('Sanitation Data'!$H$12,0,10*ROW('Sanitation Data'!H79)),NA())</f>
        <v>#N/A</v>
      </c>
      <c r="AU85" s="92" t="e">
        <f ca="true">+IF(AND(ISNUMBER(OFFSET('Sanitation Data'!$I$4,0,10*ROW('Sanitation Data'!I79))),'Data Summary'!DJ85="Yes"),100-OFFSET('Sanitation Data'!$I$4,0,10*ROW('Sanitation Data'!I79)),NA())</f>
        <v>#N/A</v>
      </c>
      <c r="AV85" s="92" t="e">
        <f ca="true">+IF(AND(ISNUMBER(OFFSET('Sanitation Data'!$I$6,0,10*ROW('Sanitation Data'!I79))),'Data Summary'!DK85="Yes"),OFFSET('Sanitation Data'!$I$6,0,10*ROW('Sanitation Data'!I79)),NA())</f>
        <v>#N/A</v>
      </c>
      <c r="AW85" s="92" t="e">
        <f ca="true">+IF(AND(ISNUMBER(OFFSET('Sanitation Data'!$I$10,0,10*ROW('Sanitation Data'!I79))),'Data Summary'!DL85="Yes"),OFFSET('Sanitation Data'!$I$10,0,10*ROW('Sanitation Data'!I79)),NA())</f>
        <v>#N/A</v>
      </c>
      <c r="AX85" s="92" t="e">
        <f ca="true">+IF(AND(ISNUMBER(OFFSET('Sanitation Data'!$I$11,0,10*ROW('Sanitation Data'!I79))),'Data Summary'!DM85="Yes"),OFFSET('Sanitation Data'!$I$11,0,10*ROW('Sanitation Data'!I79)),NA())</f>
        <v>#N/A</v>
      </c>
      <c r="AY85" s="92" t="e">
        <f ca="true">+IF(AND(ISNUMBER(OFFSET('Sanitation Data'!$I$12,0,10*ROW('Sanitation Data'!I79))),'Data Summary'!DN85="Yes"),OFFSET('Sanitation Data'!$I$12,0,10*ROW('Sanitation Data'!I79)),NA())</f>
        <v>#N/A</v>
      </c>
      <c r="AZ85" s="93" t="e">
        <f ca="true">+IF(AND(ISNUMBER(OFFSET('Hygiene Data'!$D$5,0,10*ROW('Hygiene Data'!D79))),'Data Summary'!DO85="Yes"),OFFSET('Hygiene Data'!$D$5,0,10*ROW('Hygiene Data'!D79)),NA())</f>
        <v>#N/A</v>
      </c>
      <c r="BA85" s="93" t="e">
        <f ca="true">+IF(AND(ISNUMBER(OFFSET('Hygiene Data'!$D$7,0,10*ROW('Hygiene Data'!D79))),'Data Summary'!DP85="Yes"),OFFSET('Hygiene Data'!$D$7,0,10*ROW('Hygiene Data'!D79)),NA())</f>
        <v>#N/A</v>
      </c>
      <c r="BB85" s="93" t="e">
        <f ca="true">+IF(AND(ISNUMBER(OFFSET('Hygiene Data'!$D$9,0,10*ROW('Hygiene Data'!D79))),'Data Summary'!DQ85="Yes"),OFFSET('Hygiene Data'!$D$9,0,10*ROW('Hygiene Data'!D79)),NA())</f>
        <v>#N/A</v>
      </c>
      <c r="BC85" s="93" t="e">
        <f ca="true">+IF(AND(ISNUMBER(OFFSET('Hygiene Data'!$E$5,0,10*ROW('Hygiene Data'!E79))),'Data Summary'!DR85="Yes"),OFFSET('Hygiene Data'!$E$5,0,10*ROW('Hygiene Data'!E79)),NA())</f>
        <v>#N/A</v>
      </c>
      <c r="BD85" s="93" t="e">
        <f ca="true">+IF(AND(ISNUMBER(OFFSET('Hygiene Data'!$E$7,0,10*ROW('Hygiene Data'!E79))),'Data Summary'!DS85="Yes"),OFFSET('Hygiene Data'!$E$7,0,10*ROW('Hygiene Data'!E79)),NA())</f>
        <v>#N/A</v>
      </c>
      <c r="BE85" s="93" t="e">
        <f ca="true">+IF(AND(ISNUMBER(OFFSET('Hygiene Data'!$E$9,0,10*ROW('Hygiene Data'!E79))),'Data Summary'!DT85="Yes"),OFFSET('Hygiene Data'!$E$9,0,10*ROW('Hygiene Data'!E79)),NA())</f>
        <v>#N/A</v>
      </c>
      <c r="BF85" s="93" t="e">
        <f ca="true">+IF(AND(ISNUMBER(OFFSET('Hygiene Data'!$F$5,0,10*ROW('Hygiene Data'!F79))),'Data Summary'!DU85="Yes"),OFFSET('Hygiene Data'!$F$5,0,10*ROW('Hygiene Data'!F79)),NA())</f>
        <v>#N/A</v>
      </c>
      <c r="BG85" s="93" t="e">
        <f ca="true">+IF(AND(ISNUMBER(OFFSET('Hygiene Data'!$F$7,0,10*ROW('Hygiene Data'!F79))),'Data Summary'!DV85="Yes"),OFFSET('Hygiene Data'!$F$7,0,10*ROW('Hygiene Data'!F79)),NA())</f>
        <v>#N/A</v>
      </c>
      <c r="BH85" s="93" t="e">
        <f ca="true">+IF(AND(ISNUMBER(OFFSET('Hygiene Data'!$F$9,0,10*ROW('Hygiene Data'!F79))),'Data Summary'!DW85="Yes"),OFFSET('Hygiene Data'!$F$9,0,10*ROW('Hygiene Data'!F79)),NA())</f>
        <v>#N/A</v>
      </c>
      <c r="BI85" s="93" t="e">
        <f ca="true">+IF(AND(ISNUMBER(OFFSET('Hygiene Data'!$G$5,0,10*ROW('Hygiene Data'!G79))),'Data Summary'!DX85="Yes"),OFFSET('Hygiene Data'!$G$5,0,10*ROW('Hygiene Data'!G79)),NA())</f>
        <v>#N/A</v>
      </c>
      <c r="BJ85" s="93" t="e">
        <f ca="true">+IF(AND(ISNUMBER(OFFSET('Hygiene Data'!$G$7,0,10*ROW('Hygiene Data'!G79))),'Data Summary'!DY85="Yes"),OFFSET('Hygiene Data'!$G$7,0,10*ROW('Hygiene Data'!G79)),NA())</f>
        <v>#N/A</v>
      </c>
      <c r="BK85" s="93" t="e">
        <f ca="true">+IF(AND(ISNUMBER(OFFSET('Hygiene Data'!$G$9,0,10*ROW('Hygiene Data'!G79))),'Data Summary'!DZ85="Yes"),OFFSET('Hygiene Data'!$G$9,0,10*ROW('Hygiene Data'!G79)),NA())</f>
        <v>#N/A</v>
      </c>
      <c r="BL85" s="93" t="e">
        <f ca="true">+IF(AND(ISNUMBER(OFFSET('Hygiene Data'!$H$5,0,10*ROW('Hygiene Data'!H79))),'Data Summary'!EA85="Yes"),OFFSET('Hygiene Data'!$H$5,0,10*ROW('Hygiene Data'!H79)),NA())</f>
        <v>#N/A</v>
      </c>
      <c r="BM85" s="93" t="e">
        <f ca="true">+IF(AND(ISNUMBER(OFFSET('Hygiene Data'!$H$7,0,10*ROW('Hygiene Data'!H79))),'Data Summary'!EB85="Yes"),OFFSET('Hygiene Data'!$H$7,0,10*ROW('Hygiene Data'!H79)),NA())</f>
        <v>#N/A</v>
      </c>
      <c r="BN85" s="93" t="e">
        <f ca="true">+IF(AND(ISNUMBER(OFFSET('Hygiene Data'!$H$9,0,10*ROW('Hygiene Data'!H79))),'Data Summary'!EC85="Yes"),OFFSET('Hygiene Data'!$H$9,0,10*ROW('Hygiene Data'!H79)),NA())</f>
        <v>#N/A</v>
      </c>
      <c r="BO85" s="93" t="e">
        <f ca="true">+IF(AND(ISNUMBER(OFFSET('Hygiene Data'!$I$5,0,10*ROW('Hygiene Data'!I79))),'Data Summary'!ED85="Yes"),OFFSET('Hygiene Data'!$I$5,0,10*ROW('Hygiene Data'!I79)),NA())</f>
        <v>#N/A</v>
      </c>
      <c r="BP85" s="93" t="e">
        <f ca="true">+IF(AND(ISNUMBER(OFFSET('Hygiene Data'!$I$7,0,10*ROW('Hygiene Data'!I79))),'Data Summary'!EE85="Yes"),OFFSET('Hygiene Data'!$I$7,0,10*ROW('Hygiene Data'!I79)),NA())</f>
        <v>#N/A</v>
      </c>
      <c r="BQ85" s="93" t="e">
        <f ca="true">+IF(AND(ISNUMBER(OFFSET('Hygiene Data'!$I$9,0,10*ROW('Hygiene Data'!I79))),'Data Summary'!EF85="Yes"),OFFSET('Hygiene Data'!$I$9,0,10*ROW('Hygiene Data'!I79)),NA())</f>
        <v>#N/A</v>
      </c>
    </row>
    <row xmlns:x14ac="http://schemas.microsoft.com/office/spreadsheetml/2009/9/ac" r="86" x14ac:dyDescent="0.2">
      <c r="A86" s="328" t="e">
        <f ca="true">+RIGHT('Data Summary'!A86,LEN('Data Summary'!A86)-9)</f>
        <v>#VALUE!</v>
      </c>
      <c r="B86" s="35" t="str">
        <f ca="true">+IF(ISTEXT('Data Summary'!B86),'Data Summary'!B86,"")</f>
        <v/>
      </c>
      <c r="C86" s="327" t="e">
        <f ca="true">+VALUE('Data Summary'!C86)</f>
        <v>#VALUE!</v>
      </c>
      <c r="D86" s="91" t="e">
        <f ca="true">+IF(AND(ISNUMBER(OFFSET('Water Data'!$D$4,0,10*ROW('Water Data'!D80))),'Data Summary'!BS86="Yes"),100-OFFSET('Water Data'!$D$4,0,10*ROW('Water Data'!D80)),NA())</f>
        <v>#N/A</v>
      </c>
      <c r="E86" s="91" t="e">
        <f ca="true">+IF(AND(ISNUMBER(OFFSET('Water Data'!$D$6,0,10*ROW('Water Data'!D80))),'Data Summary'!BT86="Yes"),OFFSET('Water Data'!$D$6,0,10*ROW('Water Data'!D80)),NA())</f>
        <v>#N/A</v>
      </c>
      <c r="F86" s="91" t="e">
        <f ca="true">+IF(AND(ISNUMBER(OFFSET('Water Data'!$D$9,0,10*ROW('Water Data'!D80))),'Data Summary'!BU86="Yes"),OFFSET('Water Data'!$D$9,0,10*ROW('Water Data'!D80)),NA())</f>
        <v>#N/A</v>
      </c>
      <c r="G86" s="91" t="e">
        <f ca="true">+IF(AND(ISNUMBER(OFFSET('Water Data'!$E$4,0,10*ROW('Water Data'!E80))),'Data Summary'!BV86="Yes"),100-OFFSET('Water Data'!$E$4,0,10*ROW('Water Data'!E80)),NA())</f>
        <v>#N/A</v>
      </c>
      <c r="H86" s="91" t="e">
        <f ca="true">+IF(AND(ISNUMBER(OFFSET('Water Data'!$E$6,0,10*ROW('Water Data'!E80))),'Data Summary'!BW86="Yes"),OFFSET('Water Data'!$E$6,0,10*ROW('Water Data'!E80)),NA())</f>
        <v>#N/A</v>
      </c>
      <c r="I86" s="91" t="e">
        <f ca="true">+IF(AND(ISNUMBER(OFFSET('Water Data'!$E$9,0,10*ROW('Water Data'!E80))),'Data Summary'!BX86="Yes"),OFFSET('Water Data'!$E$9,0,10*ROW('Water Data'!E80)),NA())</f>
        <v>#N/A</v>
      </c>
      <c r="J86" s="91" t="e">
        <f ca="true">+IF(AND(ISNUMBER(OFFSET('Water Data'!$F$4,0,10*ROW('Water Data'!F80))),'Data Summary'!BY86="Yes"),100-OFFSET('Water Data'!$F$4,0,10*ROW('Water Data'!F80)),NA())</f>
        <v>#N/A</v>
      </c>
      <c r="K86" s="91" t="e">
        <f ca="true">+IF(AND(ISNUMBER(OFFSET('Water Data'!$F$6,0,10*ROW('Water Data'!F80))),'Data Summary'!BZ86="Yes"),OFFSET('Water Data'!$F$6,0,10*ROW('Water Data'!F80)),NA())</f>
        <v>#N/A</v>
      </c>
      <c r="L86" s="91" t="e">
        <f ca="true">+IF(AND(ISNUMBER(OFFSET('Water Data'!$F$9,0,10*ROW('Water Data'!F80))),'Data Summary'!CA86="Yes"),OFFSET('Water Data'!$F$9,0,10*ROW('Water Data'!F80)),NA())</f>
        <v>#N/A</v>
      </c>
      <c r="M86" s="91" t="e">
        <f ca="true">+IF(AND(ISNUMBER(OFFSET('Water Data'!$G$4,0,10*ROW('Water Data'!G80))),'Data Summary'!CB86="Yes"),100-OFFSET('Water Data'!$G$4,0,10*ROW('Water Data'!G80)),NA())</f>
        <v>#N/A</v>
      </c>
      <c r="N86" s="91" t="e">
        <f ca="true">+IF(AND(ISNUMBER(OFFSET('Water Data'!$G$6,0,10*ROW('Water Data'!G80))),'Data Summary'!CC86="Yes"),OFFSET('Water Data'!$G$6,0,10*ROW('Water Data'!G80)),NA())</f>
        <v>#N/A</v>
      </c>
      <c r="O86" s="91" t="e">
        <f ca="true">+IF(AND(ISNUMBER(OFFSET('Water Data'!$G$9,0,10*ROW('Water Data'!G80))),'Data Summary'!CD86="Yes"),OFFSET('Water Data'!$G$9,0,10*ROW('Water Data'!G80)),NA())</f>
        <v>#N/A</v>
      </c>
      <c r="P86" s="91" t="e">
        <f ca="true">+IF(AND(ISNUMBER(OFFSET('Water Data'!$H$4,0,10*ROW('Water Data'!H80))),'Data Summary'!CE86="Yes"),100-OFFSET('Water Data'!$H$4,0,10*ROW('Water Data'!H80)),NA())</f>
        <v>#N/A</v>
      </c>
      <c r="Q86" s="91" t="e">
        <f ca="true">+IF(AND(ISNUMBER(OFFSET('Water Data'!$H$6,0,10*ROW('Water Data'!H80))),'Data Summary'!CF86="Yes"),OFFSET('Water Data'!$H$6,0,10*ROW('Water Data'!H80)),NA())</f>
        <v>#N/A</v>
      </c>
      <c r="R86" s="91" t="e">
        <f ca="true">+IF(AND(ISNUMBER(OFFSET('Water Data'!$H$9,0,10*ROW('Water Data'!H80))),'Data Summary'!CG86="Yes"),OFFSET('Water Data'!$H$9,0,10*ROW('Water Data'!H80)),NA())</f>
        <v>#N/A</v>
      </c>
      <c r="S86" s="91" t="e">
        <f ca="true">+IF(AND(ISNUMBER(OFFSET('Water Data'!$I$4,0,10*ROW('Water Data'!I80))),'Data Summary'!CH86="Yes"),100-OFFSET('Water Data'!$I$4,0,10*ROW('Water Data'!I80)),NA())</f>
        <v>#N/A</v>
      </c>
      <c r="T86" s="91" t="e">
        <f ca="true">+IF(AND(ISNUMBER(OFFSET('Water Data'!$I$6,0,10*ROW('Water Data'!I80))),'Data Summary'!CI86="Yes"),OFFSET('Water Data'!$I$6,0,10*ROW('Water Data'!I80)),NA())</f>
        <v>#N/A</v>
      </c>
      <c r="U86" s="91" t="e">
        <f ca="true">+IF(AND(ISNUMBER(OFFSET('Water Data'!$I$9,0,10*ROW('Water Data'!I80))),'Data Summary'!CJ86="Yes"),OFFSET('Water Data'!$I$9,0,10*ROW('Water Data'!I80)),NA())</f>
        <v>#N/A</v>
      </c>
      <c r="V86" s="92" t="e">
        <f ca="true">+IF(AND(ISNUMBER(OFFSET('Sanitation Data'!$D$4,0,10*ROW('Sanitation Data'!D80))),'Data Summary'!CK86="Yes"),100-OFFSET('Sanitation Data'!$D$4,0,10*ROW('Sanitation Data'!D80)),NA())</f>
        <v>#N/A</v>
      </c>
      <c r="W86" s="92" t="e">
        <f ca="true">+IF(AND(ISNUMBER(OFFSET('Sanitation Data'!$D$6,0,10*ROW('Sanitation Data'!D80))),'Data Summary'!CL86="Yes"),OFFSET('Sanitation Data'!$D$6,0,10*ROW('Sanitation Data'!D80)),NA())</f>
        <v>#N/A</v>
      </c>
      <c r="X86" s="92" t="e">
        <f ca="true">+IF(AND(ISNUMBER(OFFSET('Sanitation Data'!$D$10,0,10*ROW('Sanitation Data'!D80))),'Data Summary'!CM86="Yes"),OFFSET('Sanitation Data'!$D$10,0,10*ROW('Sanitation Data'!D80)),NA())</f>
        <v>#N/A</v>
      </c>
      <c r="Y86" s="92" t="e">
        <f ca="true">+IF(AND(ISNUMBER(OFFSET('Sanitation Data'!$D$11,0,10*ROW('Sanitation Data'!D80))),'Data Summary'!CN86="Yes"),OFFSET('Sanitation Data'!$D$11,0,10*ROW('Sanitation Data'!D80)),NA())</f>
        <v>#N/A</v>
      </c>
      <c r="Z86" s="92" t="e">
        <f ca="true">+IF(AND(ISNUMBER(OFFSET('Sanitation Data'!$D$12,0,10*ROW('Sanitation Data'!D80))),'Data Summary'!CO86="Yes"),OFFSET('Sanitation Data'!$D$12,0,10*ROW('Sanitation Data'!D80)),NA())</f>
        <v>#N/A</v>
      </c>
      <c r="AA86" s="92" t="e">
        <f ca="true">+IF(AND(ISNUMBER(OFFSET('Sanitation Data'!$E$4,0,10*ROW('Sanitation Data'!E80))),'Data Summary'!CP86="Yes"),100-OFFSET('Sanitation Data'!$E$4,0,10*ROW('Sanitation Data'!E80)),NA())</f>
        <v>#N/A</v>
      </c>
      <c r="AB86" s="92" t="e">
        <f ca="true">+IF(AND(ISNUMBER(OFFSET('Sanitation Data'!$E$6,0,10*ROW('Sanitation Data'!E80))),'Data Summary'!CQ86="Yes"),OFFSET('Sanitation Data'!$E$6,0,10*ROW('Sanitation Data'!E80)),NA())</f>
        <v>#N/A</v>
      </c>
      <c r="AC86" s="92" t="e">
        <f ca="true">+IF(AND(ISNUMBER(OFFSET('Sanitation Data'!$E$10,0,10*ROW('Sanitation Data'!E80))),'Data Summary'!CR86="Yes"),OFFSET('Sanitation Data'!$E$10,0,10*ROW('Sanitation Data'!E80)),NA())</f>
        <v>#N/A</v>
      </c>
      <c r="AD86" s="92" t="e">
        <f ca="true">+IF(AND(ISNUMBER(OFFSET('Sanitation Data'!$E$11,0,10*ROW('Sanitation Data'!E80))),'Data Summary'!CS86="Yes"),OFFSET('Sanitation Data'!$E$11,0,10*ROW('Sanitation Data'!E80)),NA())</f>
        <v>#N/A</v>
      </c>
      <c r="AE86" s="92" t="e">
        <f ca="true">+IF(AND(ISNUMBER(OFFSET('Sanitation Data'!$E$12,0,10*ROW('Sanitation Data'!E80))),'Data Summary'!CT86="Yes"),OFFSET('Sanitation Data'!$E$12,0,10*ROW('Sanitation Data'!E80)),NA())</f>
        <v>#N/A</v>
      </c>
      <c r="AF86" s="92" t="e">
        <f ca="true">+IF(AND(ISNUMBER(OFFSET('Sanitation Data'!$F$4,0,10*ROW('Sanitation Data'!F80))),'Data Summary'!CU86="Yes"),100-OFFSET('Sanitation Data'!$F$4,0,10*ROW('Sanitation Data'!F80)),NA())</f>
        <v>#N/A</v>
      </c>
      <c r="AG86" s="92" t="e">
        <f ca="true">+IF(AND(ISNUMBER(OFFSET('Sanitation Data'!$F$6,0,10*ROW('Sanitation Data'!F80))),'Data Summary'!CV86="Yes"),OFFSET('Sanitation Data'!$F$6,0,10*ROW('Sanitation Data'!F80)),NA())</f>
        <v>#N/A</v>
      </c>
      <c r="AH86" s="92" t="e">
        <f ca="true">+IF(AND(ISNUMBER(OFFSET('Sanitation Data'!$F$10,0,10*ROW('Sanitation Data'!F80))),'Data Summary'!CW86="Yes"),OFFSET('Sanitation Data'!$F$10,0,10*ROW('Sanitation Data'!F80)),NA())</f>
        <v>#N/A</v>
      </c>
      <c r="AI86" s="92" t="e">
        <f ca="true">+IF(AND(ISNUMBER(OFFSET('Sanitation Data'!$F$11,0,10*ROW('Sanitation Data'!F80))),'Data Summary'!CX86="Yes"),OFFSET('Sanitation Data'!$F$11,0,10*ROW('Sanitation Data'!F80)),NA())</f>
        <v>#N/A</v>
      </c>
      <c r="AJ86" s="92" t="e">
        <f ca="true">+IF(AND(ISNUMBER(OFFSET('Sanitation Data'!$F$12,0,10*ROW('Sanitation Data'!F80))),'Data Summary'!CY86="Yes"),OFFSET('Sanitation Data'!$F$12,0,10*ROW('Sanitation Data'!F80)),NA())</f>
        <v>#N/A</v>
      </c>
      <c r="AK86" s="92" t="e">
        <f ca="true">+IF(AND(ISNUMBER(OFFSET('Sanitation Data'!$G$4,0,10*ROW('Sanitation Data'!G80))),'Data Summary'!CZ86="Yes"),100-OFFSET('Sanitation Data'!$G$4,0,10*ROW('Sanitation Data'!G80)),NA())</f>
        <v>#N/A</v>
      </c>
      <c r="AL86" s="92" t="e">
        <f ca="true">+IF(AND(ISNUMBER(OFFSET('Sanitation Data'!$G$6,0,10*ROW('Sanitation Data'!G80))),'Data Summary'!DA86="Yes"),OFFSET('Sanitation Data'!$G$6,0,10*ROW('Sanitation Data'!G80)),NA())</f>
        <v>#N/A</v>
      </c>
      <c r="AM86" s="92" t="e">
        <f ca="true">+IF(AND(ISNUMBER(OFFSET('Sanitation Data'!$G$10,0,10*ROW('Sanitation Data'!G80))),'Data Summary'!DB86="Yes"),OFFSET('Sanitation Data'!$G$10,0,10*ROW('Sanitation Data'!G80)),NA())</f>
        <v>#N/A</v>
      </c>
      <c r="AN86" s="92" t="e">
        <f ca="true">+IF(AND(ISNUMBER(OFFSET('Sanitation Data'!$G$11,0,10*ROW('Sanitation Data'!G80))),'Data Summary'!DC86="Yes"),OFFSET('Sanitation Data'!$G$11,0,10*ROW('Sanitation Data'!G80)),NA())</f>
        <v>#N/A</v>
      </c>
      <c r="AO86" s="92" t="e">
        <f ca="true">+IF(AND(ISNUMBER(OFFSET('Sanitation Data'!$G$12,0,10*ROW('Sanitation Data'!G80))),'Data Summary'!DD86="Yes"),OFFSET('Sanitation Data'!$G$12,0,10*ROW('Sanitation Data'!G80)),NA())</f>
        <v>#N/A</v>
      </c>
      <c r="AP86" s="92" t="e">
        <f ca="true">+IF(AND(ISNUMBER(OFFSET('Sanitation Data'!$H$4,0,10*ROW('Sanitation Data'!H80))),'Data Summary'!DE86="Yes"),100-OFFSET('Sanitation Data'!$H$4,0,10*ROW('Sanitation Data'!H80)),NA())</f>
        <v>#N/A</v>
      </c>
      <c r="AQ86" s="92" t="e">
        <f ca="true">+IF(AND(ISNUMBER(OFFSET('Sanitation Data'!$H$6,0,10*ROW('Sanitation Data'!H80))),'Data Summary'!DF86="Yes"),OFFSET('Sanitation Data'!$H$6,0,10*ROW('Sanitation Data'!H80)),NA())</f>
        <v>#N/A</v>
      </c>
      <c r="AR86" s="92" t="e">
        <f ca="true">+IF(AND(ISNUMBER(OFFSET('Sanitation Data'!$H$10,0,10*ROW('Sanitation Data'!H80))),'Data Summary'!DG86="Yes"),OFFSET('Sanitation Data'!$H$10,0,10*ROW('Sanitation Data'!H80)),NA())</f>
        <v>#N/A</v>
      </c>
      <c r="AS86" s="92" t="e">
        <f ca="true">+IF(AND(ISNUMBER(OFFSET('Sanitation Data'!$H$11,0,10*ROW('Sanitation Data'!H80))),'Data Summary'!DH86="Yes"),OFFSET('Sanitation Data'!$H$11,0,10*ROW('Sanitation Data'!H80)),NA())</f>
        <v>#N/A</v>
      </c>
      <c r="AT86" s="92" t="e">
        <f ca="true">+IF(AND(ISNUMBER(OFFSET('Sanitation Data'!$H$12,0,10*ROW('Sanitation Data'!H80))),'Data Summary'!DI86="Yes"),OFFSET('Sanitation Data'!$H$12,0,10*ROW('Sanitation Data'!H80)),NA())</f>
        <v>#N/A</v>
      </c>
      <c r="AU86" s="92" t="e">
        <f ca="true">+IF(AND(ISNUMBER(OFFSET('Sanitation Data'!$I$4,0,10*ROW('Sanitation Data'!I80))),'Data Summary'!DJ86="Yes"),100-OFFSET('Sanitation Data'!$I$4,0,10*ROW('Sanitation Data'!I80)),NA())</f>
        <v>#N/A</v>
      </c>
      <c r="AV86" s="92" t="e">
        <f ca="true">+IF(AND(ISNUMBER(OFFSET('Sanitation Data'!$I$6,0,10*ROW('Sanitation Data'!I80))),'Data Summary'!DK86="Yes"),OFFSET('Sanitation Data'!$I$6,0,10*ROW('Sanitation Data'!I80)),NA())</f>
        <v>#N/A</v>
      </c>
      <c r="AW86" s="92" t="e">
        <f ca="true">+IF(AND(ISNUMBER(OFFSET('Sanitation Data'!$I$10,0,10*ROW('Sanitation Data'!I80))),'Data Summary'!DL86="Yes"),OFFSET('Sanitation Data'!$I$10,0,10*ROW('Sanitation Data'!I80)),NA())</f>
        <v>#N/A</v>
      </c>
      <c r="AX86" s="92" t="e">
        <f ca="true">+IF(AND(ISNUMBER(OFFSET('Sanitation Data'!$I$11,0,10*ROW('Sanitation Data'!I80))),'Data Summary'!DM86="Yes"),OFFSET('Sanitation Data'!$I$11,0,10*ROW('Sanitation Data'!I80)),NA())</f>
        <v>#N/A</v>
      </c>
      <c r="AY86" s="92" t="e">
        <f ca="true">+IF(AND(ISNUMBER(OFFSET('Sanitation Data'!$I$12,0,10*ROW('Sanitation Data'!I80))),'Data Summary'!DN86="Yes"),OFFSET('Sanitation Data'!$I$12,0,10*ROW('Sanitation Data'!I80)),NA())</f>
        <v>#N/A</v>
      </c>
      <c r="AZ86" s="93" t="e">
        <f ca="true">+IF(AND(ISNUMBER(OFFSET('Hygiene Data'!$D$5,0,10*ROW('Hygiene Data'!D80))),'Data Summary'!DO86="Yes"),OFFSET('Hygiene Data'!$D$5,0,10*ROW('Hygiene Data'!D80)),NA())</f>
        <v>#N/A</v>
      </c>
      <c r="BA86" s="93" t="e">
        <f ca="true">+IF(AND(ISNUMBER(OFFSET('Hygiene Data'!$D$7,0,10*ROW('Hygiene Data'!D80))),'Data Summary'!DP86="Yes"),OFFSET('Hygiene Data'!$D$7,0,10*ROW('Hygiene Data'!D80)),NA())</f>
        <v>#N/A</v>
      </c>
      <c r="BB86" s="93" t="e">
        <f ca="true">+IF(AND(ISNUMBER(OFFSET('Hygiene Data'!$D$9,0,10*ROW('Hygiene Data'!D80))),'Data Summary'!DQ86="Yes"),OFFSET('Hygiene Data'!$D$9,0,10*ROW('Hygiene Data'!D80)),NA())</f>
        <v>#N/A</v>
      </c>
      <c r="BC86" s="93" t="e">
        <f ca="true">+IF(AND(ISNUMBER(OFFSET('Hygiene Data'!$E$5,0,10*ROW('Hygiene Data'!E80))),'Data Summary'!DR86="Yes"),OFFSET('Hygiene Data'!$E$5,0,10*ROW('Hygiene Data'!E80)),NA())</f>
        <v>#N/A</v>
      </c>
      <c r="BD86" s="93" t="e">
        <f ca="true">+IF(AND(ISNUMBER(OFFSET('Hygiene Data'!$E$7,0,10*ROW('Hygiene Data'!E80))),'Data Summary'!DS86="Yes"),OFFSET('Hygiene Data'!$E$7,0,10*ROW('Hygiene Data'!E80)),NA())</f>
        <v>#N/A</v>
      </c>
      <c r="BE86" s="93" t="e">
        <f ca="true">+IF(AND(ISNUMBER(OFFSET('Hygiene Data'!$E$9,0,10*ROW('Hygiene Data'!E80))),'Data Summary'!DT86="Yes"),OFFSET('Hygiene Data'!$E$9,0,10*ROW('Hygiene Data'!E80)),NA())</f>
        <v>#N/A</v>
      </c>
      <c r="BF86" s="93" t="e">
        <f ca="true">+IF(AND(ISNUMBER(OFFSET('Hygiene Data'!$F$5,0,10*ROW('Hygiene Data'!F80))),'Data Summary'!DU86="Yes"),OFFSET('Hygiene Data'!$F$5,0,10*ROW('Hygiene Data'!F80)),NA())</f>
        <v>#N/A</v>
      </c>
      <c r="BG86" s="93" t="e">
        <f ca="true">+IF(AND(ISNUMBER(OFFSET('Hygiene Data'!$F$7,0,10*ROW('Hygiene Data'!F80))),'Data Summary'!DV86="Yes"),OFFSET('Hygiene Data'!$F$7,0,10*ROW('Hygiene Data'!F80)),NA())</f>
        <v>#N/A</v>
      </c>
      <c r="BH86" s="93" t="e">
        <f ca="true">+IF(AND(ISNUMBER(OFFSET('Hygiene Data'!$F$9,0,10*ROW('Hygiene Data'!F80))),'Data Summary'!DW86="Yes"),OFFSET('Hygiene Data'!$F$9,0,10*ROW('Hygiene Data'!F80)),NA())</f>
        <v>#N/A</v>
      </c>
      <c r="BI86" s="93" t="e">
        <f ca="true">+IF(AND(ISNUMBER(OFFSET('Hygiene Data'!$G$5,0,10*ROW('Hygiene Data'!G80))),'Data Summary'!DX86="Yes"),OFFSET('Hygiene Data'!$G$5,0,10*ROW('Hygiene Data'!G80)),NA())</f>
        <v>#N/A</v>
      </c>
      <c r="BJ86" s="93" t="e">
        <f ca="true">+IF(AND(ISNUMBER(OFFSET('Hygiene Data'!$G$7,0,10*ROW('Hygiene Data'!G80))),'Data Summary'!DY86="Yes"),OFFSET('Hygiene Data'!$G$7,0,10*ROW('Hygiene Data'!G80)),NA())</f>
        <v>#N/A</v>
      </c>
      <c r="BK86" s="93" t="e">
        <f ca="true">+IF(AND(ISNUMBER(OFFSET('Hygiene Data'!$G$9,0,10*ROW('Hygiene Data'!G80))),'Data Summary'!DZ86="Yes"),OFFSET('Hygiene Data'!$G$9,0,10*ROW('Hygiene Data'!G80)),NA())</f>
        <v>#N/A</v>
      </c>
      <c r="BL86" s="93" t="e">
        <f ca="true">+IF(AND(ISNUMBER(OFFSET('Hygiene Data'!$H$5,0,10*ROW('Hygiene Data'!H80))),'Data Summary'!EA86="Yes"),OFFSET('Hygiene Data'!$H$5,0,10*ROW('Hygiene Data'!H80)),NA())</f>
        <v>#N/A</v>
      </c>
      <c r="BM86" s="93" t="e">
        <f ca="true">+IF(AND(ISNUMBER(OFFSET('Hygiene Data'!$H$7,0,10*ROW('Hygiene Data'!H80))),'Data Summary'!EB86="Yes"),OFFSET('Hygiene Data'!$H$7,0,10*ROW('Hygiene Data'!H80)),NA())</f>
        <v>#N/A</v>
      </c>
      <c r="BN86" s="93" t="e">
        <f ca="true">+IF(AND(ISNUMBER(OFFSET('Hygiene Data'!$H$9,0,10*ROW('Hygiene Data'!H80))),'Data Summary'!EC86="Yes"),OFFSET('Hygiene Data'!$H$9,0,10*ROW('Hygiene Data'!H80)),NA())</f>
        <v>#N/A</v>
      </c>
      <c r="BO86" s="93" t="e">
        <f ca="true">+IF(AND(ISNUMBER(OFFSET('Hygiene Data'!$I$5,0,10*ROW('Hygiene Data'!I80))),'Data Summary'!ED86="Yes"),OFFSET('Hygiene Data'!$I$5,0,10*ROW('Hygiene Data'!I80)),NA())</f>
        <v>#N/A</v>
      </c>
      <c r="BP86" s="93" t="e">
        <f ca="true">+IF(AND(ISNUMBER(OFFSET('Hygiene Data'!$I$7,0,10*ROW('Hygiene Data'!I80))),'Data Summary'!EE86="Yes"),OFFSET('Hygiene Data'!$I$7,0,10*ROW('Hygiene Data'!I80)),NA())</f>
        <v>#N/A</v>
      </c>
      <c r="BQ86" s="93" t="e">
        <f ca="true">+IF(AND(ISNUMBER(OFFSET('Hygiene Data'!$I$9,0,10*ROW('Hygiene Data'!I80))),'Data Summary'!EF86="Yes"),OFFSET('Hygiene Data'!$I$9,0,10*ROW('Hygiene Data'!I80)),NA())</f>
        <v>#N/A</v>
      </c>
    </row>
    <row xmlns:x14ac="http://schemas.microsoft.com/office/spreadsheetml/2009/9/ac" r="87" x14ac:dyDescent="0.2">
      <c r="A87" s="328" t="e">
        <f ca="true">+RIGHT('Data Summary'!A87,LEN('Data Summary'!A87)-9)</f>
        <v>#VALUE!</v>
      </c>
      <c r="B87" s="35" t="str">
        <f ca="true">+IF(ISTEXT('Data Summary'!B87),'Data Summary'!B87,"")</f>
        <v/>
      </c>
      <c r="C87" s="327" t="e">
        <f ca="true">+VALUE('Data Summary'!C87)</f>
        <v>#VALUE!</v>
      </c>
      <c r="D87" s="91" t="e">
        <f ca="true">+IF(AND(ISNUMBER(OFFSET('Water Data'!$D$4,0,10*ROW('Water Data'!D81))),'Data Summary'!BS87="Yes"),100-OFFSET('Water Data'!$D$4,0,10*ROW('Water Data'!D81)),NA())</f>
        <v>#N/A</v>
      </c>
      <c r="E87" s="91" t="e">
        <f ca="true">+IF(AND(ISNUMBER(OFFSET('Water Data'!$D$6,0,10*ROW('Water Data'!D81))),'Data Summary'!BT87="Yes"),OFFSET('Water Data'!$D$6,0,10*ROW('Water Data'!D81)),NA())</f>
        <v>#N/A</v>
      </c>
      <c r="F87" s="91" t="e">
        <f ca="true">+IF(AND(ISNUMBER(OFFSET('Water Data'!$D$9,0,10*ROW('Water Data'!D81))),'Data Summary'!BU87="Yes"),OFFSET('Water Data'!$D$9,0,10*ROW('Water Data'!D81)),NA())</f>
        <v>#N/A</v>
      </c>
      <c r="G87" s="91" t="e">
        <f ca="true">+IF(AND(ISNUMBER(OFFSET('Water Data'!$E$4,0,10*ROW('Water Data'!E81))),'Data Summary'!BV87="Yes"),100-OFFSET('Water Data'!$E$4,0,10*ROW('Water Data'!E81)),NA())</f>
        <v>#N/A</v>
      </c>
      <c r="H87" s="91" t="e">
        <f ca="true">+IF(AND(ISNUMBER(OFFSET('Water Data'!$E$6,0,10*ROW('Water Data'!E81))),'Data Summary'!BW87="Yes"),OFFSET('Water Data'!$E$6,0,10*ROW('Water Data'!E81)),NA())</f>
        <v>#N/A</v>
      </c>
      <c r="I87" s="91" t="e">
        <f ca="true">+IF(AND(ISNUMBER(OFFSET('Water Data'!$E$9,0,10*ROW('Water Data'!E81))),'Data Summary'!BX87="Yes"),OFFSET('Water Data'!$E$9,0,10*ROW('Water Data'!E81)),NA())</f>
        <v>#N/A</v>
      </c>
      <c r="J87" s="91" t="e">
        <f ca="true">+IF(AND(ISNUMBER(OFFSET('Water Data'!$F$4,0,10*ROW('Water Data'!F81))),'Data Summary'!BY87="Yes"),100-OFFSET('Water Data'!$F$4,0,10*ROW('Water Data'!F81)),NA())</f>
        <v>#N/A</v>
      </c>
      <c r="K87" s="91" t="e">
        <f ca="true">+IF(AND(ISNUMBER(OFFSET('Water Data'!$F$6,0,10*ROW('Water Data'!F81))),'Data Summary'!BZ87="Yes"),OFFSET('Water Data'!$F$6,0,10*ROW('Water Data'!F81)),NA())</f>
        <v>#N/A</v>
      </c>
      <c r="L87" s="91" t="e">
        <f ca="true">+IF(AND(ISNUMBER(OFFSET('Water Data'!$F$9,0,10*ROW('Water Data'!F81))),'Data Summary'!CA87="Yes"),OFFSET('Water Data'!$F$9,0,10*ROW('Water Data'!F81)),NA())</f>
        <v>#N/A</v>
      </c>
      <c r="M87" s="91" t="e">
        <f ca="true">+IF(AND(ISNUMBER(OFFSET('Water Data'!$G$4,0,10*ROW('Water Data'!G81))),'Data Summary'!CB87="Yes"),100-OFFSET('Water Data'!$G$4,0,10*ROW('Water Data'!G81)),NA())</f>
        <v>#N/A</v>
      </c>
      <c r="N87" s="91" t="e">
        <f ca="true">+IF(AND(ISNUMBER(OFFSET('Water Data'!$G$6,0,10*ROW('Water Data'!G81))),'Data Summary'!CC87="Yes"),OFFSET('Water Data'!$G$6,0,10*ROW('Water Data'!G81)),NA())</f>
        <v>#N/A</v>
      </c>
      <c r="O87" s="91" t="e">
        <f ca="true">+IF(AND(ISNUMBER(OFFSET('Water Data'!$G$9,0,10*ROW('Water Data'!G81))),'Data Summary'!CD87="Yes"),OFFSET('Water Data'!$G$9,0,10*ROW('Water Data'!G81)),NA())</f>
        <v>#N/A</v>
      </c>
      <c r="P87" s="91" t="e">
        <f ca="true">+IF(AND(ISNUMBER(OFFSET('Water Data'!$H$4,0,10*ROW('Water Data'!H81))),'Data Summary'!CE87="Yes"),100-OFFSET('Water Data'!$H$4,0,10*ROW('Water Data'!H81)),NA())</f>
        <v>#N/A</v>
      </c>
      <c r="Q87" s="91" t="e">
        <f ca="true">+IF(AND(ISNUMBER(OFFSET('Water Data'!$H$6,0,10*ROW('Water Data'!H81))),'Data Summary'!CF87="Yes"),OFFSET('Water Data'!$H$6,0,10*ROW('Water Data'!H81)),NA())</f>
        <v>#N/A</v>
      </c>
      <c r="R87" s="91" t="e">
        <f ca="true">+IF(AND(ISNUMBER(OFFSET('Water Data'!$H$9,0,10*ROW('Water Data'!H81))),'Data Summary'!CG87="Yes"),OFFSET('Water Data'!$H$9,0,10*ROW('Water Data'!H81)),NA())</f>
        <v>#N/A</v>
      </c>
      <c r="S87" s="91" t="e">
        <f ca="true">+IF(AND(ISNUMBER(OFFSET('Water Data'!$I$4,0,10*ROW('Water Data'!I81))),'Data Summary'!CH87="Yes"),100-OFFSET('Water Data'!$I$4,0,10*ROW('Water Data'!I81)),NA())</f>
        <v>#N/A</v>
      </c>
      <c r="T87" s="91" t="e">
        <f ca="true">+IF(AND(ISNUMBER(OFFSET('Water Data'!$I$6,0,10*ROW('Water Data'!I81))),'Data Summary'!CI87="Yes"),OFFSET('Water Data'!$I$6,0,10*ROW('Water Data'!I81)),NA())</f>
        <v>#N/A</v>
      </c>
      <c r="U87" s="91" t="e">
        <f ca="true">+IF(AND(ISNUMBER(OFFSET('Water Data'!$I$9,0,10*ROW('Water Data'!I81))),'Data Summary'!CJ87="Yes"),OFFSET('Water Data'!$I$9,0,10*ROW('Water Data'!I81)),NA())</f>
        <v>#N/A</v>
      </c>
      <c r="V87" s="92" t="e">
        <f ca="true">+IF(AND(ISNUMBER(OFFSET('Sanitation Data'!$D$4,0,10*ROW('Sanitation Data'!D81))),'Data Summary'!CK87="Yes"),100-OFFSET('Sanitation Data'!$D$4,0,10*ROW('Sanitation Data'!D81)),NA())</f>
        <v>#N/A</v>
      </c>
      <c r="W87" s="92" t="e">
        <f ca="true">+IF(AND(ISNUMBER(OFFSET('Sanitation Data'!$D$6,0,10*ROW('Sanitation Data'!D81))),'Data Summary'!CL87="Yes"),OFFSET('Sanitation Data'!$D$6,0,10*ROW('Sanitation Data'!D81)),NA())</f>
        <v>#N/A</v>
      </c>
      <c r="X87" s="92" t="e">
        <f ca="true">+IF(AND(ISNUMBER(OFFSET('Sanitation Data'!$D$10,0,10*ROW('Sanitation Data'!D81))),'Data Summary'!CM87="Yes"),OFFSET('Sanitation Data'!$D$10,0,10*ROW('Sanitation Data'!D81)),NA())</f>
        <v>#N/A</v>
      </c>
      <c r="Y87" s="92" t="e">
        <f ca="true">+IF(AND(ISNUMBER(OFFSET('Sanitation Data'!$D$11,0,10*ROW('Sanitation Data'!D81))),'Data Summary'!CN87="Yes"),OFFSET('Sanitation Data'!$D$11,0,10*ROW('Sanitation Data'!D81)),NA())</f>
        <v>#N/A</v>
      </c>
      <c r="Z87" s="92" t="e">
        <f ca="true">+IF(AND(ISNUMBER(OFFSET('Sanitation Data'!$D$12,0,10*ROW('Sanitation Data'!D81))),'Data Summary'!CO87="Yes"),OFFSET('Sanitation Data'!$D$12,0,10*ROW('Sanitation Data'!D81)),NA())</f>
        <v>#N/A</v>
      </c>
      <c r="AA87" s="92" t="e">
        <f ca="true">+IF(AND(ISNUMBER(OFFSET('Sanitation Data'!$E$4,0,10*ROW('Sanitation Data'!E81))),'Data Summary'!CP87="Yes"),100-OFFSET('Sanitation Data'!$E$4,0,10*ROW('Sanitation Data'!E81)),NA())</f>
        <v>#N/A</v>
      </c>
      <c r="AB87" s="92" t="e">
        <f ca="true">+IF(AND(ISNUMBER(OFFSET('Sanitation Data'!$E$6,0,10*ROW('Sanitation Data'!E81))),'Data Summary'!CQ87="Yes"),OFFSET('Sanitation Data'!$E$6,0,10*ROW('Sanitation Data'!E81)),NA())</f>
        <v>#N/A</v>
      </c>
      <c r="AC87" s="92" t="e">
        <f ca="true">+IF(AND(ISNUMBER(OFFSET('Sanitation Data'!$E$10,0,10*ROW('Sanitation Data'!E81))),'Data Summary'!CR87="Yes"),OFFSET('Sanitation Data'!$E$10,0,10*ROW('Sanitation Data'!E81)),NA())</f>
        <v>#N/A</v>
      </c>
      <c r="AD87" s="92" t="e">
        <f ca="true">+IF(AND(ISNUMBER(OFFSET('Sanitation Data'!$E$11,0,10*ROW('Sanitation Data'!E81))),'Data Summary'!CS87="Yes"),OFFSET('Sanitation Data'!$E$11,0,10*ROW('Sanitation Data'!E81)),NA())</f>
        <v>#N/A</v>
      </c>
      <c r="AE87" s="92" t="e">
        <f ca="true">+IF(AND(ISNUMBER(OFFSET('Sanitation Data'!$E$12,0,10*ROW('Sanitation Data'!E81))),'Data Summary'!CT87="Yes"),OFFSET('Sanitation Data'!$E$12,0,10*ROW('Sanitation Data'!E81)),NA())</f>
        <v>#N/A</v>
      </c>
      <c r="AF87" s="92" t="e">
        <f ca="true">+IF(AND(ISNUMBER(OFFSET('Sanitation Data'!$F$4,0,10*ROW('Sanitation Data'!F81))),'Data Summary'!CU87="Yes"),100-OFFSET('Sanitation Data'!$F$4,0,10*ROW('Sanitation Data'!F81)),NA())</f>
        <v>#N/A</v>
      </c>
      <c r="AG87" s="92" t="e">
        <f ca="true">+IF(AND(ISNUMBER(OFFSET('Sanitation Data'!$F$6,0,10*ROW('Sanitation Data'!F81))),'Data Summary'!CV87="Yes"),OFFSET('Sanitation Data'!$F$6,0,10*ROW('Sanitation Data'!F81)),NA())</f>
        <v>#N/A</v>
      </c>
      <c r="AH87" s="92" t="e">
        <f ca="true">+IF(AND(ISNUMBER(OFFSET('Sanitation Data'!$F$10,0,10*ROW('Sanitation Data'!F81))),'Data Summary'!CW87="Yes"),OFFSET('Sanitation Data'!$F$10,0,10*ROW('Sanitation Data'!F81)),NA())</f>
        <v>#N/A</v>
      </c>
      <c r="AI87" s="92" t="e">
        <f ca="true">+IF(AND(ISNUMBER(OFFSET('Sanitation Data'!$F$11,0,10*ROW('Sanitation Data'!F81))),'Data Summary'!CX87="Yes"),OFFSET('Sanitation Data'!$F$11,0,10*ROW('Sanitation Data'!F81)),NA())</f>
        <v>#N/A</v>
      </c>
      <c r="AJ87" s="92" t="e">
        <f ca="true">+IF(AND(ISNUMBER(OFFSET('Sanitation Data'!$F$12,0,10*ROW('Sanitation Data'!F81))),'Data Summary'!CY87="Yes"),OFFSET('Sanitation Data'!$F$12,0,10*ROW('Sanitation Data'!F81)),NA())</f>
        <v>#N/A</v>
      </c>
      <c r="AK87" s="92" t="e">
        <f ca="true">+IF(AND(ISNUMBER(OFFSET('Sanitation Data'!$G$4,0,10*ROW('Sanitation Data'!G81))),'Data Summary'!CZ87="Yes"),100-OFFSET('Sanitation Data'!$G$4,0,10*ROW('Sanitation Data'!G81)),NA())</f>
        <v>#N/A</v>
      </c>
      <c r="AL87" s="92" t="e">
        <f ca="true">+IF(AND(ISNUMBER(OFFSET('Sanitation Data'!$G$6,0,10*ROW('Sanitation Data'!G81))),'Data Summary'!DA87="Yes"),OFFSET('Sanitation Data'!$G$6,0,10*ROW('Sanitation Data'!G81)),NA())</f>
        <v>#N/A</v>
      </c>
      <c r="AM87" s="92" t="e">
        <f ca="true">+IF(AND(ISNUMBER(OFFSET('Sanitation Data'!$G$10,0,10*ROW('Sanitation Data'!G81))),'Data Summary'!DB87="Yes"),OFFSET('Sanitation Data'!$G$10,0,10*ROW('Sanitation Data'!G81)),NA())</f>
        <v>#N/A</v>
      </c>
      <c r="AN87" s="92" t="e">
        <f ca="true">+IF(AND(ISNUMBER(OFFSET('Sanitation Data'!$G$11,0,10*ROW('Sanitation Data'!G81))),'Data Summary'!DC87="Yes"),OFFSET('Sanitation Data'!$G$11,0,10*ROW('Sanitation Data'!G81)),NA())</f>
        <v>#N/A</v>
      </c>
      <c r="AO87" s="92" t="e">
        <f ca="true">+IF(AND(ISNUMBER(OFFSET('Sanitation Data'!$G$12,0,10*ROW('Sanitation Data'!G81))),'Data Summary'!DD87="Yes"),OFFSET('Sanitation Data'!$G$12,0,10*ROW('Sanitation Data'!G81)),NA())</f>
        <v>#N/A</v>
      </c>
      <c r="AP87" s="92" t="e">
        <f ca="true">+IF(AND(ISNUMBER(OFFSET('Sanitation Data'!$H$4,0,10*ROW('Sanitation Data'!H81))),'Data Summary'!DE87="Yes"),100-OFFSET('Sanitation Data'!$H$4,0,10*ROW('Sanitation Data'!H81)),NA())</f>
        <v>#N/A</v>
      </c>
      <c r="AQ87" s="92" t="e">
        <f ca="true">+IF(AND(ISNUMBER(OFFSET('Sanitation Data'!$H$6,0,10*ROW('Sanitation Data'!H81))),'Data Summary'!DF87="Yes"),OFFSET('Sanitation Data'!$H$6,0,10*ROW('Sanitation Data'!H81)),NA())</f>
        <v>#N/A</v>
      </c>
      <c r="AR87" s="92" t="e">
        <f ca="true">+IF(AND(ISNUMBER(OFFSET('Sanitation Data'!$H$10,0,10*ROW('Sanitation Data'!H81))),'Data Summary'!DG87="Yes"),OFFSET('Sanitation Data'!$H$10,0,10*ROW('Sanitation Data'!H81)),NA())</f>
        <v>#N/A</v>
      </c>
      <c r="AS87" s="92" t="e">
        <f ca="true">+IF(AND(ISNUMBER(OFFSET('Sanitation Data'!$H$11,0,10*ROW('Sanitation Data'!H81))),'Data Summary'!DH87="Yes"),OFFSET('Sanitation Data'!$H$11,0,10*ROW('Sanitation Data'!H81)),NA())</f>
        <v>#N/A</v>
      </c>
      <c r="AT87" s="92" t="e">
        <f ca="true">+IF(AND(ISNUMBER(OFFSET('Sanitation Data'!$H$12,0,10*ROW('Sanitation Data'!H81))),'Data Summary'!DI87="Yes"),OFFSET('Sanitation Data'!$H$12,0,10*ROW('Sanitation Data'!H81)),NA())</f>
        <v>#N/A</v>
      </c>
      <c r="AU87" s="92" t="e">
        <f ca="true">+IF(AND(ISNUMBER(OFFSET('Sanitation Data'!$I$4,0,10*ROW('Sanitation Data'!I81))),'Data Summary'!DJ87="Yes"),100-OFFSET('Sanitation Data'!$I$4,0,10*ROW('Sanitation Data'!I81)),NA())</f>
        <v>#N/A</v>
      </c>
      <c r="AV87" s="92" t="e">
        <f ca="true">+IF(AND(ISNUMBER(OFFSET('Sanitation Data'!$I$6,0,10*ROW('Sanitation Data'!I81))),'Data Summary'!DK87="Yes"),OFFSET('Sanitation Data'!$I$6,0,10*ROW('Sanitation Data'!I81)),NA())</f>
        <v>#N/A</v>
      </c>
      <c r="AW87" s="92" t="e">
        <f ca="true">+IF(AND(ISNUMBER(OFFSET('Sanitation Data'!$I$10,0,10*ROW('Sanitation Data'!I81))),'Data Summary'!DL87="Yes"),OFFSET('Sanitation Data'!$I$10,0,10*ROW('Sanitation Data'!I81)),NA())</f>
        <v>#N/A</v>
      </c>
      <c r="AX87" s="92" t="e">
        <f ca="true">+IF(AND(ISNUMBER(OFFSET('Sanitation Data'!$I$11,0,10*ROW('Sanitation Data'!I81))),'Data Summary'!DM87="Yes"),OFFSET('Sanitation Data'!$I$11,0,10*ROW('Sanitation Data'!I81)),NA())</f>
        <v>#N/A</v>
      </c>
      <c r="AY87" s="92" t="e">
        <f ca="true">+IF(AND(ISNUMBER(OFFSET('Sanitation Data'!$I$12,0,10*ROW('Sanitation Data'!I81))),'Data Summary'!DN87="Yes"),OFFSET('Sanitation Data'!$I$12,0,10*ROW('Sanitation Data'!I81)),NA())</f>
        <v>#N/A</v>
      </c>
      <c r="AZ87" s="93" t="e">
        <f ca="true">+IF(AND(ISNUMBER(OFFSET('Hygiene Data'!$D$5,0,10*ROW('Hygiene Data'!D81))),'Data Summary'!DO87="Yes"),OFFSET('Hygiene Data'!$D$5,0,10*ROW('Hygiene Data'!D81)),NA())</f>
        <v>#N/A</v>
      </c>
      <c r="BA87" s="93" t="e">
        <f ca="true">+IF(AND(ISNUMBER(OFFSET('Hygiene Data'!$D$7,0,10*ROW('Hygiene Data'!D81))),'Data Summary'!DP87="Yes"),OFFSET('Hygiene Data'!$D$7,0,10*ROW('Hygiene Data'!D81)),NA())</f>
        <v>#N/A</v>
      </c>
      <c r="BB87" s="93" t="e">
        <f ca="true">+IF(AND(ISNUMBER(OFFSET('Hygiene Data'!$D$9,0,10*ROW('Hygiene Data'!D81))),'Data Summary'!DQ87="Yes"),OFFSET('Hygiene Data'!$D$9,0,10*ROW('Hygiene Data'!D81)),NA())</f>
        <v>#N/A</v>
      </c>
      <c r="BC87" s="93" t="e">
        <f ca="true">+IF(AND(ISNUMBER(OFFSET('Hygiene Data'!$E$5,0,10*ROW('Hygiene Data'!E81))),'Data Summary'!DR87="Yes"),OFFSET('Hygiene Data'!$E$5,0,10*ROW('Hygiene Data'!E81)),NA())</f>
        <v>#N/A</v>
      </c>
      <c r="BD87" s="93" t="e">
        <f ca="true">+IF(AND(ISNUMBER(OFFSET('Hygiene Data'!$E$7,0,10*ROW('Hygiene Data'!E81))),'Data Summary'!DS87="Yes"),OFFSET('Hygiene Data'!$E$7,0,10*ROW('Hygiene Data'!E81)),NA())</f>
        <v>#N/A</v>
      </c>
      <c r="BE87" s="93" t="e">
        <f ca="true">+IF(AND(ISNUMBER(OFFSET('Hygiene Data'!$E$9,0,10*ROW('Hygiene Data'!E81))),'Data Summary'!DT87="Yes"),OFFSET('Hygiene Data'!$E$9,0,10*ROW('Hygiene Data'!E81)),NA())</f>
        <v>#N/A</v>
      </c>
      <c r="BF87" s="93" t="e">
        <f ca="true">+IF(AND(ISNUMBER(OFFSET('Hygiene Data'!$F$5,0,10*ROW('Hygiene Data'!F81))),'Data Summary'!DU87="Yes"),OFFSET('Hygiene Data'!$F$5,0,10*ROW('Hygiene Data'!F81)),NA())</f>
        <v>#N/A</v>
      </c>
      <c r="BG87" s="93" t="e">
        <f ca="true">+IF(AND(ISNUMBER(OFFSET('Hygiene Data'!$F$7,0,10*ROW('Hygiene Data'!F81))),'Data Summary'!DV87="Yes"),OFFSET('Hygiene Data'!$F$7,0,10*ROW('Hygiene Data'!F81)),NA())</f>
        <v>#N/A</v>
      </c>
      <c r="BH87" s="93" t="e">
        <f ca="true">+IF(AND(ISNUMBER(OFFSET('Hygiene Data'!$F$9,0,10*ROW('Hygiene Data'!F81))),'Data Summary'!DW87="Yes"),OFFSET('Hygiene Data'!$F$9,0,10*ROW('Hygiene Data'!F81)),NA())</f>
        <v>#N/A</v>
      </c>
      <c r="BI87" s="93" t="e">
        <f ca="true">+IF(AND(ISNUMBER(OFFSET('Hygiene Data'!$G$5,0,10*ROW('Hygiene Data'!G81))),'Data Summary'!DX87="Yes"),OFFSET('Hygiene Data'!$G$5,0,10*ROW('Hygiene Data'!G81)),NA())</f>
        <v>#N/A</v>
      </c>
      <c r="BJ87" s="93" t="e">
        <f ca="true">+IF(AND(ISNUMBER(OFFSET('Hygiene Data'!$G$7,0,10*ROW('Hygiene Data'!G81))),'Data Summary'!DY87="Yes"),OFFSET('Hygiene Data'!$G$7,0,10*ROW('Hygiene Data'!G81)),NA())</f>
        <v>#N/A</v>
      </c>
      <c r="BK87" s="93" t="e">
        <f ca="true">+IF(AND(ISNUMBER(OFFSET('Hygiene Data'!$G$9,0,10*ROW('Hygiene Data'!G81))),'Data Summary'!DZ87="Yes"),OFFSET('Hygiene Data'!$G$9,0,10*ROW('Hygiene Data'!G81)),NA())</f>
        <v>#N/A</v>
      </c>
      <c r="BL87" s="93" t="e">
        <f ca="true">+IF(AND(ISNUMBER(OFFSET('Hygiene Data'!$H$5,0,10*ROW('Hygiene Data'!H81))),'Data Summary'!EA87="Yes"),OFFSET('Hygiene Data'!$H$5,0,10*ROW('Hygiene Data'!H81)),NA())</f>
        <v>#N/A</v>
      </c>
      <c r="BM87" s="93" t="e">
        <f ca="true">+IF(AND(ISNUMBER(OFFSET('Hygiene Data'!$H$7,0,10*ROW('Hygiene Data'!H81))),'Data Summary'!EB87="Yes"),OFFSET('Hygiene Data'!$H$7,0,10*ROW('Hygiene Data'!H81)),NA())</f>
        <v>#N/A</v>
      </c>
      <c r="BN87" s="93" t="e">
        <f ca="true">+IF(AND(ISNUMBER(OFFSET('Hygiene Data'!$H$9,0,10*ROW('Hygiene Data'!H81))),'Data Summary'!EC87="Yes"),OFFSET('Hygiene Data'!$H$9,0,10*ROW('Hygiene Data'!H81)),NA())</f>
        <v>#N/A</v>
      </c>
      <c r="BO87" s="93" t="e">
        <f ca="true">+IF(AND(ISNUMBER(OFFSET('Hygiene Data'!$I$5,0,10*ROW('Hygiene Data'!I81))),'Data Summary'!ED87="Yes"),OFFSET('Hygiene Data'!$I$5,0,10*ROW('Hygiene Data'!I81)),NA())</f>
        <v>#N/A</v>
      </c>
      <c r="BP87" s="93" t="e">
        <f ca="true">+IF(AND(ISNUMBER(OFFSET('Hygiene Data'!$I$7,0,10*ROW('Hygiene Data'!I81))),'Data Summary'!EE87="Yes"),OFFSET('Hygiene Data'!$I$7,0,10*ROW('Hygiene Data'!I81)),NA())</f>
        <v>#N/A</v>
      </c>
      <c r="BQ87" s="93" t="e">
        <f ca="true">+IF(AND(ISNUMBER(OFFSET('Hygiene Data'!$I$9,0,10*ROW('Hygiene Data'!I81))),'Data Summary'!EF87="Yes"),OFFSET('Hygiene Data'!$I$9,0,10*ROW('Hygiene Data'!I81)),NA())</f>
        <v>#N/A</v>
      </c>
    </row>
    <row xmlns:x14ac="http://schemas.microsoft.com/office/spreadsheetml/2009/9/ac" r="88" x14ac:dyDescent="0.2">
      <c r="A88" s="328" t="e">
        <f ca="true">+RIGHT('Data Summary'!A88,LEN('Data Summary'!A88)-9)</f>
        <v>#VALUE!</v>
      </c>
      <c r="B88" s="35" t="str">
        <f ca="true">+IF(ISTEXT('Data Summary'!B88),'Data Summary'!B88,"")</f>
        <v/>
      </c>
      <c r="C88" s="327" t="e">
        <f ca="true">+VALUE('Data Summary'!C88)</f>
        <v>#VALUE!</v>
      </c>
      <c r="D88" s="91" t="e">
        <f ca="true">+IF(AND(ISNUMBER(OFFSET('Water Data'!$D$4,0,10*ROW('Water Data'!D82))),'Data Summary'!BS88="Yes"),100-OFFSET('Water Data'!$D$4,0,10*ROW('Water Data'!D82)),NA())</f>
        <v>#N/A</v>
      </c>
      <c r="E88" s="91" t="e">
        <f ca="true">+IF(AND(ISNUMBER(OFFSET('Water Data'!$D$6,0,10*ROW('Water Data'!D82))),'Data Summary'!BT88="Yes"),OFFSET('Water Data'!$D$6,0,10*ROW('Water Data'!D82)),NA())</f>
        <v>#N/A</v>
      </c>
      <c r="F88" s="91" t="e">
        <f ca="true">+IF(AND(ISNUMBER(OFFSET('Water Data'!$D$9,0,10*ROW('Water Data'!D82))),'Data Summary'!BU88="Yes"),OFFSET('Water Data'!$D$9,0,10*ROW('Water Data'!D82)),NA())</f>
        <v>#N/A</v>
      </c>
      <c r="G88" s="91" t="e">
        <f ca="true">+IF(AND(ISNUMBER(OFFSET('Water Data'!$E$4,0,10*ROW('Water Data'!E82))),'Data Summary'!BV88="Yes"),100-OFFSET('Water Data'!$E$4,0,10*ROW('Water Data'!E82)),NA())</f>
        <v>#N/A</v>
      </c>
      <c r="H88" s="91" t="e">
        <f ca="true">+IF(AND(ISNUMBER(OFFSET('Water Data'!$E$6,0,10*ROW('Water Data'!E82))),'Data Summary'!BW88="Yes"),OFFSET('Water Data'!$E$6,0,10*ROW('Water Data'!E82)),NA())</f>
        <v>#N/A</v>
      </c>
      <c r="I88" s="91" t="e">
        <f ca="true">+IF(AND(ISNUMBER(OFFSET('Water Data'!$E$9,0,10*ROW('Water Data'!E82))),'Data Summary'!BX88="Yes"),OFFSET('Water Data'!$E$9,0,10*ROW('Water Data'!E82)),NA())</f>
        <v>#N/A</v>
      </c>
      <c r="J88" s="91" t="e">
        <f ca="true">+IF(AND(ISNUMBER(OFFSET('Water Data'!$F$4,0,10*ROW('Water Data'!F82))),'Data Summary'!BY88="Yes"),100-OFFSET('Water Data'!$F$4,0,10*ROW('Water Data'!F82)),NA())</f>
        <v>#N/A</v>
      </c>
      <c r="K88" s="91" t="e">
        <f ca="true">+IF(AND(ISNUMBER(OFFSET('Water Data'!$F$6,0,10*ROW('Water Data'!F82))),'Data Summary'!BZ88="Yes"),OFFSET('Water Data'!$F$6,0,10*ROW('Water Data'!F82)),NA())</f>
        <v>#N/A</v>
      </c>
      <c r="L88" s="91" t="e">
        <f ca="true">+IF(AND(ISNUMBER(OFFSET('Water Data'!$F$9,0,10*ROW('Water Data'!F82))),'Data Summary'!CA88="Yes"),OFFSET('Water Data'!$F$9,0,10*ROW('Water Data'!F82)),NA())</f>
        <v>#N/A</v>
      </c>
      <c r="M88" s="91" t="e">
        <f ca="true">+IF(AND(ISNUMBER(OFFSET('Water Data'!$G$4,0,10*ROW('Water Data'!G82))),'Data Summary'!CB88="Yes"),100-OFFSET('Water Data'!$G$4,0,10*ROW('Water Data'!G82)),NA())</f>
        <v>#N/A</v>
      </c>
      <c r="N88" s="91" t="e">
        <f ca="true">+IF(AND(ISNUMBER(OFFSET('Water Data'!$G$6,0,10*ROW('Water Data'!G82))),'Data Summary'!CC88="Yes"),OFFSET('Water Data'!$G$6,0,10*ROW('Water Data'!G82)),NA())</f>
        <v>#N/A</v>
      </c>
      <c r="O88" s="91" t="e">
        <f ca="true">+IF(AND(ISNUMBER(OFFSET('Water Data'!$G$9,0,10*ROW('Water Data'!G82))),'Data Summary'!CD88="Yes"),OFFSET('Water Data'!$G$9,0,10*ROW('Water Data'!G82)),NA())</f>
        <v>#N/A</v>
      </c>
      <c r="P88" s="91" t="e">
        <f ca="true">+IF(AND(ISNUMBER(OFFSET('Water Data'!$H$4,0,10*ROW('Water Data'!H82))),'Data Summary'!CE88="Yes"),100-OFFSET('Water Data'!$H$4,0,10*ROW('Water Data'!H82)),NA())</f>
        <v>#N/A</v>
      </c>
      <c r="Q88" s="91" t="e">
        <f ca="true">+IF(AND(ISNUMBER(OFFSET('Water Data'!$H$6,0,10*ROW('Water Data'!H82))),'Data Summary'!CF88="Yes"),OFFSET('Water Data'!$H$6,0,10*ROW('Water Data'!H82)),NA())</f>
        <v>#N/A</v>
      </c>
      <c r="R88" s="91" t="e">
        <f ca="true">+IF(AND(ISNUMBER(OFFSET('Water Data'!$H$9,0,10*ROW('Water Data'!H82))),'Data Summary'!CG88="Yes"),OFFSET('Water Data'!$H$9,0,10*ROW('Water Data'!H82)),NA())</f>
        <v>#N/A</v>
      </c>
      <c r="S88" s="91" t="e">
        <f ca="true">+IF(AND(ISNUMBER(OFFSET('Water Data'!$I$4,0,10*ROW('Water Data'!I82))),'Data Summary'!CH88="Yes"),100-OFFSET('Water Data'!$I$4,0,10*ROW('Water Data'!I82)),NA())</f>
        <v>#N/A</v>
      </c>
      <c r="T88" s="91" t="e">
        <f ca="true">+IF(AND(ISNUMBER(OFFSET('Water Data'!$I$6,0,10*ROW('Water Data'!I82))),'Data Summary'!CI88="Yes"),OFFSET('Water Data'!$I$6,0,10*ROW('Water Data'!I82)),NA())</f>
        <v>#N/A</v>
      </c>
      <c r="U88" s="91" t="e">
        <f ca="true">+IF(AND(ISNUMBER(OFFSET('Water Data'!$I$9,0,10*ROW('Water Data'!I82))),'Data Summary'!CJ88="Yes"),OFFSET('Water Data'!$I$9,0,10*ROW('Water Data'!I82)),NA())</f>
        <v>#N/A</v>
      </c>
      <c r="V88" s="92" t="e">
        <f ca="true">+IF(AND(ISNUMBER(OFFSET('Sanitation Data'!$D$4,0,10*ROW('Sanitation Data'!D82))),'Data Summary'!CK88="Yes"),100-OFFSET('Sanitation Data'!$D$4,0,10*ROW('Sanitation Data'!D82)),NA())</f>
        <v>#N/A</v>
      </c>
      <c r="W88" s="92" t="e">
        <f ca="true">+IF(AND(ISNUMBER(OFFSET('Sanitation Data'!$D$6,0,10*ROW('Sanitation Data'!D82))),'Data Summary'!CL88="Yes"),OFFSET('Sanitation Data'!$D$6,0,10*ROW('Sanitation Data'!D82)),NA())</f>
        <v>#N/A</v>
      </c>
      <c r="X88" s="92" t="e">
        <f ca="true">+IF(AND(ISNUMBER(OFFSET('Sanitation Data'!$D$10,0,10*ROW('Sanitation Data'!D82))),'Data Summary'!CM88="Yes"),OFFSET('Sanitation Data'!$D$10,0,10*ROW('Sanitation Data'!D82)),NA())</f>
        <v>#N/A</v>
      </c>
      <c r="Y88" s="92" t="e">
        <f ca="true">+IF(AND(ISNUMBER(OFFSET('Sanitation Data'!$D$11,0,10*ROW('Sanitation Data'!D82))),'Data Summary'!CN88="Yes"),OFFSET('Sanitation Data'!$D$11,0,10*ROW('Sanitation Data'!D82)),NA())</f>
        <v>#N/A</v>
      </c>
      <c r="Z88" s="92" t="e">
        <f ca="true">+IF(AND(ISNUMBER(OFFSET('Sanitation Data'!$D$12,0,10*ROW('Sanitation Data'!D82))),'Data Summary'!CO88="Yes"),OFFSET('Sanitation Data'!$D$12,0,10*ROW('Sanitation Data'!D82)),NA())</f>
        <v>#N/A</v>
      </c>
      <c r="AA88" s="92" t="e">
        <f ca="true">+IF(AND(ISNUMBER(OFFSET('Sanitation Data'!$E$4,0,10*ROW('Sanitation Data'!E82))),'Data Summary'!CP88="Yes"),100-OFFSET('Sanitation Data'!$E$4,0,10*ROW('Sanitation Data'!E82)),NA())</f>
        <v>#N/A</v>
      </c>
      <c r="AB88" s="92" t="e">
        <f ca="true">+IF(AND(ISNUMBER(OFFSET('Sanitation Data'!$E$6,0,10*ROW('Sanitation Data'!E82))),'Data Summary'!CQ88="Yes"),OFFSET('Sanitation Data'!$E$6,0,10*ROW('Sanitation Data'!E82)),NA())</f>
        <v>#N/A</v>
      </c>
      <c r="AC88" s="92" t="e">
        <f ca="true">+IF(AND(ISNUMBER(OFFSET('Sanitation Data'!$E$10,0,10*ROW('Sanitation Data'!E82))),'Data Summary'!CR88="Yes"),OFFSET('Sanitation Data'!$E$10,0,10*ROW('Sanitation Data'!E82)),NA())</f>
        <v>#N/A</v>
      </c>
      <c r="AD88" s="92" t="e">
        <f ca="true">+IF(AND(ISNUMBER(OFFSET('Sanitation Data'!$E$11,0,10*ROW('Sanitation Data'!E82))),'Data Summary'!CS88="Yes"),OFFSET('Sanitation Data'!$E$11,0,10*ROW('Sanitation Data'!E82)),NA())</f>
        <v>#N/A</v>
      </c>
      <c r="AE88" s="92" t="e">
        <f ca="true">+IF(AND(ISNUMBER(OFFSET('Sanitation Data'!$E$12,0,10*ROW('Sanitation Data'!E82))),'Data Summary'!CT88="Yes"),OFFSET('Sanitation Data'!$E$12,0,10*ROW('Sanitation Data'!E82)),NA())</f>
        <v>#N/A</v>
      </c>
      <c r="AF88" s="92" t="e">
        <f ca="true">+IF(AND(ISNUMBER(OFFSET('Sanitation Data'!$F$4,0,10*ROW('Sanitation Data'!F82))),'Data Summary'!CU88="Yes"),100-OFFSET('Sanitation Data'!$F$4,0,10*ROW('Sanitation Data'!F82)),NA())</f>
        <v>#N/A</v>
      </c>
      <c r="AG88" s="92" t="e">
        <f ca="true">+IF(AND(ISNUMBER(OFFSET('Sanitation Data'!$F$6,0,10*ROW('Sanitation Data'!F82))),'Data Summary'!CV88="Yes"),OFFSET('Sanitation Data'!$F$6,0,10*ROW('Sanitation Data'!F82)),NA())</f>
        <v>#N/A</v>
      </c>
      <c r="AH88" s="92" t="e">
        <f ca="true">+IF(AND(ISNUMBER(OFFSET('Sanitation Data'!$F$10,0,10*ROW('Sanitation Data'!F82))),'Data Summary'!CW88="Yes"),OFFSET('Sanitation Data'!$F$10,0,10*ROW('Sanitation Data'!F82)),NA())</f>
        <v>#N/A</v>
      </c>
      <c r="AI88" s="92" t="e">
        <f ca="true">+IF(AND(ISNUMBER(OFFSET('Sanitation Data'!$F$11,0,10*ROW('Sanitation Data'!F82))),'Data Summary'!CX88="Yes"),OFFSET('Sanitation Data'!$F$11,0,10*ROW('Sanitation Data'!F82)),NA())</f>
        <v>#N/A</v>
      </c>
      <c r="AJ88" s="92" t="e">
        <f ca="true">+IF(AND(ISNUMBER(OFFSET('Sanitation Data'!$F$12,0,10*ROW('Sanitation Data'!F82))),'Data Summary'!CY88="Yes"),OFFSET('Sanitation Data'!$F$12,0,10*ROW('Sanitation Data'!F82)),NA())</f>
        <v>#N/A</v>
      </c>
      <c r="AK88" s="92" t="e">
        <f ca="true">+IF(AND(ISNUMBER(OFFSET('Sanitation Data'!$G$4,0,10*ROW('Sanitation Data'!G82))),'Data Summary'!CZ88="Yes"),100-OFFSET('Sanitation Data'!$G$4,0,10*ROW('Sanitation Data'!G82)),NA())</f>
        <v>#N/A</v>
      </c>
      <c r="AL88" s="92" t="e">
        <f ca="true">+IF(AND(ISNUMBER(OFFSET('Sanitation Data'!$G$6,0,10*ROW('Sanitation Data'!G82))),'Data Summary'!DA88="Yes"),OFFSET('Sanitation Data'!$G$6,0,10*ROW('Sanitation Data'!G82)),NA())</f>
        <v>#N/A</v>
      </c>
      <c r="AM88" s="92" t="e">
        <f ca="true">+IF(AND(ISNUMBER(OFFSET('Sanitation Data'!$G$10,0,10*ROW('Sanitation Data'!G82))),'Data Summary'!DB88="Yes"),OFFSET('Sanitation Data'!$G$10,0,10*ROW('Sanitation Data'!G82)),NA())</f>
        <v>#N/A</v>
      </c>
      <c r="AN88" s="92" t="e">
        <f ca="true">+IF(AND(ISNUMBER(OFFSET('Sanitation Data'!$G$11,0,10*ROW('Sanitation Data'!G82))),'Data Summary'!DC88="Yes"),OFFSET('Sanitation Data'!$G$11,0,10*ROW('Sanitation Data'!G82)),NA())</f>
        <v>#N/A</v>
      </c>
      <c r="AO88" s="92" t="e">
        <f ca="true">+IF(AND(ISNUMBER(OFFSET('Sanitation Data'!$G$12,0,10*ROW('Sanitation Data'!G82))),'Data Summary'!DD88="Yes"),OFFSET('Sanitation Data'!$G$12,0,10*ROW('Sanitation Data'!G82)),NA())</f>
        <v>#N/A</v>
      </c>
      <c r="AP88" s="92" t="e">
        <f ca="true">+IF(AND(ISNUMBER(OFFSET('Sanitation Data'!$H$4,0,10*ROW('Sanitation Data'!H82))),'Data Summary'!DE88="Yes"),100-OFFSET('Sanitation Data'!$H$4,0,10*ROW('Sanitation Data'!H82)),NA())</f>
        <v>#N/A</v>
      </c>
      <c r="AQ88" s="92" t="e">
        <f ca="true">+IF(AND(ISNUMBER(OFFSET('Sanitation Data'!$H$6,0,10*ROW('Sanitation Data'!H82))),'Data Summary'!DF88="Yes"),OFFSET('Sanitation Data'!$H$6,0,10*ROW('Sanitation Data'!H82)),NA())</f>
        <v>#N/A</v>
      </c>
      <c r="AR88" s="92" t="e">
        <f ca="true">+IF(AND(ISNUMBER(OFFSET('Sanitation Data'!$H$10,0,10*ROW('Sanitation Data'!H82))),'Data Summary'!DG88="Yes"),OFFSET('Sanitation Data'!$H$10,0,10*ROW('Sanitation Data'!H82)),NA())</f>
        <v>#N/A</v>
      </c>
      <c r="AS88" s="92" t="e">
        <f ca="true">+IF(AND(ISNUMBER(OFFSET('Sanitation Data'!$H$11,0,10*ROW('Sanitation Data'!H82))),'Data Summary'!DH88="Yes"),OFFSET('Sanitation Data'!$H$11,0,10*ROW('Sanitation Data'!H82)),NA())</f>
        <v>#N/A</v>
      </c>
      <c r="AT88" s="92" t="e">
        <f ca="true">+IF(AND(ISNUMBER(OFFSET('Sanitation Data'!$H$12,0,10*ROW('Sanitation Data'!H82))),'Data Summary'!DI88="Yes"),OFFSET('Sanitation Data'!$H$12,0,10*ROW('Sanitation Data'!H82)),NA())</f>
        <v>#N/A</v>
      </c>
      <c r="AU88" s="92" t="e">
        <f ca="true">+IF(AND(ISNUMBER(OFFSET('Sanitation Data'!$I$4,0,10*ROW('Sanitation Data'!I82))),'Data Summary'!DJ88="Yes"),100-OFFSET('Sanitation Data'!$I$4,0,10*ROW('Sanitation Data'!I82)),NA())</f>
        <v>#N/A</v>
      </c>
      <c r="AV88" s="92" t="e">
        <f ca="true">+IF(AND(ISNUMBER(OFFSET('Sanitation Data'!$I$6,0,10*ROW('Sanitation Data'!I82))),'Data Summary'!DK88="Yes"),OFFSET('Sanitation Data'!$I$6,0,10*ROW('Sanitation Data'!I82)),NA())</f>
        <v>#N/A</v>
      </c>
      <c r="AW88" s="92" t="e">
        <f ca="true">+IF(AND(ISNUMBER(OFFSET('Sanitation Data'!$I$10,0,10*ROW('Sanitation Data'!I82))),'Data Summary'!DL88="Yes"),OFFSET('Sanitation Data'!$I$10,0,10*ROW('Sanitation Data'!I82)),NA())</f>
        <v>#N/A</v>
      </c>
      <c r="AX88" s="92" t="e">
        <f ca="true">+IF(AND(ISNUMBER(OFFSET('Sanitation Data'!$I$11,0,10*ROW('Sanitation Data'!I82))),'Data Summary'!DM88="Yes"),OFFSET('Sanitation Data'!$I$11,0,10*ROW('Sanitation Data'!I82)),NA())</f>
        <v>#N/A</v>
      </c>
      <c r="AY88" s="92" t="e">
        <f ca="true">+IF(AND(ISNUMBER(OFFSET('Sanitation Data'!$I$12,0,10*ROW('Sanitation Data'!I82))),'Data Summary'!DN88="Yes"),OFFSET('Sanitation Data'!$I$12,0,10*ROW('Sanitation Data'!I82)),NA())</f>
        <v>#N/A</v>
      </c>
      <c r="AZ88" s="93" t="e">
        <f ca="true">+IF(AND(ISNUMBER(OFFSET('Hygiene Data'!$D$5,0,10*ROW('Hygiene Data'!D82))),'Data Summary'!DO88="Yes"),OFFSET('Hygiene Data'!$D$5,0,10*ROW('Hygiene Data'!D82)),NA())</f>
        <v>#N/A</v>
      </c>
      <c r="BA88" s="93" t="e">
        <f ca="true">+IF(AND(ISNUMBER(OFFSET('Hygiene Data'!$D$7,0,10*ROW('Hygiene Data'!D82))),'Data Summary'!DP88="Yes"),OFFSET('Hygiene Data'!$D$7,0,10*ROW('Hygiene Data'!D82)),NA())</f>
        <v>#N/A</v>
      </c>
      <c r="BB88" s="93" t="e">
        <f ca="true">+IF(AND(ISNUMBER(OFFSET('Hygiene Data'!$D$9,0,10*ROW('Hygiene Data'!D82))),'Data Summary'!DQ88="Yes"),OFFSET('Hygiene Data'!$D$9,0,10*ROW('Hygiene Data'!D82)),NA())</f>
        <v>#N/A</v>
      </c>
      <c r="BC88" s="93" t="e">
        <f ca="true">+IF(AND(ISNUMBER(OFFSET('Hygiene Data'!$E$5,0,10*ROW('Hygiene Data'!E82))),'Data Summary'!DR88="Yes"),OFFSET('Hygiene Data'!$E$5,0,10*ROW('Hygiene Data'!E82)),NA())</f>
        <v>#N/A</v>
      </c>
      <c r="BD88" s="93" t="e">
        <f ca="true">+IF(AND(ISNUMBER(OFFSET('Hygiene Data'!$E$7,0,10*ROW('Hygiene Data'!E82))),'Data Summary'!DS88="Yes"),OFFSET('Hygiene Data'!$E$7,0,10*ROW('Hygiene Data'!E82)),NA())</f>
        <v>#N/A</v>
      </c>
      <c r="BE88" s="93" t="e">
        <f ca="true">+IF(AND(ISNUMBER(OFFSET('Hygiene Data'!$E$9,0,10*ROW('Hygiene Data'!E82))),'Data Summary'!DT88="Yes"),OFFSET('Hygiene Data'!$E$9,0,10*ROW('Hygiene Data'!E82)),NA())</f>
        <v>#N/A</v>
      </c>
      <c r="BF88" s="93" t="e">
        <f ca="true">+IF(AND(ISNUMBER(OFFSET('Hygiene Data'!$F$5,0,10*ROW('Hygiene Data'!F82))),'Data Summary'!DU88="Yes"),OFFSET('Hygiene Data'!$F$5,0,10*ROW('Hygiene Data'!F82)),NA())</f>
        <v>#N/A</v>
      </c>
      <c r="BG88" s="93" t="e">
        <f ca="true">+IF(AND(ISNUMBER(OFFSET('Hygiene Data'!$F$7,0,10*ROW('Hygiene Data'!F82))),'Data Summary'!DV88="Yes"),OFFSET('Hygiene Data'!$F$7,0,10*ROW('Hygiene Data'!F82)),NA())</f>
        <v>#N/A</v>
      </c>
      <c r="BH88" s="93" t="e">
        <f ca="true">+IF(AND(ISNUMBER(OFFSET('Hygiene Data'!$F$9,0,10*ROW('Hygiene Data'!F82))),'Data Summary'!DW88="Yes"),OFFSET('Hygiene Data'!$F$9,0,10*ROW('Hygiene Data'!F82)),NA())</f>
        <v>#N/A</v>
      </c>
      <c r="BI88" s="93" t="e">
        <f ca="true">+IF(AND(ISNUMBER(OFFSET('Hygiene Data'!$G$5,0,10*ROW('Hygiene Data'!G82))),'Data Summary'!DX88="Yes"),OFFSET('Hygiene Data'!$G$5,0,10*ROW('Hygiene Data'!G82)),NA())</f>
        <v>#N/A</v>
      </c>
      <c r="BJ88" s="93" t="e">
        <f ca="true">+IF(AND(ISNUMBER(OFFSET('Hygiene Data'!$G$7,0,10*ROW('Hygiene Data'!G82))),'Data Summary'!DY88="Yes"),OFFSET('Hygiene Data'!$G$7,0,10*ROW('Hygiene Data'!G82)),NA())</f>
        <v>#N/A</v>
      </c>
      <c r="BK88" s="93" t="e">
        <f ca="true">+IF(AND(ISNUMBER(OFFSET('Hygiene Data'!$G$9,0,10*ROW('Hygiene Data'!G82))),'Data Summary'!DZ88="Yes"),OFFSET('Hygiene Data'!$G$9,0,10*ROW('Hygiene Data'!G82)),NA())</f>
        <v>#N/A</v>
      </c>
      <c r="BL88" s="93" t="e">
        <f ca="true">+IF(AND(ISNUMBER(OFFSET('Hygiene Data'!$H$5,0,10*ROW('Hygiene Data'!H82))),'Data Summary'!EA88="Yes"),OFFSET('Hygiene Data'!$H$5,0,10*ROW('Hygiene Data'!H82)),NA())</f>
        <v>#N/A</v>
      </c>
      <c r="BM88" s="93" t="e">
        <f ca="true">+IF(AND(ISNUMBER(OFFSET('Hygiene Data'!$H$7,0,10*ROW('Hygiene Data'!H82))),'Data Summary'!EB88="Yes"),OFFSET('Hygiene Data'!$H$7,0,10*ROW('Hygiene Data'!H82)),NA())</f>
        <v>#N/A</v>
      </c>
      <c r="BN88" s="93" t="e">
        <f ca="true">+IF(AND(ISNUMBER(OFFSET('Hygiene Data'!$H$9,0,10*ROW('Hygiene Data'!H82))),'Data Summary'!EC88="Yes"),OFFSET('Hygiene Data'!$H$9,0,10*ROW('Hygiene Data'!H82)),NA())</f>
        <v>#N/A</v>
      </c>
      <c r="BO88" s="93" t="e">
        <f ca="true">+IF(AND(ISNUMBER(OFFSET('Hygiene Data'!$I$5,0,10*ROW('Hygiene Data'!I82))),'Data Summary'!ED88="Yes"),OFFSET('Hygiene Data'!$I$5,0,10*ROW('Hygiene Data'!I82)),NA())</f>
        <v>#N/A</v>
      </c>
      <c r="BP88" s="93" t="e">
        <f ca="true">+IF(AND(ISNUMBER(OFFSET('Hygiene Data'!$I$7,0,10*ROW('Hygiene Data'!I82))),'Data Summary'!EE88="Yes"),OFFSET('Hygiene Data'!$I$7,0,10*ROW('Hygiene Data'!I82)),NA())</f>
        <v>#N/A</v>
      </c>
      <c r="BQ88" s="93" t="e">
        <f ca="true">+IF(AND(ISNUMBER(OFFSET('Hygiene Data'!$I$9,0,10*ROW('Hygiene Data'!I82))),'Data Summary'!EF88="Yes"),OFFSET('Hygiene Data'!$I$9,0,10*ROW('Hygiene Data'!I82)),NA())</f>
        <v>#N/A</v>
      </c>
    </row>
    <row xmlns:x14ac="http://schemas.microsoft.com/office/spreadsheetml/2009/9/ac" r="89" x14ac:dyDescent="0.2">
      <c r="A89" s="328" t="e">
        <f ca="true">+RIGHT('Data Summary'!A89,LEN('Data Summary'!A89)-9)</f>
        <v>#VALUE!</v>
      </c>
      <c r="B89" s="35" t="str">
        <f ca="true">+IF(ISTEXT('Data Summary'!B89),'Data Summary'!B89,"")</f>
        <v/>
      </c>
      <c r="C89" s="327" t="e">
        <f ca="true">+VALUE('Data Summary'!C89)</f>
        <v>#VALUE!</v>
      </c>
      <c r="D89" s="91" t="e">
        <f ca="true">+IF(AND(ISNUMBER(OFFSET('Water Data'!$D$4,0,10*ROW('Water Data'!D83))),'Data Summary'!BS89="Yes"),100-OFFSET('Water Data'!$D$4,0,10*ROW('Water Data'!D83)),NA())</f>
        <v>#N/A</v>
      </c>
      <c r="E89" s="91" t="e">
        <f ca="true">+IF(AND(ISNUMBER(OFFSET('Water Data'!$D$6,0,10*ROW('Water Data'!D83))),'Data Summary'!BT89="Yes"),OFFSET('Water Data'!$D$6,0,10*ROW('Water Data'!D83)),NA())</f>
        <v>#N/A</v>
      </c>
      <c r="F89" s="91" t="e">
        <f ca="true">+IF(AND(ISNUMBER(OFFSET('Water Data'!$D$9,0,10*ROW('Water Data'!D83))),'Data Summary'!BU89="Yes"),OFFSET('Water Data'!$D$9,0,10*ROW('Water Data'!D83)),NA())</f>
        <v>#N/A</v>
      </c>
      <c r="G89" s="91" t="e">
        <f ca="true">+IF(AND(ISNUMBER(OFFSET('Water Data'!$E$4,0,10*ROW('Water Data'!E83))),'Data Summary'!BV89="Yes"),100-OFFSET('Water Data'!$E$4,0,10*ROW('Water Data'!E83)),NA())</f>
        <v>#N/A</v>
      </c>
      <c r="H89" s="91" t="e">
        <f ca="true">+IF(AND(ISNUMBER(OFFSET('Water Data'!$E$6,0,10*ROW('Water Data'!E83))),'Data Summary'!BW89="Yes"),OFFSET('Water Data'!$E$6,0,10*ROW('Water Data'!E83)),NA())</f>
        <v>#N/A</v>
      </c>
      <c r="I89" s="91" t="e">
        <f ca="true">+IF(AND(ISNUMBER(OFFSET('Water Data'!$E$9,0,10*ROW('Water Data'!E83))),'Data Summary'!BX89="Yes"),OFFSET('Water Data'!$E$9,0,10*ROW('Water Data'!E83)),NA())</f>
        <v>#N/A</v>
      </c>
      <c r="J89" s="91" t="e">
        <f ca="true">+IF(AND(ISNUMBER(OFFSET('Water Data'!$F$4,0,10*ROW('Water Data'!F83))),'Data Summary'!BY89="Yes"),100-OFFSET('Water Data'!$F$4,0,10*ROW('Water Data'!F83)),NA())</f>
        <v>#N/A</v>
      </c>
      <c r="K89" s="91" t="e">
        <f ca="true">+IF(AND(ISNUMBER(OFFSET('Water Data'!$F$6,0,10*ROW('Water Data'!F83))),'Data Summary'!BZ89="Yes"),OFFSET('Water Data'!$F$6,0,10*ROW('Water Data'!F83)),NA())</f>
        <v>#N/A</v>
      </c>
      <c r="L89" s="91" t="e">
        <f ca="true">+IF(AND(ISNUMBER(OFFSET('Water Data'!$F$9,0,10*ROW('Water Data'!F83))),'Data Summary'!CA89="Yes"),OFFSET('Water Data'!$F$9,0,10*ROW('Water Data'!F83)),NA())</f>
        <v>#N/A</v>
      </c>
      <c r="M89" s="91" t="e">
        <f ca="true">+IF(AND(ISNUMBER(OFFSET('Water Data'!$G$4,0,10*ROW('Water Data'!G83))),'Data Summary'!CB89="Yes"),100-OFFSET('Water Data'!$G$4,0,10*ROW('Water Data'!G83)),NA())</f>
        <v>#N/A</v>
      </c>
      <c r="N89" s="91" t="e">
        <f ca="true">+IF(AND(ISNUMBER(OFFSET('Water Data'!$G$6,0,10*ROW('Water Data'!G83))),'Data Summary'!CC89="Yes"),OFFSET('Water Data'!$G$6,0,10*ROW('Water Data'!G83)),NA())</f>
        <v>#N/A</v>
      </c>
      <c r="O89" s="91" t="e">
        <f ca="true">+IF(AND(ISNUMBER(OFFSET('Water Data'!$G$9,0,10*ROW('Water Data'!G83))),'Data Summary'!CD89="Yes"),OFFSET('Water Data'!$G$9,0,10*ROW('Water Data'!G83)),NA())</f>
        <v>#N/A</v>
      </c>
      <c r="P89" s="91" t="e">
        <f ca="true">+IF(AND(ISNUMBER(OFFSET('Water Data'!$H$4,0,10*ROW('Water Data'!H83))),'Data Summary'!CE89="Yes"),100-OFFSET('Water Data'!$H$4,0,10*ROW('Water Data'!H83)),NA())</f>
        <v>#N/A</v>
      </c>
      <c r="Q89" s="91" t="e">
        <f ca="true">+IF(AND(ISNUMBER(OFFSET('Water Data'!$H$6,0,10*ROW('Water Data'!H83))),'Data Summary'!CF89="Yes"),OFFSET('Water Data'!$H$6,0,10*ROW('Water Data'!H83)),NA())</f>
        <v>#N/A</v>
      </c>
      <c r="R89" s="91" t="e">
        <f ca="true">+IF(AND(ISNUMBER(OFFSET('Water Data'!$H$9,0,10*ROW('Water Data'!H83))),'Data Summary'!CG89="Yes"),OFFSET('Water Data'!$H$9,0,10*ROW('Water Data'!H83)),NA())</f>
        <v>#N/A</v>
      </c>
      <c r="S89" s="91" t="e">
        <f ca="true">+IF(AND(ISNUMBER(OFFSET('Water Data'!$I$4,0,10*ROW('Water Data'!I83))),'Data Summary'!CH89="Yes"),100-OFFSET('Water Data'!$I$4,0,10*ROW('Water Data'!I83)),NA())</f>
        <v>#N/A</v>
      </c>
      <c r="T89" s="91" t="e">
        <f ca="true">+IF(AND(ISNUMBER(OFFSET('Water Data'!$I$6,0,10*ROW('Water Data'!I83))),'Data Summary'!CI89="Yes"),OFFSET('Water Data'!$I$6,0,10*ROW('Water Data'!I83)),NA())</f>
        <v>#N/A</v>
      </c>
      <c r="U89" s="91" t="e">
        <f ca="true">+IF(AND(ISNUMBER(OFFSET('Water Data'!$I$9,0,10*ROW('Water Data'!I83))),'Data Summary'!CJ89="Yes"),OFFSET('Water Data'!$I$9,0,10*ROW('Water Data'!I83)),NA())</f>
        <v>#N/A</v>
      </c>
      <c r="V89" s="92" t="e">
        <f ca="true">+IF(AND(ISNUMBER(OFFSET('Sanitation Data'!$D$4,0,10*ROW('Sanitation Data'!D83))),'Data Summary'!CK89="Yes"),100-OFFSET('Sanitation Data'!$D$4,0,10*ROW('Sanitation Data'!D83)),NA())</f>
        <v>#N/A</v>
      </c>
      <c r="W89" s="92" t="e">
        <f ca="true">+IF(AND(ISNUMBER(OFFSET('Sanitation Data'!$D$6,0,10*ROW('Sanitation Data'!D83))),'Data Summary'!CL89="Yes"),OFFSET('Sanitation Data'!$D$6,0,10*ROW('Sanitation Data'!D83)),NA())</f>
        <v>#N/A</v>
      </c>
      <c r="X89" s="92" t="e">
        <f ca="true">+IF(AND(ISNUMBER(OFFSET('Sanitation Data'!$D$10,0,10*ROW('Sanitation Data'!D83))),'Data Summary'!CM89="Yes"),OFFSET('Sanitation Data'!$D$10,0,10*ROW('Sanitation Data'!D83)),NA())</f>
        <v>#N/A</v>
      </c>
      <c r="Y89" s="92" t="e">
        <f ca="true">+IF(AND(ISNUMBER(OFFSET('Sanitation Data'!$D$11,0,10*ROW('Sanitation Data'!D83))),'Data Summary'!CN89="Yes"),OFFSET('Sanitation Data'!$D$11,0,10*ROW('Sanitation Data'!D83)),NA())</f>
        <v>#N/A</v>
      </c>
      <c r="Z89" s="92" t="e">
        <f ca="true">+IF(AND(ISNUMBER(OFFSET('Sanitation Data'!$D$12,0,10*ROW('Sanitation Data'!D83))),'Data Summary'!CO89="Yes"),OFFSET('Sanitation Data'!$D$12,0,10*ROW('Sanitation Data'!D83)),NA())</f>
        <v>#N/A</v>
      </c>
      <c r="AA89" s="92" t="e">
        <f ca="true">+IF(AND(ISNUMBER(OFFSET('Sanitation Data'!$E$4,0,10*ROW('Sanitation Data'!E83))),'Data Summary'!CP89="Yes"),100-OFFSET('Sanitation Data'!$E$4,0,10*ROW('Sanitation Data'!E83)),NA())</f>
        <v>#N/A</v>
      </c>
      <c r="AB89" s="92" t="e">
        <f ca="true">+IF(AND(ISNUMBER(OFFSET('Sanitation Data'!$E$6,0,10*ROW('Sanitation Data'!E83))),'Data Summary'!CQ89="Yes"),OFFSET('Sanitation Data'!$E$6,0,10*ROW('Sanitation Data'!E83)),NA())</f>
        <v>#N/A</v>
      </c>
      <c r="AC89" s="92" t="e">
        <f ca="true">+IF(AND(ISNUMBER(OFFSET('Sanitation Data'!$E$10,0,10*ROW('Sanitation Data'!E83))),'Data Summary'!CR89="Yes"),OFFSET('Sanitation Data'!$E$10,0,10*ROW('Sanitation Data'!E83)),NA())</f>
        <v>#N/A</v>
      </c>
      <c r="AD89" s="92" t="e">
        <f ca="true">+IF(AND(ISNUMBER(OFFSET('Sanitation Data'!$E$11,0,10*ROW('Sanitation Data'!E83))),'Data Summary'!CS89="Yes"),OFFSET('Sanitation Data'!$E$11,0,10*ROW('Sanitation Data'!E83)),NA())</f>
        <v>#N/A</v>
      </c>
      <c r="AE89" s="92" t="e">
        <f ca="true">+IF(AND(ISNUMBER(OFFSET('Sanitation Data'!$E$12,0,10*ROW('Sanitation Data'!E83))),'Data Summary'!CT89="Yes"),OFFSET('Sanitation Data'!$E$12,0,10*ROW('Sanitation Data'!E83)),NA())</f>
        <v>#N/A</v>
      </c>
      <c r="AF89" s="92" t="e">
        <f ca="true">+IF(AND(ISNUMBER(OFFSET('Sanitation Data'!$F$4,0,10*ROW('Sanitation Data'!F83))),'Data Summary'!CU89="Yes"),100-OFFSET('Sanitation Data'!$F$4,0,10*ROW('Sanitation Data'!F83)),NA())</f>
        <v>#N/A</v>
      </c>
      <c r="AG89" s="92" t="e">
        <f ca="true">+IF(AND(ISNUMBER(OFFSET('Sanitation Data'!$F$6,0,10*ROW('Sanitation Data'!F83))),'Data Summary'!CV89="Yes"),OFFSET('Sanitation Data'!$F$6,0,10*ROW('Sanitation Data'!F83)),NA())</f>
        <v>#N/A</v>
      </c>
      <c r="AH89" s="92" t="e">
        <f ca="true">+IF(AND(ISNUMBER(OFFSET('Sanitation Data'!$F$10,0,10*ROW('Sanitation Data'!F83))),'Data Summary'!CW89="Yes"),OFFSET('Sanitation Data'!$F$10,0,10*ROW('Sanitation Data'!F83)),NA())</f>
        <v>#N/A</v>
      </c>
      <c r="AI89" s="92" t="e">
        <f ca="true">+IF(AND(ISNUMBER(OFFSET('Sanitation Data'!$F$11,0,10*ROW('Sanitation Data'!F83))),'Data Summary'!CX89="Yes"),OFFSET('Sanitation Data'!$F$11,0,10*ROW('Sanitation Data'!F83)),NA())</f>
        <v>#N/A</v>
      </c>
      <c r="AJ89" s="92" t="e">
        <f ca="true">+IF(AND(ISNUMBER(OFFSET('Sanitation Data'!$F$12,0,10*ROW('Sanitation Data'!F83))),'Data Summary'!CY89="Yes"),OFFSET('Sanitation Data'!$F$12,0,10*ROW('Sanitation Data'!F83)),NA())</f>
        <v>#N/A</v>
      </c>
      <c r="AK89" s="92" t="e">
        <f ca="true">+IF(AND(ISNUMBER(OFFSET('Sanitation Data'!$G$4,0,10*ROW('Sanitation Data'!G83))),'Data Summary'!CZ89="Yes"),100-OFFSET('Sanitation Data'!$G$4,0,10*ROW('Sanitation Data'!G83)),NA())</f>
        <v>#N/A</v>
      </c>
      <c r="AL89" s="92" t="e">
        <f ca="true">+IF(AND(ISNUMBER(OFFSET('Sanitation Data'!$G$6,0,10*ROW('Sanitation Data'!G83))),'Data Summary'!DA89="Yes"),OFFSET('Sanitation Data'!$G$6,0,10*ROW('Sanitation Data'!G83)),NA())</f>
        <v>#N/A</v>
      </c>
      <c r="AM89" s="92" t="e">
        <f ca="true">+IF(AND(ISNUMBER(OFFSET('Sanitation Data'!$G$10,0,10*ROW('Sanitation Data'!G83))),'Data Summary'!DB89="Yes"),OFFSET('Sanitation Data'!$G$10,0,10*ROW('Sanitation Data'!G83)),NA())</f>
        <v>#N/A</v>
      </c>
      <c r="AN89" s="92" t="e">
        <f ca="true">+IF(AND(ISNUMBER(OFFSET('Sanitation Data'!$G$11,0,10*ROW('Sanitation Data'!G83))),'Data Summary'!DC89="Yes"),OFFSET('Sanitation Data'!$G$11,0,10*ROW('Sanitation Data'!G83)),NA())</f>
        <v>#N/A</v>
      </c>
      <c r="AO89" s="92" t="e">
        <f ca="true">+IF(AND(ISNUMBER(OFFSET('Sanitation Data'!$G$12,0,10*ROW('Sanitation Data'!G83))),'Data Summary'!DD89="Yes"),OFFSET('Sanitation Data'!$G$12,0,10*ROW('Sanitation Data'!G83)),NA())</f>
        <v>#N/A</v>
      </c>
      <c r="AP89" s="92" t="e">
        <f ca="true">+IF(AND(ISNUMBER(OFFSET('Sanitation Data'!$H$4,0,10*ROW('Sanitation Data'!H83))),'Data Summary'!DE89="Yes"),100-OFFSET('Sanitation Data'!$H$4,0,10*ROW('Sanitation Data'!H83)),NA())</f>
        <v>#N/A</v>
      </c>
      <c r="AQ89" s="92" t="e">
        <f ca="true">+IF(AND(ISNUMBER(OFFSET('Sanitation Data'!$H$6,0,10*ROW('Sanitation Data'!H83))),'Data Summary'!DF89="Yes"),OFFSET('Sanitation Data'!$H$6,0,10*ROW('Sanitation Data'!H83)),NA())</f>
        <v>#N/A</v>
      </c>
      <c r="AR89" s="92" t="e">
        <f ca="true">+IF(AND(ISNUMBER(OFFSET('Sanitation Data'!$H$10,0,10*ROW('Sanitation Data'!H83))),'Data Summary'!DG89="Yes"),OFFSET('Sanitation Data'!$H$10,0,10*ROW('Sanitation Data'!H83)),NA())</f>
        <v>#N/A</v>
      </c>
      <c r="AS89" s="92" t="e">
        <f ca="true">+IF(AND(ISNUMBER(OFFSET('Sanitation Data'!$H$11,0,10*ROW('Sanitation Data'!H83))),'Data Summary'!DH89="Yes"),OFFSET('Sanitation Data'!$H$11,0,10*ROW('Sanitation Data'!H83)),NA())</f>
        <v>#N/A</v>
      </c>
      <c r="AT89" s="92" t="e">
        <f ca="true">+IF(AND(ISNUMBER(OFFSET('Sanitation Data'!$H$12,0,10*ROW('Sanitation Data'!H83))),'Data Summary'!DI89="Yes"),OFFSET('Sanitation Data'!$H$12,0,10*ROW('Sanitation Data'!H83)),NA())</f>
        <v>#N/A</v>
      </c>
      <c r="AU89" s="92" t="e">
        <f ca="true">+IF(AND(ISNUMBER(OFFSET('Sanitation Data'!$I$4,0,10*ROW('Sanitation Data'!I83))),'Data Summary'!DJ89="Yes"),100-OFFSET('Sanitation Data'!$I$4,0,10*ROW('Sanitation Data'!I83)),NA())</f>
        <v>#N/A</v>
      </c>
      <c r="AV89" s="92" t="e">
        <f ca="true">+IF(AND(ISNUMBER(OFFSET('Sanitation Data'!$I$6,0,10*ROW('Sanitation Data'!I83))),'Data Summary'!DK89="Yes"),OFFSET('Sanitation Data'!$I$6,0,10*ROW('Sanitation Data'!I83)),NA())</f>
        <v>#N/A</v>
      </c>
      <c r="AW89" s="92" t="e">
        <f ca="true">+IF(AND(ISNUMBER(OFFSET('Sanitation Data'!$I$10,0,10*ROW('Sanitation Data'!I83))),'Data Summary'!DL89="Yes"),OFFSET('Sanitation Data'!$I$10,0,10*ROW('Sanitation Data'!I83)),NA())</f>
        <v>#N/A</v>
      </c>
      <c r="AX89" s="92" t="e">
        <f ca="true">+IF(AND(ISNUMBER(OFFSET('Sanitation Data'!$I$11,0,10*ROW('Sanitation Data'!I83))),'Data Summary'!DM89="Yes"),OFFSET('Sanitation Data'!$I$11,0,10*ROW('Sanitation Data'!I83)),NA())</f>
        <v>#N/A</v>
      </c>
      <c r="AY89" s="92" t="e">
        <f ca="true">+IF(AND(ISNUMBER(OFFSET('Sanitation Data'!$I$12,0,10*ROW('Sanitation Data'!I83))),'Data Summary'!DN89="Yes"),OFFSET('Sanitation Data'!$I$12,0,10*ROW('Sanitation Data'!I83)),NA())</f>
        <v>#N/A</v>
      </c>
      <c r="AZ89" s="93" t="e">
        <f ca="true">+IF(AND(ISNUMBER(OFFSET('Hygiene Data'!$D$5,0,10*ROW('Hygiene Data'!D83))),'Data Summary'!DO89="Yes"),OFFSET('Hygiene Data'!$D$5,0,10*ROW('Hygiene Data'!D83)),NA())</f>
        <v>#N/A</v>
      </c>
      <c r="BA89" s="93" t="e">
        <f ca="true">+IF(AND(ISNUMBER(OFFSET('Hygiene Data'!$D$7,0,10*ROW('Hygiene Data'!D83))),'Data Summary'!DP89="Yes"),OFFSET('Hygiene Data'!$D$7,0,10*ROW('Hygiene Data'!D83)),NA())</f>
        <v>#N/A</v>
      </c>
      <c r="BB89" s="93" t="e">
        <f ca="true">+IF(AND(ISNUMBER(OFFSET('Hygiene Data'!$D$9,0,10*ROW('Hygiene Data'!D83))),'Data Summary'!DQ89="Yes"),OFFSET('Hygiene Data'!$D$9,0,10*ROW('Hygiene Data'!D83)),NA())</f>
        <v>#N/A</v>
      </c>
      <c r="BC89" s="93" t="e">
        <f ca="true">+IF(AND(ISNUMBER(OFFSET('Hygiene Data'!$E$5,0,10*ROW('Hygiene Data'!E83))),'Data Summary'!DR89="Yes"),OFFSET('Hygiene Data'!$E$5,0,10*ROW('Hygiene Data'!E83)),NA())</f>
        <v>#N/A</v>
      </c>
      <c r="BD89" s="93" t="e">
        <f ca="true">+IF(AND(ISNUMBER(OFFSET('Hygiene Data'!$E$7,0,10*ROW('Hygiene Data'!E83))),'Data Summary'!DS89="Yes"),OFFSET('Hygiene Data'!$E$7,0,10*ROW('Hygiene Data'!E83)),NA())</f>
        <v>#N/A</v>
      </c>
      <c r="BE89" s="93" t="e">
        <f ca="true">+IF(AND(ISNUMBER(OFFSET('Hygiene Data'!$E$9,0,10*ROW('Hygiene Data'!E83))),'Data Summary'!DT89="Yes"),OFFSET('Hygiene Data'!$E$9,0,10*ROW('Hygiene Data'!E83)),NA())</f>
        <v>#N/A</v>
      </c>
      <c r="BF89" s="93" t="e">
        <f ca="true">+IF(AND(ISNUMBER(OFFSET('Hygiene Data'!$F$5,0,10*ROW('Hygiene Data'!F83))),'Data Summary'!DU89="Yes"),OFFSET('Hygiene Data'!$F$5,0,10*ROW('Hygiene Data'!F83)),NA())</f>
        <v>#N/A</v>
      </c>
      <c r="BG89" s="93" t="e">
        <f ca="true">+IF(AND(ISNUMBER(OFFSET('Hygiene Data'!$F$7,0,10*ROW('Hygiene Data'!F83))),'Data Summary'!DV89="Yes"),OFFSET('Hygiene Data'!$F$7,0,10*ROW('Hygiene Data'!F83)),NA())</f>
        <v>#N/A</v>
      </c>
      <c r="BH89" s="93" t="e">
        <f ca="true">+IF(AND(ISNUMBER(OFFSET('Hygiene Data'!$F$9,0,10*ROW('Hygiene Data'!F83))),'Data Summary'!DW89="Yes"),OFFSET('Hygiene Data'!$F$9,0,10*ROW('Hygiene Data'!F83)),NA())</f>
        <v>#N/A</v>
      </c>
      <c r="BI89" s="93" t="e">
        <f ca="true">+IF(AND(ISNUMBER(OFFSET('Hygiene Data'!$G$5,0,10*ROW('Hygiene Data'!G83))),'Data Summary'!DX89="Yes"),OFFSET('Hygiene Data'!$G$5,0,10*ROW('Hygiene Data'!G83)),NA())</f>
        <v>#N/A</v>
      </c>
      <c r="BJ89" s="93" t="e">
        <f ca="true">+IF(AND(ISNUMBER(OFFSET('Hygiene Data'!$G$7,0,10*ROW('Hygiene Data'!G83))),'Data Summary'!DY89="Yes"),OFFSET('Hygiene Data'!$G$7,0,10*ROW('Hygiene Data'!G83)),NA())</f>
        <v>#N/A</v>
      </c>
      <c r="BK89" s="93" t="e">
        <f ca="true">+IF(AND(ISNUMBER(OFFSET('Hygiene Data'!$G$9,0,10*ROW('Hygiene Data'!G83))),'Data Summary'!DZ89="Yes"),OFFSET('Hygiene Data'!$G$9,0,10*ROW('Hygiene Data'!G83)),NA())</f>
        <v>#N/A</v>
      </c>
      <c r="BL89" s="93" t="e">
        <f ca="true">+IF(AND(ISNUMBER(OFFSET('Hygiene Data'!$H$5,0,10*ROW('Hygiene Data'!H83))),'Data Summary'!EA89="Yes"),OFFSET('Hygiene Data'!$H$5,0,10*ROW('Hygiene Data'!H83)),NA())</f>
        <v>#N/A</v>
      </c>
      <c r="BM89" s="93" t="e">
        <f ca="true">+IF(AND(ISNUMBER(OFFSET('Hygiene Data'!$H$7,0,10*ROW('Hygiene Data'!H83))),'Data Summary'!EB89="Yes"),OFFSET('Hygiene Data'!$H$7,0,10*ROW('Hygiene Data'!H83)),NA())</f>
        <v>#N/A</v>
      </c>
      <c r="BN89" s="93" t="e">
        <f ca="true">+IF(AND(ISNUMBER(OFFSET('Hygiene Data'!$H$9,0,10*ROW('Hygiene Data'!H83))),'Data Summary'!EC89="Yes"),OFFSET('Hygiene Data'!$H$9,0,10*ROW('Hygiene Data'!H83)),NA())</f>
        <v>#N/A</v>
      </c>
      <c r="BO89" s="93" t="e">
        <f ca="true">+IF(AND(ISNUMBER(OFFSET('Hygiene Data'!$I$5,0,10*ROW('Hygiene Data'!I83))),'Data Summary'!ED89="Yes"),OFFSET('Hygiene Data'!$I$5,0,10*ROW('Hygiene Data'!I83)),NA())</f>
        <v>#N/A</v>
      </c>
      <c r="BP89" s="93" t="e">
        <f ca="true">+IF(AND(ISNUMBER(OFFSET('Hygiene Data'!$I$7,0,10*ROW('Hygiene Data'!I83))),'Data Summary'!EE89="Yes"),OFFSET('Hygiene Data'!$I$7,0,10*ROW('Hygiene Data'!I83)),NA())</f>
        <v>#N/A</v>
      </c>
      <c r="BQ89" s="93" t="e">
        <f ca="true">+IF(AND(ISNUMBER(OFFSET('Hygiene Data'!$I$9,0,10*ROW('Hygiene Data'!I83))),'Data Summary'!EF89="Yes"),OFFSET('Hygiene Data'!$I$9,0,10*ROW('Hygiene Data'!I83)),NA())</f>
        <v>#N/A</v>
      </c>
    </row>
    <row xmlns:x14ac="http://schemas.microsoft.com/office/spreadsheetml/2009/9/ac" r="90" x14ac:dyDescent="0.2">
      <c r="A90" s="328" t="e">
        <f ca="true">+RIGHT('Data Summary'!A90,LEN('Data Summary'!A90)-9)</f>
        <v>#VALUE!</v>
      </c>
      <c r="B90" s="35" t="str">
        <f ca="true">+IF(ISTEXT('Data Summary'!B90),'Data Summary'!B90,"")</f>
        <v/>
      </c>
      <c r="C90" s="327" t="e">
        <f ca="true">+VALUE('Data Summary'!C90)</f>
        <v>#VALUE!</v>
      </c>
      <c r="D90" s="91" t="e">
        <f ca="true">+IF(AND(ISNUMBER(OFFSET('Water Data'!$D$4,0,10*ROW('Water Data'!D84))),'Data Summary'!BS90="Yes"),100-OFFSET('Water Data'!$D$4,0,10*ROW('Water Data'!D84)),NA())</f>
        <v>#N/A</v>
      </c>
      <c r="E90" s="91" t="e">
        <f ca="true">+IF(AND(ISNUMBER(OFFSET('Water Data'!$D$6,0,10*ROW('Water Data'!D84))),'Data Summary'!BT90="Yes"),OFFSET('Water Data'!$D$6,0,10*ROW('Water Data'!D84)),NA())</f>
        <v>#N/A</v>
      </c>
      <c r="F90" s="91" t="e">
        <f ca="true">+IF(AND(ISNUMBER(OFFSET('Water Data'!$D$9,0,10*ROW('Water Data'!D84))),'Data Summary'!BU90="Yes"),OFFSET('Water Data'!$D$9,0,10*ROW('Water Data'!D84)),NA())</f>
        <v>#N/A</v>
      </c>
      <c r="G90" s="91" t="e">
        <f ca="true">+IF(AND(ISNUMBER(OFFSET('Water Data'!$E$4,0,10*ROW('Water Data'!E84))),'Data Summary'!BV90="Yes"),100-OFFSET('Water Data'!$E$4,0,10*ROW('Water Data'!E84)),NA())</f>
        <v>#N/A</v>
      </c>
      <c r="H90" s="91" t="e">
        <f ca="true">+IF(AND(ISNUMBER(OFFSET('Water Data'!$E$6,0,10*ROW('Water Data'!E84))),'Data Summary'!BW90="Yes"),OFFSET('Water Data'!$E$6,0,10*ROW('Water Data'!E84)),NA())</f>
        <v>#N/A</v>
      </c>
      <c r="I90" s="91" t="e">
        <f ca="true">+IF(AND(ISNUMBER(OFFSET('Water Data'!$E$9,0,10*ROW('Water Data'!E84))),'Data Summary'!BX90="Yes"),OFFSET('Water Data'!$E$9,0,10*ROW('Water Data'!E84)),NA())</f>
        <v>#N/A</v>
      </c>
      <c r="J90" s="91" t="e">
        <f ca="true">+IF(AND(ISNUMBER(OFFSET('Water Data'!$F$4,0,10*ROW('Water Data'!F84))),'Data Summary'!BY90="Yes"),100-OFFSET('Water Data'!$F$4,0,10*ROW('Water Data'!F84)),NA())</f>
        <v>#N/A</v>
      </c>
      <c r="K90" s="91" t="e">
        <f ca="true">+IF(AND(ISNUMBER(OFFSET('Water Data'!$F$6,0,10*ROW('Water Data'!F84))),'Data Summary'!BZ90="Yes"),OFFSET('Water Data'!$F$6,0,10*ROW('Water Data'!F84)),NA())</f>
        <v>#N/A</v>
      </c>
      <c r="L90" s="91" t="e">
        <f ca="true">+IF(AND(ISNUMBER(OFFSET('Water Data'!$F$9,0,10*ROW('Water Data'!F84))),'Data Summary'!CA90="Yes"),OFFSET('Water Data'!$F$9,0,10*ROW('Water Data'!F84)),NA())</f>
        <v>#N/A</v>
      </c>
      <c r="M90" s="91" t="e">
        <f ca="true">+IF(AND(ISNUMBER(OFFSET('Water Data'!$G$4,0,10*ROW('Water Data'!G84))),'Data Summary'!CB90="Yes"),100-OFFSET('Water Data'!$G$4,0,10*ROW('Water Data'!G84)),NA())</f>
        <v>#N/A</v>
      </c>
      <c r="N90" s="91" t="e">
        <f ca="true">+IF(AND(ISNUMBER(OFFSET('Water Data'!$G$6,0,10*ROW('Water Data'!G84))),'Data Summary'!CC90="Yes"),OFFSET('Water Data'!$G$6,0,10*ROW('Water Data'!G84)),NA())</f>
        <v>#N/A</v>
      </c>
      <c r="O90" s="91" t="e">
        <f ca="true">+IF(AND(ISNUMBER(OFFSET('Water Data'!$G$9,0,10*ROW('Water Data'!G84))),'Data Summary'!CD90="Yes"),OFFSET('Water Data'!$G$9,0,10*ROW('Water Data'!G84)),NA())</f>
        <v>#N/A</v>
      </c>
      <c r="P90" s="91" t="e">
        <f ca="true">+IF(AND(ISNUMBER(OFFSET('Water Data'!$H$4,0,10*ROW('Water Data'!H84))),'Data Summary'!CE90="Yes"),100-OFFSET('Water Data'!$H$4,0,10*ROW('Water Data'!H84)),NA())</f>
        <v>#N/A</v>
      </c>
      <c r="Q90" s="91" t="e">
        <f ca="true">+IF(AND(ISNUMBER(OFFSET('Water Data'!$H$6,0,10*ROW('Water Data'!H84))),'Data Summary'!CF90="Yes"),OFFSET('Water Data'!$H$6,0,10*ROW('Water Data'!H84)),NA())</f>
        <v>#N/A</v>
      </c>
      <c r="R90" s="91" t="e">
        <f ca="true">+IF(AND(ISNUMBER(OFFSET('Water Data'!$H$9,0,10*ROW('Water Data'!H84))),'Data Summary'!CG90="Yes"),OFFSET('Water Data'!$H$9,0,10*ROW('Water Data'!H84)),NA())</f>
        <v>#N/A</v>
      </c>
      <c r="S90" s="91" t="e">
        <f ca="true">+IF(AND(ISNUMBER(OFFSET('Water Data'!$I$4,0,10*ROW('Water Data'!I84))),'Data Summary'!CH90="Yes"),100-OFFSET('Water Data'!$I$4,0,10*ROW('Water Data'!I84)),NA())</f>
        <v>#N/A</v>
      </c>
      <c r="T90" s="91" t="e">
        <f ca="true">+IF(AND(ISNUMBER(OFFSET('Water Data'!$I$6,0,10*ROW('Water Data'!I84))),'Data Summary'!CI90="Yes"),OFFSET('Water Data'!$I$6,0,10*ROW('Water Data'!I84)),NA())</f>
        <v>#N/A</v>
      </c>
      <c r="U90" s="91" t="e">
        <f ca="true">+IF(AND(ISNUMBER(OFFSET('Water Data'!$I$9,0,10*ROW('Water Data'!I84))),'Data Summary'!CJ90="Yes"),OFFSET('Water Data'!$I$9,0,10*ROW('Water Data'!I84)),NA())</f>
        <v>#N/A</v>
      </c>
      <c r="V90" s="92" t="e">
        <f ca="true">+IF(AND(ISNUMBER(OFFSET('Sanitation Data'!$D$4,0,10*ROW('Sanitation Data'!D84))),'Data Summary'!CK90="Yes"),100-OFFSET('Sanitation Data'!$D$4,0,10*ROW('Sanitation Data'!D84)),NA())</f>
        <v>#N/A</v>
      </c>
      <c r="W90" s="92" t="e">
        <f ca="true">+IF(AND(ISNUMBER(OFFSET('Sanitation Data'!$D$6,0,10*ROW('Sanitation Data'!D84))),'Data Summary'!CL90="Yes"),OFFSET('Sanitation Data'!$D$6,0,10*ROW('Sanitation Data'!D84)),NA())</f>
        <v>#N/A</v>
      </c>
      <c r="X90" s="92" t="e">
        <f ca="true">+IF(AND(ISNUMBER(OFFSET('Sanitation Data'!$D$10,0,10*ROW('Sanitation Data'!D84))),'Data Summary'!CM90="Yes"),OFFSET('Sanitation Data'!$D$10,0,10*ROW('Sanitation Data'!D84)),NA())</f>
        <v>#N/A</v>
      </c>
      <c r="Y90" s="92" t="e">
        <f ca="true">+IF(AND(ISNUMBER(OFFSET('Sanitation Data'!$D$11,0,10*ROW('Sanitation Data'!D84))),'Data Summary'!CN90="Yes"),OFFSET('Sanitation Data'!$D$11,0,10*ROW('Sanitation Data'!D84)),NA())</f>
        <v>#N/A</v>
      </c>
      <c r="Z90" s="92" t="e">
        <f ca="true">+IF(AND(ISNUMBER(OFFSET('Sanitation Data'!$D$12,0,10*ROW('Sanitation Data'!D84))),'Data Summary'!CO90="Yes"),OFFSET('Sanitation Data'!$D$12,0,10*ROW('Sanitation Data'!D84)),NA())</f>
        <v>#N/A</v>
      </c>
      <c r="AA90" s="92" t="e">
        <f ca="true">+IF(AND(ISNUMBER(OFFSET('Sanitation Data'!$E$4,0,10*ROW('Sanitation Data'!E84))),'Data Summary'!CP90="Yes"),100-OFFSET('Sanitation Data'!$E$4,0,10*ROW('Sanitation Data'!E84)),NA())</f>
        <v>#N/A</v>
      </c>
      <c r="AB90" s="92" t="e">
        <f ca="true">+IF(AND(ISNUMBER(OFFSET('Sanitation Data'!$E$6,0,10*ROW('Sanitation Data'!E84))),'Data Summary'!CQ90="Yes"),OFFSET('Sanitation Data'!$E$6,0,10*ROW('Sanitation Data'!E84)),NA())</f>
        <v>#N/A</v>
      </c>
      <c r="AC90" s="92" t="e">
        <f ca="true">+IF(AND(ISNUMBER(OFFSET('Sanitation Data'!$E$10,0,10*ROW('Sanitation Data'!E84))),'Data Summary'!CR90="Yes"),OFFSET('Sanitation Data'!$E$10,0,10*ROW('Sanitation Data'!E84)),NA())</f>
        <v>#N/A</v>
      </c>
      <c r="AD90" s="92" t="e">
        <f ca="true">+IF(AND(ISNUMBER(OFFSET('Sanitation Data'!$E$11,0,10*ROW('Sanitation Data'!E84))),'Data Summary'!CS90="Yes"),OFFSET('Sanitation Data'!$E$11,0,10*ROW('Sanitation Data'!E84)),NA())</f>
        <v>#N/A</v>
      </c>
      <c r="AE90" s="92" t="e">
        <f ca="true">+IF(AND(ISNUMBER(OFFSET('Sanitation Data'!$E$12,0,10*ROW('Sanitation Data'!E84))),'Data Summary'!CT90="Yes"),OFFSET('Sanitation Data'!$E$12,0,10*ROW('Sanitation Data'!E84)),NA())</f>
        <v>#N/A</v>
      </c>
      <c r="AF90" s="92" t="e">
        <f ca="true">+IF(AND(ISNUMBER(OFFSET('Sanitation Data'!$F$4,0,10*ROW('Sanitation Data'!F84))),'Data Summary'!CU90="Yes"),100-OFFSET('Sanitation Data'!$F$4,0,10*ROW('Sanitation Data'!F84)),NA())</f>
        <v>#N/A</v>
      </c>
      <c r="AG90" s="92" t="e">
        <f ca="true">+IF(AND(ISNUMBER(OFFSET('Sanitation Data'!$F$6,0,10*ROW('Sanitation Data'!F84))),'Data Summary'!CV90="Yes"),OFFSET('Sanitation Data'!$F$6,0,10*ROW('Sanitation Data'!F84)),NA())</f>
        <v>#N/A</v>
      </c>
      <c r="AH90" s="92" t="e">
        <f ca="true">+IF(AND(ISNUMBER(OFFSET('Sanitation Data'!$F$10,0,10*ROW('Sanitation Data'!F84))),'Data Summary'!CW90="Yes"),OFFSET('Sanitation Data'!$F$10,0,10*ROW('Sanitation Data'!F84)),NA())</f>
        <v>#N/A</v>
      </c>
      <c r="AI90" s="92" t="e">
        <f ca="true">+IF(AND(ISNUMBER(OFFSET('Sanitation Data'!$F$11,0,10*ROW('Sanitation Data'!F84))),'Data Summary'!CX90="Yes"),OFFSET('Sanitation Data'!$F$11,0,10*ROW('Sanitation Data'!F84)),NA())</f>
        <v>#N/A</v>
      </c>
      <c r="AJ90" s="92" t="e">
        <f ca="true">+IF(AND(ISNUMBER(OFFSET('Sanitation Data'!$F$12,0,10*ROW('Sanitation Data'!F84))),'Data Summary'!CY90="Yes"),OFFSET('Sanitation Data'!$F$12,0,10*ROW('Sanitation Data'!F84)),NA())</f>
        <v>#N/A</v>
      </c>
      <c r="AK90" s="92" t="e">
        <f ca="true">+IF(AND(ISNUMBER(OFFSET('Sanitation Data'!$G$4,0,10*ROW('Sanitation Data'!G84))),'Data Summary'!CZ90="Yes"),100-OFFSET('Sanitation Data'!$G$4,0,10*ROW('Sanitation Data'!G84)),NA())</f>
        <v>#N/A</v>
      </c>
      <c r="AL90" s="92" t="e">
        <f ca="true">+IF(AND(ISNUMBER(OFFSET('Sanitation Data'!$G$6,0,10*ROW('Sanitation Data'!G84))),'Data Summary'!DA90="Yes"),OFFSET('Sanitation Data'!$G$6,0,10*ROW('Sanitation Data'!G84)),NA())</f>
        <v>#N/A</v>
      </c>
      <c r="AM90" s="92" t="e">
        <f ca="true">+IF(AND(ISNUMBER(OFFSET('Sanitation Data'!$G$10,0,10*ROW('Sanitation Data'!G84))),'Data Summary'!DB90="Yes"),OFFSET('Sanitation Data'!$G$10,0,10*ROW('Sanitation Data'!G84)),NA())</f>
        <v>#N/A</v>
      </c>
      <c r="AN90" s="92" t="e">
        <f ca="true">+IF(AND(ISNUMBER(OFFSET('Sanitation Data'!$G$11,0,10*ROW('Sanitation Data'!G84))),'Data Summary'!DC90="Yes"),OFFSET('Sanitation Data'!$G$11,0,10*ROW('Sanitation Data'!G84)),NA())</f>
        <v>#N/A</v>
      </c>
      <c r="AO90" s="92" t="e">
        <f ca="true">+IF(AND(ISNUMBER(OFFSET('Sanitation Data'!$G$12,0,10*ROW('Sanitation Data'!G84))),'Data Summary'!DD90="Yes"),OFFSET('Sanitation Data'!$G$12,0,10*ROW('Sanitation Data'!G84)),NA())</f>
        <v>#N/A</v>
      </c>
      <c r="AP90" s="92" t="e">
        <f ca="true">+IF(AND(ISNUMBER(OFFSET('Sanitation Data'!$H$4,0,10*ROW('Sanitation Data'!H84))),'Data Summary'!DE90="Yes"),100-OFFSET('Sanitation Data'!$H$4,0,10*ROW('Sanitation Data'!H84)),NA())</f>
        <v>#N/A</v>
      </c>
      <c r="AQ90" s="92" t="e">
        <f ca="true">+IF(AND(ISNUMBER(OFFSET('Sanitation Data'!$H$6,0,10*ROW('Sanitation Data'!H84))),'Data Summary'!DF90="Yes"),OFFSET('Sanitation Data'!$H$6,0,10*ROW('Sanitation Data'!H84)),NA())</f>
        <v>#N/A</v>
      </c>
      <c r="AR90" s="92" t="e">
        <f ca="true">+IF(AND(ISNUMBER(OFFSET('Sanitation Data'!$H$10,0,10*ROW('Sanitation Data'!H84))),'Data Summary'!DG90="Yes"),OFFSET('Sanitation Data'!$H$10,0,10*ROW('Sanitation Data'!H84)),NA())</f>
        <v>#N/A</v>
      </c>
      <c r="AS90" s="92" t="e">
        <f ca="true">+IF(AND(ISNUMBER(OFFSET('Sanitation Data'!$H$11,0,10*ROW('Sanitation Data'!H84))),'Data Summary'!DH90="Yes"),OFFSET('Sanitation Data'!$H$11,0,10*ROW('Sanitation Data'!H84)),NA())</f>
        <v>#N/A</v>
      </c>
      <c r="AT90" s="92" t="e">
        <f ca="true">+IF(AND(ISNUMBER(OFFSET('Sanitation Data'!$H$12,0,10*ROW('Sanitation Data'!H84))),'Data Summary'!DI90="Yes"),OFFSET('Sanitation Data'!$H$12,0,10*ROW('Sanitation Data'!H84)),NA())</f>
        <v>#N/A</v>
      </c>
      <c r="AU90" s="92" t="e">
        <f ca="true">+IF(AND(ISNUMBER(OFFSET('Sanitation Data'!$I$4,0,10*ROW('Sanitation Data'!I84))),'Data Summary'!DJ90="Yes"),100-OFFSET('Sanitation Data'!$I$4,0,10*ROW('Sanitation Data'!I84)),NA())</f>
        <v>#N/A</v>
      </c>
      <c r="AV90" s="92" t="e">
        <f ca="true">+IF(AND(ISNUMBER(OFFSET('Sanitation Data'!$I$6,0,10*ROW('Sanitation Data'!I84))),'Data Summary'!DK90="Yes"),OFFSET('Sanitation Data'!$I$6,0,10*ROW('Sanitation Data'!I84)),NA())</f>
        <v>#N/A</v>
      </c>
      <c r="AW90" s="92" t="e">
        <f ca="true">+IF(AND(ISNUMBER(OFFSET('Sanitation Data'!$I$10,0,10*ROW('Sanitation Data'!I84))),'Data Summary'!DL90="Yes"),OFFSET('Sanitation Data'!$I$10,0,10*ROW('Sanitation Data'!I84)),NA())</f>
        <v>#N/A</v>
      </c>
      <c r="AX90" s="92" t="e">
        <f ca="true">+IF(AND(ISNUMBER(OFFSET('Sanitation Data'!$I$11,0,10*ROW('Sanitation Data'!I84))),'Data Summary'!DM90="Yes"),OFFSET('Sanitation Data'!$I$11,0,10*ROW('Sanitation Data'!I84)),NA())</f>
        <v>#N/A</v>
      </c>
      <c r="AY90" s="92" t="e">
        <f ca="true">+IF(AND(ISNUMBER(OFFSET('Sanitation Data'!$I$12,0,10*ROW('Sanitation Data'!I84))),'Data Summary'!DN90="Yes"),OFFSET('Sanitation Data'!$I$12,0,10*ROW('Sanitation Data'!I84)),NA())</f>
        <v>#N/A</v>
      </c>
      <c r="AZ90" s="93" t="e">
        <f ca="true">+IF(AND(ISNUMBER(OFFSET('Hygiene Data'!$D$5,0,10*ROW('Hygiene Data'!D84))),'Data Summary'!DO90="Yes"),OFFSET('Hygiene Data'!$D$5,0,10*ROW('Hygiene Data'!D84)),NA())</f>
        <v>#N/A</v>
      </c>
      <c r="BA90" s="93" t="e">
        <f ca="true">+IF(AND(ISNUMBER(OFFSET('Hygiene Data'!$D$7,0,10*ROW('Hygiene Data'!D84))),'Data Summary'!DP90="Yes"),OFFSET('Hygiene Data'!$D$7,0,10*ROW('Hygiene Data'!D84)),NA())</f>
        <v>#N/A</v>
      </c>
      <c r="BB90" s="93" t="e">
        <f ca="true">+IF(AND(ISNUMBER(OFFSET('Hygiene Data'!$D$9,0,10*ROW('Hygiene Data'!D84))),'Data Summary'!DQ90="Yes"),OFFSET('Hygiene Data'!$D$9,0,10*ROW('Hygiene Data'!D84)),NA())</f>
        <v>#N/A</v>
      </c>
      <c r="BC90" s="93" t="e">
        <f ca="true">+IF(AND(ISNUMBER(OFFSET('Hygiene Data'!$E$5,0,10*ROW('Hygiene Data'!E84))),'Data Summary'!DR90="Yes"),OFFSET('Hygiene Data'!$E$5,0,10*ROW('Hygiene Data'!E84)),NA())</f>
        <v>#N/A</v>
      </c>
      <c r="BD90" s="93" t="e">
        <f ca="true">+IF(AND(ISNUMBER(OFFSET('Hygiene Data'!$E$7,0,10*ROW('Hygiene Data'!E84))),'Data Summary'!DS90="Yes"),OFFSET('Hygiene Data'!$E$7,0,10*ROW('Hygiene Data'!E84)),NA())</f>
        <v>#N/A</v>
      </c>
      <c r="BE90" s="93" t="e">
        <f ca="true">+IF(AND(ISNUMBER(OFFSET('Hygiene Data'!$E$9,0,10*ROW('Hygiene Data'!E84))),'Data Summary'!DT90="Yes"),OFFSET('Hygiene Data'!$E$9,0,10*ROW('Hygiene Data'!E84)),NA())</f>
        <v>#N/A</v>
      </c>
      <c r="BF90" s="93" t="e">
        <f ca="true">+IF(AND(ISNUMBER(OFFSET('Hygiene Data'!$F$5,0,10*ROW('Hygiene Data'!F84))),'Data Summary'!DU90="Yes"),OFFSET('Hygiene Data'!$F$5,0,10*ROW('Hygiene Data'!F84)),NA())</f>
        <v>#N/A</v>
      </c>
      <c r="BG90" s="93" t="e">
        <f ca="true">+IF(AND(ISNUMBER(OFFSET('Hygiene Data'!$F$7,0,10*ROW('Hygiene Data'!F84))),'Data Summary'!DV90="Yes"),OFFSET('Hygiene Data'!$F$7,0,10*ROW('Hygiene Data'!F84)),NA())</f>
        <v>#N/A</v>
      </c>
      <c r="BH90" s="93" t="e">
        <f ca="true">+IF(AND(ISNUMBER(OFFSET('Hygiene Data'!$F$9,0,10*ROW('Hygiene Data'!F84))),'Data Summary'!DW90="Yes"),OFFSET('Hygiene Data'!$F$9,0,10*ROW('Hygiene Data'!F84)),NA())</f>
        <v>#N/A</v>
      </c>
      <c r="BI90" s="93" t="e">
        <f ca="true">+IF(AND(ISNUMBER(OFFSET('Hygiene Data'!$G$5,0,10*ROW('Hygiene Data'!G84))),'Data Summary'!DX90="Yes"),OFFSET('Hygiene Data'!$G$5,0,10*ROW('Hygiene Data'!G84)),NA())</f>
        <v>#N/A</v>
      </c>
      <c r="BJ90" s="93" t="e">
        <f ca="true">+IF(AND(ISNUMBER(OFFSET('Hygiene Data'!$G$7,0,10*ROW('Hygiene Data'!G84))),'Data Summary'!DY90="Yes"),OFFSET('Hygiene Data'!$G$7,0,10*ROW('Hygiene Data'!G84)),NA())</f>
        <v>#N/A</v>
      </c>
      <c r="BK90" s="93" t="e">
        <f ca="true">+IF(AND(ISNUMBER(OFFSET('Hygiene Data'!$G$9,0,10*ROW('Hygiene Data'!G84))),'Data Summary'!DZ90="Yes"),OFFSET('Hygiene Data'!$G$9,0,10*ROW('Hygiene Data'!G84)),NA())</f>
        <v>#N/A</v>
      </c>
      <c r="BL90" s="93" t="e">
        <f ca="true">+IF(AND(ISNUMBER(OFFSET('Hygiene Data'!$H$5,0,10*ROW('Hygiene Data'!H84))),'Data Summary'!EA90="Yes"),OFFSET('Hygiene Data'!$H$5,0,10*ROW('Hygiene Data'!H84)),NA())</f>
        <v>#N/A</v>
      </c>
      <c r="BM90" s="93" t="e">
        <f ca="true">+IF(AND(ISNUMBER(OFFSET('Hygiene Data'!$H$7,0,10*ROW('Hygiene Data'!H84))),'Data Summary'!EB90="Yes"),OFFSET('Hygiene Data'!$H$7,0,10*ROW('Hygiene Data'!H84)),NA())</f>
        <v>#N/A</v>
      </c>
      <c r="BN90" s="93" t="e">
        <f ca="true">+IF(AND(ISNUMBER(OFFSET('Hygiene Data'!$H$9,0,10*ROW('Hygiene Data'!H84))),'Data Summary'!EC90="Yes"),OFFSET('Hygiene Data'!$H$9,0,10*ROW('Hygiene Data'!H84)),NA())</f>
        <v>#N/A</v>
      </c>
      <c r="BO90" s="93" t="e">
        <f ca="true">+IF(AND(ISNUMBER(OFFSET('Hygiene Data'!$I$5,0,10*ROW('Hygiene Data'!I84))),'Data Summary'!ED90="Yes"),OFFSET('Hygiene Data'!$I$5,0,10*ROW('Hygiene Data'!I84)),NA())</f>
        <v>#N/A</v>
      </c>
      <c r="BP90" s="93" t="e">
        <f ca="true">+IF(AND(ISNUMBER(OFFSET('Hygiene Data'!$I$7,0,10*ROW('Hygiene Data'!I84))),'Data Summary'!EE90="Yes"),OFFSET('Hygiene Data'!$I$7,0,10*ROW('Hygiene Data'!I84)),NA())</f>
        <v>#N/A</v>
      </c>
      <c r="BQ90" s="93" t="e">
        <f ca="true">+IF(AND(ISNUMBER(OFFSET('Hygiene Data'!$I$9,0,10*ROW('Hygiene Data'!I84))),'Data Summary'!EF90="Yes"),OFFSET('Hygiene Data'!$I$9,0,10*ROW('Hygiene Data'!I84)),NA())</f>
        <v>#N/A</v>
      </c>
    </row>
    <row xmlns:x14ac="http://schemas.microsoft.com/office/spreadsheetml/2009/9/ac" r="91" x14ac:dyDescent="0.2">
      <c r="A91" s="328" t="e">
        <f ca="true">+RIGHT('Data Summary'!A91,LEN('Data Summary'!A91)-9)</f>
        <v>#VALUE!</v>
      </c>
      <c r="B91" s="35" t="str">
        <f ca="true">+IF(ISTEXT('Data Summary'!B91),'Data Summary'!B91,"")</f>
        <v/>
      </c>
      <c r="C91" s="327" t="e">
        <f ca="true">+VALUE('Data Summary'!C91)</f>
        <v>#VALUE!</v>
      </c>
      <c r="D91" s="91" t="e">
        <f ca="true">+IF(AND(ISNUMBER(OFFSET('Water Data'!$D$4,0,10*ROW('Water Data'!D85))),'Data Summary'!BS91="Yes"),100-OFFSET('Water Data'!$D$4,0,10*ROW('Water Data'!D85)),NA())</f>
        <v>#N/A</v>
      </c>
      <c r="E91" s="91" t="e">
        <f ca="true">+IF(AND(ISNUMBER(OFFSET('Water Data'!$D$6,0,10*ROW('Water Data'!D85))),'Data Summary'!BT91="Yes"),OFFSET('Water Data'!$D$6,0,10*ROW('Water Data'!D85)),NA())</f>
        <v>#N/A</v>
      </c>
      <c r="F91" s="91" t="e">
        <f ca="true">+IF(AND(ISNUMBER(OFFSET('Water Data'!$D$9,0,10*ROW('Water Data'!D85))),'Data Summary'!BU91="Yes"),OFFSET('Water Data'!$D$9,0,10*ROW('Water Data'!D85)),NA())</f>
        <v>#N/A</v>
      </c>
      <c r="G91" s="91" t="e">
        <f ca="true">+IF(AND(ISNUMBER(OFFSET('Water Data'!$E$4,0,10*ROW('Water Data'!E85))),'Data Summary'!BV91="Yes"),100-OFFSET('Water Data'!$E$4,0,10*ROW('Water Data'!E85)),NA())</f>
        <v>#N/A</v>
      </c>
      <c r="H91" s="91" t="e">
        <f ca="true">+IF(AND(ISNUMBER(OFFSET('Water Data'!$E$6,0,10*ROW('Water Data'!E85))),'Data Summary'!BW91="Yes"),OFFSET('Water Data'!$E$6,0,10*ROW('Water Data'!E85)),NA())</f>
        <v>#N/A</v>
      </c>
      <c r="I91" s="91" t="e">
        <f ca="true">+IF(AND(ISNUMBER(OFFSET('Water Data'!$E$9,0,10*ROW('Water Data'!E85))),'Data Summary'!BX91="Yes"),OFFSET('Water Data'!$E$9,0,10*ROW('Water Data'!E85)),NA())</f>
        <v>#N/A</v>
      </c>
      <c r="J91" s="91" t="e">
        <f ca="true">+IF(AND(ISNUMBER(OFFSET('Water Data'!$F$4,0,10*ROW('Water Data'!F85))),'Data Summary'!BY91="Yes"),100-OFFSET('Water Data'!$F$4,0,10*ROW('Water Data'!F85)),NA())</f>
        <v>#N/A</v>
      </c>
      <c r="K91" s="91" t="e">
        <f ca="true">+IF(AND(ISNUMBER(OFFSET('Water Data'!$F$6,0,10*ROW('Water Data'!F85))),'Data Summary'!BZ91="Yes"),OFFSET('Water Data'!$F$6,0,10*ROW('Water Data'!F85)),NA())</f>
        <v>#N/A</v>
      </c>
      <c r="L91" s="91" t="e">
        <f ca="true">+IF(AND(ISNUMBER(OFFSET('Water Data'!$F$9,0,10*ROW('Water Data'!F85))),'Data Summary'!CA91="Yes"),OFFSET('Water Data'!$F$9,0,10*ROW('Water Data'!F85)),NA())</f>
        <v>#N/A</v>
      </c>
      <c r="M91" s="91" t="e">
        <f ca="true">+IF(AND(ISNUMBER(OFFSET('Water Data'!$G$4,0,10*ROW('Water Data'!G85))),'Data Summary'!CB91="Yes"),100-OFFSET('Water Data'!$G$4,0,10*ROW('Water Data'!G85)),NA())</f>
        <v>#N/A</v>
      </c>
      <c r="N91" s="91" t="e">
        <f ca="true">+IF(AND(ISNUMBER(OFFSET('Water Data'!$G$6,0,10*ROW('Water Data'!G85))),'Data Summary'!CC91="Yes"),OFFSET('Water Data'!$G$6,0,10*ROW('Water Data'!G85)),NA())</f>
        <v>#N/A</v>
      </c>
      <c r="O91" s="91" t="e">
        <f ca="true">+IF(AND(ISNUMBER(OFFSET('Water Data'!$G$9,0,10*ROW('Water Data'!G85))),'Data Summary'!CD91="Yes"),OFFSET('Water Data'!$G$9,0,10*ROW('Water Data'!G85)),NA())</f>
        <v>#N/A</v>
      </c>
      <c r="P91" s="91" t="e">
        <f ca="true">+IF(AND(ISNUMBER(OFFSET('Water Data'!$H$4,0,10*ROW('Water Data'!H85))),'Data Summary'!CE91="Yes"),100-OFFSET('Water Data'!$H$4,0,10*ROW('Water Data'!H85)),NA())</f>
        <v>#N/A</v>
      </c>
      <c r="Q91" s="91" t="e">
        <f ca="true">+IF(AND(ISNUMBER(OFFSET('Water Data'!$H$6,0,10*ROW('Water Data'!H85))),'Data Summary'!CF91="Yes"),OFFSET('Water Data'!$H$6,0,10*ROW('Water Data'!H85)),NA())</f>
        <v>#N/A</v>
      </c>
      <c r="R91" s="91" t="e">
        <f ca="true">+IF(AND(ISNUMBER(OFFSET('Water Data'!$H$9,0,10*ROW('Water Data'!H85))),'Data Summary'!CG91="Yes"),OFFSET('Water Data'!$H$9,0,10*ROW('Water Data'!H85)),NA())</f>
        <v>#N/A</v>
      </c>
      <c r="S91" s="91" t="e">
        <f ca="true">+IF(AND(ISNUMBER(OFFSET('Water Data'!$I$4,0,10*ROW('Water Data'!I85))),'Data Summary'!CH91="Yes"),100-OFFSET('Water Data'!$I$4,0,10*ROW('Water Data'!I85)),NA())</f>
        <v>#N/A</v>
      </c>
      <c r="T91" s="91" t="e">
        <f ca="true">+IF(AND(ISNUMBER(OFFSET('Water Data'!$I$6,0,10*ROW('Water Data'!I85))),'Data Summary'!CI91="Yes"),OFFSET('Water Data'!$I$6,0,10*ROW('Water Data'!I85)),NA())</f>
        <v>#N/A</v>
      </c>
      <c r="U91" s="91" t="e">
        <f ca="true">+IF(AND(ISNUMBER(OFFSET('Water Data'!$I$9,0,10*ROW('Water Data'!I85))),'Data Summary'!CJ91="Yes"),OFFSET('Water Data'!$I$9,0,10*ROW('Water Data'!I85)),NA())</f>
        <v>#N/A</v>
      </c>
      <c r="V91" s="92" t="e">
        <f ca="true">+IF(AND(ISNUMBER(OFFSET('Sanitation Data'!$D$4,0,10*ROW('Sanitation Data'!D85))),'Data Summary'!CK91="Yes"),100-OFFSET('Sanitation Data'!$D$4,0,10*ROW('Sanitation Data'!D85)),NA())</f>
        <v>#N/A</v>
      </c>
      <c r="W91" s="92" t="e">
        <f ca="true">+IF(AND(ISNUMBER(OFFSET('Sanitation Data'!$D$6,0,10*ROW('Sanitation Data'!D85))),'Data Summary'!CL91="Yes"),OFFSET('Sanitation Data'!$D$6,0,10*ROW('Sanitation Data'!D85)),NA())</f>
        <v>#N/A</v>
      </c>
      <c r="X91" s="92" t="e">
        <f ca="true">+IF(AND(ISNUMBER(OFFSET('Sanitation Data'!$D$10,0,10*ROW('Sanitation Data'!D85))),'Data Summary'!CM91="Yes"),OFFSET('Sanitation Data'!$D$10,0,10*ROW('Sanitation Data'!D85)),NA())</f>
        <v>#N/A</v>
      </c>
      <c r="Y91" s="92" t="e">
        <f ca="true">+IF(AND(ISNUMBER(OFFSET('Sanitation Data'!$D$11,0,10*ROW('Sanitation Data'!D85))),'Data Summary'!CN91="Yes"),OFFSET('Sanitation Data'!$D$11,0,10*ROW('Sanitation Data'!D85)),NA())</f>
        <v>#N/A</v>
      </c>
      <c r="Z91" s="92" t="e">
        <f ca="true">+IF(AND(ISNUMBER(OFFSET('Sanitation Data'!$D$12,0,10*ROW('Sanitation Data'!D85))),'Data Summary'!CO91="Yes"),OFFSET('Sanitation Data'!$D$12,0,10*ROW('Sanitation Data'!D85)),NA())</f>
        <v>#N/A</v>
      </c>
      <c r="AA91" s="92" t="e">
        <f ca="true">+IF(AND(ISNUMBER(OFFSET('Sanitation Data'!$E$4,0,10*ROW('Sanitation Data'!E85))),'Data Summary'!CP91="Yes"),100-OFFSET('Sanitation Data'!$E$4,0,10*ROW('Sanitation Data'!E85)),NA())</f>
        <v>#N/A</v>
      </c>
      <c r="AB91" s="92" t="e">
        <f ca="true">+IF(AND(ISNUMBER(OFFSET('Sanitation Data'!$E$6,0,10*ROW('Sanitation Data'!E85))),'Data Summary'!CQ91="Yes"),OFFSET('Sanitation Data'!$E$6,0,10*ROW('Sanitation Data'!E85)),NA())</f>
        <v>#N/A</v>
      </c>
      <c r="AC91" s="92" t="e">
        <f ca="true">+IF(AND(ISNUMBER(OFFSET('Sanitation Data'!$E$10,0,10*ROW('Sanitation Data'!E85))),'Data Summary'!CR91="Yes"),OFFSET('Sanitation Data'!$E$10,0,10*ROW('Sanitation Data'!E85)),NA())</f>
        <v>#N/A</v>
      </c>
      <c r="AD91" s="92" t="e">
        <f ca="true">+IF(AND(ISNUMBER(OFFSET('Sanitation Data'!$E$11,0,10*ROW('Sanitation Data'!E85))),'Data Summary'!CS91="Yes"),OFFSET('Sanitation Data'!$E$11,0,10*ROW('Sanitation Data'!E85)),NA())</f>
        <v>#N/A</v>
      </c>
      <c r="AE91" s="92" t="e">
        <f ca="true">+IF(AND(ISNUMBER(OFFSET('Sanitation Data'!$E$12,0,10*ROW('Sanitation Data'!E85))),'Data Summary'!CT91="Yes"),OFFSET('Sanitation Data'!$E$12,0,10*ROW('Sanitation Data'!E85)),NA())</f>
        <v>#N/A</v>
      </c>
      <c r="AF91" s="92" t="e">
        <f ca="true">+IF(AND(ISNUMBER(OFFSET('Sanitation Data'!$F$4,0,10*ROW('Sanitation Data'!F85))),'Data Summary'!CU91="Yes"),100-OFFSET('Sanitation Data'!$F$4,0,10*ROW('Sanitation Data'!F85)),NA())</f>
        <v>#N/A</v>
      </c>
      <c r="AG91" s="92" t="e">
        <f ca="true">+IF(AND(ISNUMBER(OFFSET('Sanitation Data'!$F$6,0,10*ROW('Sanitation Data'!F85))),'Data Summary'!CV91="Yes"),OFFSET('Sanitation Data'!$F$6,0,10*ROW('Sanitation Data'!F85)),NA())</f>
        <v>#N/A</v>
      </c>
      <c r="AH91" s="92" t="e">
        <f ca="true">+IF(AND(ISNUMBER(OFFSET('Sanitation Data'!$F$10,0,10*ROW('Sanitation Data'!F85))),'Data Summary'!CW91="Yes"),OFFSET('Sanitation Data'!$F$10,0,10*ROW('Sanitation Data'!F85)),NA())</f>
        <v>#N/A</v>
      </c>
      <c r="AI91" s="92" t="e">
        <f ca="true">+IF(AND(ISNUMBER(OFFSET('Sanitation Data'!$F$11,0,10*ROW('Sanitation Data'!F85))),'Data Summary'!CX91="Yes"),OFFSET('Sanitation Data'!$F$11,0,10*ROW('Sanitation Data'!F85)),NA())</f>
        <v>#N/A</v>
      </c>
      <c r="AJ91" s="92" t="e">
        <f ca="true">+IF(AND(ISNUMBER(OFFSET('Sanitation Data'!$F$12,0,10*ROW('Sanitation Data'!F85))),'Data Summary'!CY91="Yes"),OFFSET('Sanitation Data'!$F$12,0,10*ROW('Sanitation Data'!F85)),NA())</f>
        <v>#N/A</v>
      </c>
      <c r="AK91" s="92" t="e">
        <f ca="true">+IF(AND(ISNUMBER(OFFSET('Sanitation Data'!$G$4,0,10*ROW('Sanitation Data'!G85))),'Data Summary'!CZ91="Yes"),100-OFFSET('Sanitation Data'!$G$4,0,10*ROW('Sanitation Data'!G85)),NA())</f>
        <v>#N/A</v>
      </c>
      <c r="AL91" s="92" t="e">
        <f ca="true">+IF(AND(ISNUMBER(OFFSET('Sanitation Data'!$G$6,0,10*ROW('Sanitation Data'!G85))),'Data Summary'!DA91="Yes"),OFFSET('Sanitation Data'!$G$6,0,10*ROW('Sanitation Data'!G85)),NA())</f>
        <v>#N/A</v>
      </c>
      <c r="AM91" s="92" t="e">
        <f ca="true">+IF(AND(ISNUMBER(OFFSET('Sanitation Data'!$G$10,0,10*ROW('Sanitation Data'!G85))),'Data Summary'!DB91="Yes"),OFFSET('Sanitation Data'!$G$10,0,10*ROW('Sanitation Data'!G85)),NA())</f>
        <v>#N/A</v>
      </c>
      <c r="AN91" s="92" t="e">
        <f ca="true">+IF(AND(ISNUMBER(OFFSET('Sanitation Data'!$G$11,0,10*ROW('Sanitation Data'!G85))),'Data Summary'!DC91="Yes"),OFFSET('Sanitation Data'!$G$11,0,10*ROW('Sanitation Data'!G85)),NA())</f>
        <v>#N/A</v>
      </c>
      <c r="AO91" s="92" t="e">
        <f ca="true">+IF(AND(ISNUMBER(OFFSET('Sanitation Data'!$G$12,0,10*ROW('Sanitation Data'!G85))),'Data Summary'!DD91="Yes"),OFFSET('Sanitation Data'!$G$12,0,10*ROW('Sanitation Data'!G85)),NA())</f>
        <v>#N/A</v>
      </c>
      <c r="AP91" s="92" t="e">
        <f ca="true">+IF(AND(ISNUMBER(OFFSET('Sanitation Data'!$H$4,0,10*ROW('Sanitation Data'!H85))),'Data Summary'!DE91="Yes"),100-OFFSET('Sanitation Data'!$H$4,0,10*ROW('Sanitation Data'!H85)),NA())</f>
        <v>#N/A</v>
      </c>
      <c r="AQ91" s="92" t="e">
        <f ca="true">+IF(AND(ISNUMBER(OFFSET('Sanitation Data'!$H$6,0,10*ROW('Sanitation Data'!H85))),'Data Summary'!DF91="Yes"),OFFSET('Sanitation Data'!$H$6,0,10*ROW('Sanitation Data'!H85)),NA())</f>
        <v>#N/A</v>
      </c>
      <c r="AR91" s="92" t="e">
        <f ca="true">+IF(AND(ISNUMBER(OFFSET('Sanitation Data'!$H$10,0,10*ROW('Sanitation Data'!H85))),'Data Summary'!DG91="Yes"),OFFSET('Sanitation Data'!$H$10,0,10*ROW('Sanitation Data'!H85)),NA())</f>
        <v>#N/A</v>
      </c>
      <c r="AS91" s="92" t="e">
        <f ca="true">+IF(AND(ISNUMBER(OFFSET('Sanitation Data'!$H$11,0,10*ROW('Sanitation Data'!H85))),'Data Summary'!DH91="Yes"),OFFSET('Sanitation Data'!$H$11,0,10*ROW('Sanitation Data'!H85)),NA())</f>
        <v>#N/A</v>
      </c>
      <c r="AT91" s="92" t="e">
        <f ca="true">+IF(AND(ISNUMBER(OFFSET('Sanitation Data'!$H$12,0,10*ROW('Sanitation Data'!H85))),'Data Summary'!DI91="Yes"),OFFSET('Sanitation Data'!$H$12,0,10*ROW('Sanitation Data'!H85)),NA())</f>
        <v>#N/A</v>
      </c>
      <c r="AU91" s="92" t="e">
        <f ca="true">+IF(AND(ISNUMBER(OFFSET('Sanitation Data'!$I$4,0,10*ROW('Sanitation Data'!I85))),'Data Summary'!DJ91="Yes"),100-OFFSET('Sanitation Data'!$I$4,0,10*ROW('Sanitation Data'!I85)),NA())</f>
        <v>#N/A</v>
      </c>
      <c r="AV91" s="92" t="e">
        <f ca="true">+IF(AND(ISNUMBER(OFFSET('Sanitation Data'!$I$6,0,10*ROW('Sanitation Data'!I85))),'Data Summary'!DK91="Yes"),OFFSET('Sanitation Data'!$I$6,0,10*ROW('Sanitation Data'!I85)),NA())</f>
        <v>#N/A</v>
      </c>
      <c r="AW91" s="92" t="e">
        <f ca="true">+IF(AND(ISNUMBER(OFFSET('Sanitation Data'!$I$10,0,10*ROW('Sanitation Data'!I85))),'Data Summary'!DL91="Yes"),OFFSET('Sanitation Data'!$I$10,0,10*ROW('Sanitation Data'!I85)),NA())</f>
        <v>#N/A</v>
      </c>
      <c r="AX91" s="92" t="e">
        <f ca="true">+IF(AND(ISNUMBER(OFFSET('Sanitation Data'!$I$11,0,10*ROW('Sanitation Data'!I85))),'Data Summary'!DM91="Yes"),OFFSET('Sanitation Data'!$I$11,0,10*ROW('Sanitation Data'!I85)),NA())</f>
        <v>#N/A</v>
      </c>
      <c r="AY91" s="92" t="e">
        <f ca="true">+IF(AND(ISNUMBER(OFFSET('Sanitation Data'!$I$12,0,10*ROW('Sanitation Data'!I85))),'Data Summary'!DN91="Yes"),OFFSET('Sanitation Data'!$I$12,0,10*ROW('Sanitation Data'!I85)),NA())</f>
        <v>#N/A</v>
      </c>
      <c r="AZ91" s="93" t="e">
        <f ca="true">+IF(AND(ISNUMBER(OFFSET('Hygiene Data'!$D$5,0,10*ROW('Hygiene Data'!D85))),'Data Summary'!DO91="Yes"),OFFSET('Hygiene Data'!$D$5,0,10*ROW('Hygiene Data'!D85)),NA())</f>
        <v>#N/A</v>
      </c>
      <c r="BA91" s="93" t="e">
        <f ca="true">+IF(AND(ISNUMBER(OFFSET('Hygiene Data'!$D$7,0,10*ROW('Hygiene Data'!D85))),'Data Summary'!DP91="Yes"),OFFSET('Hygiene Data'!$D$7,0,10*ROW('Hygiene Data'!D85)),NA())</f>
        <v>#N/A</v>
      </c>
      <c r="BB91" s="93" t="e">
        <f ca="true">+IF(AND(ISNUMBER(OFFSET('Hygiene Data'!$D$9,0,10*ROW('Hygiene Data'!D85))),'Data Summary'!DQ91="Yes"),OFFSET('Hygiene Data'!$D$9,0,10*ROW('Hygiene Data'!D85)),NA())</f>
        <v>#N/A</v>
      </c>
      <c r="BC91" s="93" t="e">
        <f ca="true">+IF(AND(ISNUMBER(OFFSET('Hygiene Data'!$E$5,0,10*ROW('Hygiene Data'!E85))),'Data Summary'!DR91="Yes"),OFFSET('Hygiene Data'!$E$5,0,10*ROW('Hygiene Data'!E85)),NA())</f>
        <v>#N/A</v>
      </c>
      <c r="BD91" s="93" t="e">
        <f ca="true">+IF(AND(ISNUMBER(OFFSET('Hygiene Data'!$E$7,0,10*ROW('Hygiene Data'!E85))),'Data Summary'!DS91="Yes"),OFFSET('Hygiene Data'!$E$7,0,10*ROW('Hygiene Data'!E85)),NA())</f>
        <v>#N/A</v>
      </c>
      <c r="BE91" s="93" t="e">
        <f ca="true">+IF(AND(ISNUMBER(OFFSET('Hygiene Data'!$E$9,0,10*ROW('Hygiene Data'!E85))),'Data Summary'!DT91="Yes"),OFFSET('Hygiene Data'!$E$9,0,10*ROW('Hygiene Data'!E85)),NA())</f>
        <v>#N/A</v>
      </c>
      <c r="BF91" s="93" t="e">
        <f ca="true">+IF(AND(ISNUMBER(OFFSET('Hygiene Data'!$F$5,0,10*ROW('Hygiene Data'!F85))),'Data Summary'!DU91="Yes"),OFFSET('Hygiene Data'!$F$5,0,10*ROW('Hygiene Data'!F85)),NA())</f>
        <v>#N/A</v>
      </c>
      <c r="BG91" s="93" t="e">
        <f ca="true">+IF(AND(ISNUMBER(OFFSET('Hygiene Data'!$F$7,0,10*ROW('Hygiene Data'!F85))),'Data Summary'!DV91="Yes"),OFFSET('Hygiene Data'!$F$7,0,10*ROW('Hygiene Data'!F85)),NA())</f>
        <v>#N/A</v>
      </c>
      <c r="BH91" s="93" t="e">
        <f ca="true">+IF(AND(ISNUMBER(OFFSET('Hygiene Data'!$F$9,0,10*ROW('Hygiene Data'!F85))),'Data Summary'!DW91="Yes"),OFFSET('Hygiene Data'!$F$9,0,10*ROW('Hygiene Data'!F85)),NA())</f>
        <v>#N/A</v>
      </c>
      <c r="BI91" s="93" t="e">
        <f ca="true">+IF(AND(ISNUMBER(OFFSET('Hygiene Data'!$G$5,0,10*ROW('Hygiene Data'!G85))),'Data Summary'!DX91="Yes"),OFFSET('Hygiene Data'!$G$5,0,10*ROW('Hygiene Data'!G85)),NA())</f>
        <v>#N/A</v>
      </c>
      <c r="BJ91" s="93" t="e">
        <f ca="true">+IF(AND(ISNUMBER(OFFSET('Hygiene Data'!$G$7,0,10*ROW('Hygiene Data'!G85))),'Data Summary'!DY91="Yes"),OFFSET('Hygiene Data'!$G$7,0,10*ROW('Hygiene Data'!G85)),NA())</f>
        <v>#N/A</v>
      </c>
      <c r="BK91" s="93" t="e">
        <f ca="true">+IF(AND(ISNUMBER(OFFSET('Hygiene Data'!$G$9,0,10*ROW('Hygiene Data'!G85))),'Data Summary'!DZ91="Yes"),OFFSET('Hygiene Data'!$G$9,0,10*ROW('Hygiene Data'!G85)),NA())</f>
        <v>#N/A</v>
      </c>
      <c r="BL91" s="93" t="e">
        <f ca="true">+IF(AND(ISNUMBER(OFFSET('Hygiene Data'!$H$5,0,10*ROW('Hygiene Data'!H85))),'Data Summary'!EA91="Yes"),OFFSET('Hygiene Data'!$H$5,0,10*ROW('Hygiene Data'!H85)),NA())</f>
        <v>#N/A</v>
      </c>
      <c r="BM91" s="93" t="e">
        <f ca="true">+IF(AND(ISNUMBER(OFFSET('Hygiene Data'!$H$7,0,10*ROW('Hygiene Data'!H85))),'Data Summary'!EB91="Yes"),OFFSET('Hygiene Data'!$H$7,0,10*ROW('Hygiene Data'!H85)),NA())</f>
        <v>#N/A</v>
      </c>
      <c r="BN91" s="93" t="e">
        <f ca="true">+IF(AND(ISNUMBER(OFFSET('Hygiene Data'!$H$9,0,10*ROW('Hygiene Data'!H85))),'Data Summary'!EC91="Yes"),OFFSET('Hygiene Data'!$H$9,0,10*ROW('Hygiene Data'!H85)),NA())</f>
        <v>#N/A</v>
      </c>
      <c r="BO91" s="93" t="e">
        <f ca="true">+IF(AND(ISNUMBER(OFFSET('Hygiene Data'!$I$5,0,10*ROW('Hygiene Data'!I85))),'Data Summary'!ED91="Yes"),OFFSET('Hygiene Data'!$I$5,0,10*ROW('Hygiene Data'!I85)),NA())</f>
        <v>#N/A</v>
      </c>
      <c r="BP91" s="93" t="e">
        <f ca="true">+IF(AND(ISNUMBER(OFFSET('Hygiene Data'!$I$7,0,10*ROW('Hygiene Data'!I85))),'Data Summary'!EE91="Yes"),OFFSET('Hygiene Data'!$I$7,0,10*ROW('Hygiene Data'!I85)),NA())</f>
        <v>#N/A</v>
      </c>
      <c r="BQ91" s="93" t="e">
        <f ca="true">+IF(AND(ISNUMBER(OFFSET('Hygiene Data'!$I$9,0,10*ROW('Hygiene Data'!I85))),'Data Summary'!EF91="Yes"),OFFSET('Hygiene Data'!$I$9,0,10*ROW('Hygiene Data'!I85)),NA())</f>
        <v>#N/A</v>
      </c>
    </row>
    <row xmlns:x14ac="http://schemas.microsoft.com/office/spreadsheetml/2009/9/ac" r="92" x14ac:dyDescent="0.2">
      <c r="A92" s="328" t="e">
        <f ca="true">+RIGHT('Data Summary'!A92,LEN('Data Summary'!A92)-9)</f>
        <v>#VALUE!</v>
      </c>
      <c r="B92" s="35" t="str">
        <f ca="true">+IF(ISTEXT('Data Summary'!B92),'Data Summary'!B92,"")</f>
        <v/>
      </c>
      <c r="C92" s="327" t="e">
        <f ca="true">+VALUE('Data Summary'!C92)</f>
        <v>#VALUE!</v>
      </c>
      <c r="D92" s="91" t="e">
        <f ca="true">+IF(AND(ISNUMBER(OFFSET('Water Data'!$D$4,0,10*ROW('Water Data'!D86))),'Data Summary'!BS92="Yes"),100-OFFSET('Water Data'!$D$4,0,10*ROW('Water Data'!D86)),NA())</f>
        <v>#N/A</v>
      </c>
      <c r="E92" s="91" t="e">
        <f ca="true">+IF(AND(ISNUMBER(OFFSET('Water Data'!$D$6,0,10*ROW('Water Data'!D86))),'Data Summary'!BT92="Yes"),OFFSET('Water Data'!$D$6,0,10*ROW('Water Data'!D86)),NA())</f>
        <v>#N/A</v>
      </c>
      <c r="F92" s="91" t="e">
        <f ca="true">+IF(AND(ISNUMBER(OFFSET('Water Data'!$D$9,0,10*ROW('Water Data'!D86))),'Data Summary'!BU92="Yes"),OFFSET('Water Data'!$D$9,0,10*ROW('Water Data'!D86)),NA())</f>
        <v>#N/A</v>
      </c>
      <c r="G92" s="91" t="e">
        <f ca="true">+IF(AND(ISNUMBER(OFFSET('Water Data'!$E$4,0,10*ROW('Water Data'!E86))),'Data Summary'!BV92="Yes"),100-OFFSET('Water Data'!$E$4,0,10*ROW('Water Data'!E86)),NA())</f>
        <v>#N/A</v>
      </c>
      <c r="H92" s="91" t="e">
        <f ca="true">+IF(AND(ISNUMBER(OFFSET('Water Data'!$E$6,0,10*ROW('Water Data'!E86))),'Data Summary'!BW92="Yes"),OFFSET('Water Data'!$E$6,0,10*ROW('Water Data'!E86)),NA())</f>
        <v>#N/A</v>
      </c>
      <c r="I92" s="91" t="e">
        <f ca="true">+IF(AND(ISNUMBER(OFFSET('Water Data'!$E$9,0,10*ROW('Water Data'!E86))),'Data Summary'!BX92="Yes"),OFFSET('Water Data'!$E$9,0,10*ROW('Water Data'!E86)),NA())</f>
        <v>#N/A</v>
      </c>
      <c r="J92" s="91" t="e">
        <f ca="true">+IF(AND(ISNUMBER(OFFSET('Water Data'!$F$4,0,10*ROW('Water Data'!F86))),'Data Summary'!BY92="Yes"),100-OFFSET('Water Data'!$F$4,0,10*ROW('Water Data'!F86)),NA())</f>
        <v>#N/A</v>
      </c>
      <c r="K92" s="91" t="e">
        <f ca="true">+IF(AND(ISNUMBER(OFFSET('Water Data'!$F$6,0,10*ROW('Water Data'!F86))),'Data Summary'!BZ92="Yes"),OFFSET('Water Data'!$F$6,0,10*ROW('Water Data'!F86)),NA())</f>
        <v>#N/A</v>
      </c>
      <c r="L92" s="91" t="e">
        <f ca="true">+IF(AND(ISNUMBER(OFFSET('Water Data'!$F$9,0,10*ROW('Water Data'!F86))),'Data Summary'!CA92="Yes"),OFFSET('Water Data'!$F$9,0,10*ROW('Water Data'!F86)),NA())</f>
        <v>#N/A</v>
      </c>
      <c r="M92" s="91" t="e">
        <f ca="true">+IF(AND(ISNUMBER(OFFSET('Water Data'!$G$4,0,10*ROW('Water Data'!G86))),'Data Summary'!CB92="Yes"),100-OFFSET('Water Data'!$G$4,0,10*ROW('Water Data'!G86)),NA())</f>
        <v>#N/A</v>
      </c>
      <c r="N92" s="91" t="e">
        <f ca="true">+IF(AND(ISNUMBER(OFFSET('Water Data'!$G$6,0,10*ROW('Water Data'!G86))),'Data Summary'!CC92="Yes"),OFFSET('Water Data'!$G$6,0,10*ROW('Water Data'!G86)),NA())</f>
        <v>#N/A</v>
      </c>
      <c r="O92" s="91" t="e">
        <f ca="true">+IF(AND(ISNUMBER(OFFSET('Water Data'!$G$9,0,10*ROW('Water Data'!G86))),'Data Summary'!CD92="Yes"),OFFSET('Water Data'!$G$9,0,10*ROW('Water Data'!G86)),NA())</f>
        <v>#N/A</v>
      </c>
      <c r="P92" s="91" t="e">
        <f ca="true">+IF(AND(ISNUMBER(OFFSET('Water Data'!$H$4,0,10*ROW('Water Data'!H86))),'Data Summary'!CE92="Yes"),100-OFFSET('Water Data'!$H$4,0,10*ROW('Water Data'!H86)),NA())</f>
        <v>#N/A</v>
      </c>
      <c r="Q92" s="91" t="e">
        <f ca="true">+IF(AND(ISNUMBER(OFFSET('Water Data'!$H$6,0,10*ROW('Water Data'!H86))),'Data Summary'!CF92="Yes"),OFFSET('Water Data'!$H$6,0,10*ROW('Water Data'!H86)),NA())</f>
        <v>#N/A</v>
      </c>
      <c r="R92" s="91" t="e">
        <f ca="true">+IF(AND(ISNUMBER(OFFSET('Water Data'!$H$9,0,10*ROW('Water Data'!H86))),'Data Summary'!CG92="Yes"),OFFSET('Water Data'!$H$9,0,10*ROW('Water Data'!H86)),NA())</f>
        <v>#N/A</v>
      </c>
      <c r="S92" s="91" t="e">
        <f ca="true">+IF(AND(ISNUMBER(OFFSET('Water Data'!$I$4,0,10*ROW('Water Data'!I86))),'Data Summary'!CH92="Yes"),100-OFFSET('Water Data'!$I$4,0,10*ROW('Water Data'!I86)),NA())</f>
        <v>#N/A</v>
      </c>
      <c r="T92" s="91" t="e">
        <f ca="true">+IF(AND(ISNUMBER(OFFSET('Water Data'!$I$6,0,10*ROW('Water Data'!I86))),'Data Summary'!CI92="Yes"),OFFSET('Water Data'!$I$6,0,10*ROW('Water Data'!I86)),NA())</f>
        <v>#N/A</v>
      </c>
      <c r="U92" s="91" t="e">
        <f ca="true">+IF(AND(ISNUMBER(OFFSET('Water Data'!$I$9,0,10*ROW('Water Data'!I86))),'Data Summary'!CJ92="Yes"),OFFSET('Water Data'!$I$9,0,10*ROW('Water Data'!I86)),NA())</f>
        <v>#N/A</v>
      </c>
      <c r="V92" s="92" t="e">
        <f ca="true">+IF(AND(ISNUMBER(OFFSET('Sanitation Data'!$D$4,0,10*ROW('Sanitation Data'!D86))),'Data Summary'!CK92="Yes"),100-OFFSET('Sanitation Data'!$D$4,0,10*ROW('Sanitation Data'!D86)),NA())</f>
        <v>#N/A</v>
      </c>
      <c r="W92" s="92" t="e">
        <f ca="true">+IF(AND(ISNUMBER(OFFSET('Sanitation Data'!$D$6,0,10*ROW('Sanitation Data'!D86))),'Data Summary'!CL92="Yes"),OFFSET('Sanitation Data'!$D$6,0,10*ROW('Sanitation Data'!D86)),NA())</f>
        <v>#N/A</v>
      </c>
      <c r="X92" s="92" t="e">
        <f ca="true">+IF(AND(ISNUMBER(OFFSET('Sanitation Data'!$D$10,0,10*ROW('Sanitation Data'!D86))),'Data Summary'!CM92="Yes"),OFFSET('Sanitation Data'!$D$10,0,10*ROW('Sanitation Data'!D86)),NA())</f>
        <v>#N/A</v>
      </c>
      <c r="Y92" s="92" t="e">
        <f ca="true">+IF(AND(ISNUMBER(OFFSET('Sanitation Data'!$D$11,0,10*ROW('Sanitation Data'!D86))),'Data Summary'!CN92="Yes"),OFFSET('Sanitation Data'!$D$11,0,10*ROW('Sanitation Data'!D86)),NA())</f>
        <v>#N/A</v>
      </c>
      <c r="Z92" s="92" t="e">
        <f ca="true">+IF(AND(ISNUMBER(OFFSET('Sanitation Data'!$D$12,0,10*ROW('Sanitation Data'!D86))),'Data Summary'!CO92="Yes"),OFFSET('Sanitation Data'!$D$12,0,10*ROW('Sanitation Data'!D86)),NA())</f>
        <v>#N/A</v>
      </c>
      <c r="AA92" s="92" t="e">
        <f ca="true">+IF(AND(ISNUMBER(OFFSET('Sanitation Data'!$E$4,0,10*ROW('Sanitation Data'!E86))),'Data Summary'!CP92="Yes"),100-OFFSET('Sanitation Data'!$E$4,0,10*ROW('Sanitation Data'!E86)),NA())</f>
        <v>#N/A</v>
      </c>
      <c r="AB92" s="92" t="e">
        <f ca="true">+IF(AND(ISNUMBER(OFFSET('Sanitation Data'!$E$6,0,10*ROW('Sanitation Data'!E86))),'Data Summary'!CQ92="Yes"),OFFSET('Sanitation Data'!$E$6,0,10*ROW('Sanitation Data'!E86)),NA())</f>
        <v>#N/A</v>
      </c>
      <c r="AC92" s="92" t="e">
        <f ca="true">+IF(AND(ISNUMBER(OFFSET('Sanitation Data'!$E$10,0,10*ROW('Sanitation Data'!E86))),'Data Summary'!CR92="Yes"),OFFSET('Sanitation Data'!$E$10,0,10*ROW('Sanitation Data'!E86)),NA())</f>
        <v>#N/A</v>
      </c>
      <c r="AD92" s="92" t="e">
        <f ca="true">+IF(AND(ISNUMBER(OFFSET('Sanitation Data'!$E$11,0,10*ROW('Sanitation Data'!E86))),'Data Summary'!CS92="Yes"),OFFSET('Sanitation Data'!$E$11,0,10*ROW('Sanitation Data'!E86)),NA())</f>
        <v>#N/A</v>
      </c>
      <c r="AE92" s="92" t="e">
        <f ca="true">+IF(AND(ISNUMBER(OFFSET('Sanitation Data'!$E$12,0,10*ROW('Sanitation Data'!E86))),'Data Summary'!CT92="Yes"),OFFSET('Sanitation Data'!$E$12,0,10*ROW('Sanitation Data'!E86)),NA())</f>
        <v>#N/A</v>
      </c>
      <c r="AF92" s="92" t="e">
        <f ca="true">+IF(AND(ISNUMBER(OFFSET('Sanitation Data'!$F$4,0,10*ROW('Sanitation Data'!F86))),'Data Summary'!CU92="Yes"),100-OFFSET('Sanitation Data'!$F$4,0,10*ROW('Sanitation Data'!F86)),NA())</f>
        <v>#N/A</v>
      </c>
      <c r="AG92" s="92" t="e">
        <f ca="true">+IF(AND(ISNUMBER(OFFSET('Sanitation Data'!$F$6,0,10*ROW('Sanitation Data'!F86))),'Data Summary'!CV92="Yes"),OFFSET('Sanitation Data'!$F$6,0,10*ROW('Sanitation Data'!F86)),NA())</f>
        <v>#N/A</v>
      </c>
      <c r="AH92" s="92" t="e">
        <f ca="true">+IF(AND(ISNUMBER(OFFSET('Sanitation Data'!$F$10,0,10*ROW('Sanitation Data'!F86))),'Data Summary'!CW92="Yes"),OFFSET('Sanitation Data'!$F$10,0,10*ROW('Sanitation Data'!F86)),NA())</f>
        <v>#N/A</v>
      </c>
      <c r="AI92" s="92" t="e">
        <f ca="true">+IF(AND(ISNUMBER(OFFSET('Sanitation Data'!$F$11,0,10*ROW('Sanitation Data'!F86))),'Data Summary'!CX92="Yes"),OFFSET('Sanitation Data'!$F$11,0,10*ROW('Sanitation Data'!F86)),NA())</f>
        <v>#N/A</v>
      </c>
      <c r="AJ92" s="92" t="e">
        <f ca="true">+IF(AND(ISNUMBER(OFFSET('Sanitation Data'!$F$12,0,10*ROW('Sanitation Data'!F86))),'Data Summary'!CY92="Yes"),OFFSET('Sanitation Data'!$F$12,0,10*ROW('Sanitation Data'!F86)),NA())</f>
        <v>#N/A</v>
      </c>
      <c r="AK92" s="92" t="e">
        <f ca="true">+IF(AND(ISNUMBER(OFFSET('Sanitation Data'!$G$4,0,10*ROW('Sanitation Data'!G86))),'Data Summary'!CZ92="Yes"),100-OFFSET('Sanitation Data'!$G$4,0,10*ROW('Sanitation Data'!G86)),NA())</f>
        <v>#N/A</v>
      </c>
      <c r="AL92" s="92" t="e">
        <f ca="true">+IF(AND(ISNUMBER(OFFSET('Sanitation Data'!$G$6,0,10*ROW('Sanitation Data'!G86))),'Data Summary'!DA92="Yes"),OFFSET('Sanitation Data'!$G$6,0,10*ROW('Sanitation Data'!G86)),NA())</f>
        <v>#N/A</v>
      </c>
      <c r="AM92" s="92" t="e">
        <f ca="true">+IF(AND(ISNUMBER(OFFSET('Sanitation Data'!$G$10,0,10*ROW('Sanitation Data'!G86))),'Data Summary'!DB92="Yes"),OFFSET('Sanitation Data'!$G$10,0,10*ROW('Sanitation Data'!G86)),NA())</f>
        <v>#N/A</v>
      </c>
      <c r="AN92" s="92" t="e">
        <f ca="true">+IF(AND(ISNUMBER(OFFSET('Sanitation Data'!$G$11,0,10*ROW('Sanitation Data'!G86))),'Data Summary'!DC92="Yes"),OFFSET('Sanitation Data'!$G$11,0,10*ROW('Sanitation Data'!G86)),NA())</f>
        <v>#N/A</v>
      </c>
      <c r="AO92" s="92" t="e">
        <f ca="true">+IF(AND(ISNUMBER(OFFSET('Sanitation Data'!$G$12,0,10*ROW('Sanitation Data'!G86))),'Data Summary'!DD92="Yes"),OFFSET('Sanitation Data'!$G$12,0,10*ROW('Sanitation Data'!G86)),NA())</f>
        <v>#N/A</v>
      </c>
      <c r="AP92" s="92" t="e">
        <f ca="true">+IF(AND(ISNUMBER(OFFSET('Sanitation Data'!$H$4,0,10*ROW('Sanitation Data'!H86))),'Data Summary'!DE92="Yes"),100-OFFSET('Sanitation Data'!$H$4,0,10*ROW('Sanitation Data'!H86)),NA())</f>
        <v>#N/A</v>
      </c>
      <c r="AQ92" s="92" t="e">
        <f ca="true">+IF(AND(ISNUMBER(OFFSET('Sanitation Data'!$H$6,0,10*ROW('Sanitation Data'!H86))),'Data Summary'!DF92="Yes"),OFFSET('Sanitation Data'!$H$6,0,10*ROW('Sanitation Data'!H86)),NA())</f>
        <v>#N/A</v>
      </c>
      <c r="AR92" s="92" t="e">
        <f ca="true">+IF(AND(ISNUMBER(OFFSET('Sanitation Data'!$H$10,0,10*ROW('Sanitation Data'!H86))),'Data Summary'!DG92="Yes"),OFFSET('Sanitation Data'!$H$10,0,10*ROW('Sanitation Data'!H86)),NA())</f>
        <v>#N/A</v>
      </c>
      <c r="AS92" s="92" t="e">
        <f ca="true">+IF(AND(ISNUMBER(OFFSET('Sanitation Data'!$H$11,0,10*ROW('Sanitation Data'!H86))),'Data Summary'!DH92="Yes"),OFFSET('Sanitation Data'!$H$11,0,10*ROW('Sanitation Data'!H86)),NA())</f>
        <v>#N/A</v>
      </c>
      <c r="AT92" s="92" t="e">
        <f ca="true">+IF(AND(ISNUMBER(OFFSET('Sanitation Data'!$H$12,0,10*ROW('Sanitation Data'!H86))),'Data Summary'!DI92="Yes"),OFFSET('Sanitation Data'!$H$12,0,10*ROW('Sanitation Data'!H86)),NA())</f>
        <v>#N/A</v>
      </c>
      <c r="AU92" s="92" t="e">
        <f ca="true">+IF(AND(ISNUMBER(OFFSET('Sanitation Data'!$I$4,0,10*ROW('Sanitation Data'!I86))),'Data Summary'!DJ92="Yes"),100-OFFSET('Sanitation Data'!$I$4,0,10*ROW('Sanitation Data'!I86)),NA())</f>
        <v>#N/A</v>
      </c>
      <c r="AV92" s="92" t="e">
        <f ca="true">+IF(AND(ISNUMBER(OFFSET('Sanitation Data'!$I$6,0,10*ROW('Sanitation Data'!I86))),'Data Summary'!DK92="Yes"),OFFSET('Sanitation Data'!$I$6,0,10*ROW('Sanitation Data'!I86)),NA())</f>
        <v>#N/A</v>
      </c>
      <c r="AW92" s="92" t="e">
        <f ca="true">+IF(AND(ISNUMBER(OFFSET('Sanitation Data'!$I$10,0,10*ROW('Sanitation Data'!I86))),'Data Summary'!DL92="Yes"),OFFSET('Sanitation Data'!$I$10,0,10*ROW('Sanitation Data'!I86)),NA())</f>
        <v>#N/A</v>
      </c>
      <c r="AX92" s="92" t="e">
        <f ca="true">+IF(AND(ISNUMBER(OFFSET('Sanitation Data'!$I$11,0,10*ROW('Sanitation Data'!I86))),'Data Summary'!DM92="Yes"),OFFSET('Sanitation Data'!$I$11,0,10*ROW('Sanitation Data'!I86)),NA())</f>
        <v>#N/A</v>
      </c>
      <c r="AY92" s="92" t="e">
        <f ca="true">+IF(AND(ISNUMBER(OFFSET('Sanitation Data'!$I$12,0,10*ROW('Sanitation Data'!I86))),'Data Summary'!DN92="Yes"),OFFSET('Sanitation Data'!$I$12,0,10*ROW('Sanitation Data'!I86)),NA())</f>
        <v>#N/A</v>
      </c>
      <c r="AZ92" s="93" t="e">
        <f ca="true">+IF(AND(ISNUMBER(OFFSET('Hygiene Data'!$D$5,0,10*ROW('Hygiene Data'!D86))),'Data Summary'!DO92="Yes"),OFFSET('Hygiene Data'!$D$5,0,10*ROW('Hygiene Data'!D86)),NA())</f>
        <v>#N/A</v>
      </c>
      <c r="BA92" s="93" t="e">
        <f ca="true">+IF(AND(ISNUMBER(OFFSET('Hygiene Data'!$D$7,0,10*ROW('Hygiene Data'!D86))),'Data Summary'!DP92="Yes"),OFFSET('Hygiene Data'!$D$7,0,10*ROW('Hygiene Data'!D86)),NA())</f>
        <v>#N/A</v>
      </c>
      <c r="BB92" s="93" t="e">
        <f ca="true">+IF(AND(ISNUMBER(OFFSET('Hygiene Data'!$D$9,0,10*ROW('Hygiene Data'!D86))),'Data Summary'!DQ92="Yes"),OFFSET('Hygiene Data'!$D$9,0,10*ROW('Hygiene Data'!D86)),NA())</f>
        <v>#N/A</v>
      </c>
      <c r="BC92" s="93" t="e">
        <f ca="true">+IF(AND(ISNUMBER(OFFSET('Hygiene Data'!$E$5,0,10*ROW('Hygiene Data'!E86))),'Data Summary'!DR92="Yes"),OFFSET('Hygiene Data'!$E$5,0,10*ROW('Hygiene Data'!E86)),NA())</f>
        <v>#N/A</v>
      </c>
      <c r="BD92" s="93" t="e">
        <f ca="true">+IF(AND(ISNUMBER(OFFSET('Hygiene Data'!$E$7,0,10*ROW('Hygiene Data'!E86))),'Data Summary'!DS92="Yes"),OFFSET('Hygiene Data'!$E$7,0,10*ROW('Hygiene Data'!E86)),NA())</f>
        <v>#N/A</v>
      </c>
      <c r="BE92" s="93" t="e">
        <f ca="true">+IF(AND(ISNUMBER(OFFSET('Hygiene Data'!$E$9,0,10*ROW('Hygiene Data'!E86))),'Data Summary'!DT92="Yes"),OFFSET('Hygiene Data'!$E$9,0,10*ROW('Hygiene Data'!E86)),NA())</f>
        <v>#N/A</v>
      </c>
      <c r="BF92" s="93" t="e">
        <f ca="true">+IF(AND(ISNUMBER(OFFSET('Hygiene Data'!$F$5,0,10*ROW('Hygiene Data'!F86))),'Data Summary'!DU92="Yes"),OFFSET('Hygiene Data'!$F$5,0,10*ROW('Hygiene Data'!F86)),NA())</f>
        <v>#N/A</v>
      </c>
      <c r="BG92" s="93" t="e">
        <f ca="true">+IF(AND(ISNUMBER(OFFSET('Hygiene Data'!$F$7,0,10*ROW('Hygiene Data'!F86))),'Data Summary'!DV92="Yes"),OFFSET('Hygiene Data'!$F$7,0,10*ROW('Hygiene Data'!F86)),NA())</f>
        <v>#N/A</v>
      </c>
      <c r="BH92" s="93" t="e">
        <f ca="true">+IF(AND(ISNUMBER(OFFSET('Hygiene Data'!$F$9,0,10*ROW('Hygiene Data'!F86))),'Data Summary'!DW92="Yes"),OFFSET('Hygiene Data'!$F$9,0,10*ROW('Hygiene Data'!F86)),NA())</f>
        <v>#N/A</v>
      </c>
      <c r="BI92" s="93" t="e">
        <f ca="true">+IF(AND(ISNUMBER(OFFSET('Hygiene Data'!$G$5,0,10*ROW('Hygiene Data'!G86))),'Data Summary'!DX92="Yes"),OFFSET('Hygiene Data'!$G$5,0,10*ROW('Hygiene Data'!G86)),NA())</f>
        <v>#N/A</v>
      </c>
      <c r="BJ92" s="93" t="e">
        <f ca="true">+IF(AND(ISNUMBER(OFFSET('Hygiene Data'!$G$7,0,10*ROW('Hygiene Data'!G86))),'Data Summary'!DY92="Yes"),OFFSET('Hygiene Data'!$G$7,0,10*ROW('Hygiene Data'!G86)),NA())</f>
        <v>#N/A</v>
      </c>
      <c r="BK92" s="93" t="e">
        <f ca="true">+IF(AND(ISNUMBER(OFFSET('Hygiene Data'!$G$9,0,10*ROW('Hygiene Data'!G86))),'Data Summary'!DZ92="Yes"),OFFSET('Hygiene Data'!$G$9,0,10*ROW('Hygiene Data'!G86)),NA())</f>
        <v>#N/A</v>
      </c>
      <c r="BL92" s="93" t="e">
        <f ca="true">+IF(AND(ISNUMBER(OFFSET('Hygiene Data'!$H$5,0,10*ROW('Hygiene Data'!H86))),'Data Summary'!EA92="Yes"),OFFSET('Hygiene Data'!$H$5,0,10*ROW('Hygiene Data'!H86)),NA())</f>
        <v>#N/A</v>
      </c>
      <c r="BM92" s="93" t="e">
        <f ca="true">+IF(AND(ISNUMBER(OFFSET('Hygiene Data'!$H$7,0,10*ROW('Hygiene Data'!H86))),'Data Summary'!EB92="Yes"),OFFSET('Hygiene Data'!$H$7,0,10*ROW('Hygiene Data'!H86)),NA())</f>
        <v>#N/A</v>
      </c>
      <c r="BN92" s="93" t="e">
        <f ca="true">+IF(AND(ISNUMBER(OFFSET('Hygiene Data'!$H$9,0,10*ROW('Hygiene Data'!H86))),'Data Summary'!EC92="Yes"),OFFSET('Hygiene Data'!$H$9,0,10*ROW('Hygiene Data'!H86)),NA())</f>
        <v>#N/A</v>
      </c>
      <c r="BO92" s="93" t="e">
        <f ca="true">+IF(AND(ISNUMBER(OFFSET('Hygiene Data'!$I$5,0,10*ROW('Hygiene Data'!I86))),'Data Summary'!ED92="Yes"),OFFSET('Hygiene Data'!$I$5,0,10*ROW('Hygiene Data'!I86)),NA())</f>
        <v>#N/A</v>
      </c>
      <c r="BP92" s="93" t="e">
        <f ca="true">+IF(AND(ISNUMBER(OFFSET('Hygiene Data'!$I$7,0,10*ROW('Hygiene Data'!I86))),'Data Summary'!EE92="Yes"),OFFSET('Hygiene Data'!$I$7,0,10*ROW('Hygiene Data'!I86)),NA())</f>
        <v>#N/A</v>
      </c>
      <c r="BQ92" s="93" t="e">
        <f ca="true">+IF(AND(ISNUMBER(OFFSET('Hygiene Data'!$I$9,0,10*ROW('Hygiene Data'!I86))),'Data Summary'!EF92="Yes"),OFFSET('Hygiene Data'!$I$9,0,10*ROW('Hygiene Data'!I86)),NA())</f>
        <v>#N/A</v>
      </c>
    </row>
    <row xmlns:x14ac="http://schemas.microsoft.com/office/spreadsheetml/2009/9/ac" r="93" x14ac:dyDescent="0.2">
      <c r="A93" s="328" t="e">
        <f ca="true">+RIGHT('Data Summary'!A93,LEN('Data Summary'!A93)-9)</f>
        <v>#VALUE!</v>
      </c>
      <c r="B93" s="35" t="str">
        <f ca="true">+IF(ISTEXT('Data Summary'!B93),'Data Summary'!B93,"")</f>
        <v/>
      </c>
      <c r="C93" s="327" t="e">
        <f ca="true">+VALUE('Data Summary'!C93)</f>
        <v>#VALUE!</v>
      </c>
      <c r="D93" s="91" t="e">
        <f ca="true">+IF(AND(ISNUMBER(OFFSET('Water Data'!$D$4,0,10*ROW('Water Data'!D87))),'Data Summary'!BS93="Yes"),100-OFFSET('Water Data'!$D$4,0,10*ROW('Water Data'!D87)),NA())</f>
        <v>#N/A</v>
      </c>
      <c r="E93" s="91" t="e">
        <f ca="true">+IF(AND(ISNUMBER(OFFSET('Water Data'!$D$6,0,10*ROW('Water Data'!D87))),'Data Summary'!BT93="Yes"),OFFSET('Water Data'!$D$6,0,10*ROW('Water Data'!D87)),NA())</f>
        <v>#N/A</v>
      </c>
      <c r="F93" s="91" t="e">
        <f ca="true">+IF(AND(ISNUMBER(OFFSET('Water Data'!$D$9,0,10*ROW('Water Data'!D87))),'Data Summary'!BU93="Yes"),OFFSET('Water Data'!$D$9,0,10*ROW('Water Data'!D87)),NA())</f>
        <v>#N/A</v>
      </c>
      <c r="G93" s="91" t="e">
        <f ca="true">+IF(AND(ISNUMBER(OFFSET('Water Data'!$E$4,0,10*ROW('Water Data'!E87))),'Data Summary'!BV93="Yes"),100-OFFSET('Water Data'!$E$4,0,10*ROW('Water Data'!E87)),NA())</f>
        <v>#N/A</v>
      </c>
      <c r="H93" s="91" t="e">
        <f ca="true">+IF(AND(ISNUMBER(OFFSET('Water Data'!$E$6,0,10*ROW('Water Data'!E87))),'Data Summary'!BW93="Yes"),OFFSET('Water Data'!$E$6,0,10*ROW('Water Data'!E87)),NA())</f>
        <v>#N/A</v>
      </c>
      <c r="I93" s="91" t="e">
        <f ca="true">+IF(AND(ISNUMBER(OFFSET('Water Data'!$E$9,0,10*ROW('Water Data'!E87))),'Data Summary'!BX93="Yes"),OFFSET('Water Data'!$E$9,0,10*ROW('Water Data'!E87)),NA())</f>
        <v>#N/A</v>
      </c>
      <c r="J93" s="91" t="e">
        <f ca="true">+IF(AND(ISNUMBER(OFFSET('Water Data'!$F$4,0,10*ROW('Water Data'!F87))),'Data Summary'!BY93="Yes"),100-OFFSET('Water Data'!$F$4,0,10*ROW('Water Data'!F87)),NA())</f>
        <v>#N/A</v>
      </c>
      <c r="K93" s="91" t="e">
        <f ca="true">+IF(AND(ISNUMBER(OFFSET('Water Data'!$F$6,0,10*ROW('Water Data'!F87))),'Data Summary'!BZ93="Yes"),OFFSET('Water Data'!$F$6,0,10*ROW('Water Data'!F87)),NA())</f>
        <v>#N/A</v>
      </c>
      <c r="L93" s="91" t="e">
        <f ca="true">+IF(AND(ISNUMBER(OFFSET('Water Data'!$F$9,0,10*ROW('Water Data'!F87))),'Data Summary'!CA93="Yes"),OFFSET('Water Data'!$F$9,0,10*ROW('Water Data'!F87)),NA())</f>
        <v>#N/A</v>
      </c>
      <c r="M93" s="91" t="e">
        <f ca="true">+IF(AND(ISNUMBER(OFFSET('Water Data'!$G$4,0,10*ROW('Water Data'!G87))),'Data Summary'!CB93="Yes"),100-OFFSET('Water Data'!$G$4,0,10*ROW('Water Data'!G87)),NA())</f>
        <v>#N/A</v>
      </c>
      <c r="N93" s="91" t="e">
        <f ca="true">+IF(AND(ISNUMBER(OFFSET('Water Data'!$G$6,0,10*ROW('Water Data'!G87))),'Data Summary'!CC93="Yes"),OFFSET('Water Data'!$G$6,0,10*ROW('Water Data'!G87)),NA())</f>
        <v>#N/A</v>
      </c>
      <c r="O93" s="91" t="e">
        <f ca="true">+IF(AND(ISNUMBER(OFFSET('Water Data'!$G$9,0,10*ROW('Water Data'!G87))),'Data Summary'!CD93="Yes"),OFFSET('Water Data'!$G$9,0,10*ROW('Water Data'!G87)),NA())</f>
        <v>#N/A</v>
      </c>
      <c r="P93" s="91" t="e">
        <f ca="true">+IF(AND(ISNUMBER(OFFSET('Water Data'!$H$4,0,10*ROW('Water Data'!H87))),'Data Summary'!CE93="Yes"),100-OFFSET('Water Data'!$H$4,0,10*ROW('Water Data'!H87)),NA())</f>
        <v>#N/A</v>
      </c>
      <c r="Q93" s="91" t="e">
        <f ca="true">+IF(AND(ISNUMBER(OFFSET('Water Data'!$H$6,0,10*ROW('Water Data'!H87))),'Data Summary'!CF93="Yes"),OFFSET('Water Data'!$H$6,0,10*ROW('Water Data'!H87)),NA())</f>
        <v>#N/A</v>
      </c>
      <c r="R93" s="91" t="e">
        <f ca="true">+IF(AND(ISNUMBER(OFFSET('Water Data'!$H$9,0,10*ROW('Water Data'!H87))),'Data Summary'!CG93="Yes"),OFFSET('Water Data'!$H$9,0,10*ROW('Water Data'!H87)),NA())</f>
        <v>#N/A</v>
      </c>
      <c r="S93" s="91" t="e">
        <f ca="true">+IF(AND(ISNUMBER(OFFSET('Water Data'!$I$4,0,10*ROW('Water Data'!I87))),'Data Summary'!CH93="Yes"),100-OFFSET('Water Data'!$I$4,0,10*ROW('Water Data'!I87)),NA())</f>
        <v>#N/A</v>
      </c>
      <c r="T93" s="91" t="e">
        <f ca="true">+IF(AND(ISNUMBER(OFFSET('Water Data'!$I$6,0,10*ROW('Water Data'!I87))),'Data Summary'!CI93="Yes"),OFFSET('Water Data'!$I$6,0,10*ROW('Water Data'!I87)),NA())</f>
        <v>#N/A</v>
      </c>
      <c r="U93" s="91" t="e">
        <f ca="true">+IF(AND(ISNUMBER(OFFSET('Water Data'!$I$9,0,10*ROW('Water Data'!I87))),'Data Summary'!CJ93="Yes"),OFFSET('Water Data'!$I$9,0,10*ROW('Water Data'!I87)),NA())</f>
        <v>#N/A</v>
      </c>
      <c r="V93" s="92" t="e">
        <f ca="true">+IF(AND(ISNUMBER(OFFSET('Sanitation Data'!$D$4,0,10*ROW('Sanitation Data'!D87))),'Data Summary'!CK93="Yes"),100-OFFSET('Sanitation Data'!$D$4,0,10*ROW('Sanitation Data'!D87)),NA())</f>
        <v>#N/A</v>
      </c>
      <c r="W93" s="92" t="e">
        <f ca="true">+IF(AND(ISNUMBER(OFFSET('Sanitation Data'!$D$6,0,10*ROW('Sanitation Data'!D87))),'Data Summary'!CL93="Yes"),OFFSET('Sanitation Data'!$D$6,0,10*ROW('Sanitation Data'!D87)),NA())</f>
        <v>#N/A</v>
      </c>
      <c r="X93" s="92" t="e">
        <f ca="true">+IF(AND(ISNUMBER(OFFSET('Sanitation Data'!$D$10,0,10*ROW('Sanitation Data'!D87))),'Data Summary'!CM93="Yes"),OFFSET('Sanitation Data'!$D$10,0,10*ROW('Sanitation Data'!D87)),NA())</f>
        <v>#N/A</v>
      </c>
      <c r="Y93" s="92" t="e">
        <f ca="true">+IF(AND(ISNUMBER(OFFSET('Sanitation Data'!$D$11,0,10*ROW('Sanitation Data'!D87))),'Data Summary'!CN93="Yes"),OFFSET('Sanitation Data'!$D$11,0,10*ROW('Sanitation Data'!D87)),NA())</f>
        <v>#N/A</v>
      </c>
      <c r="Z93" s="92" t="e">
        <f ca="true">+IF(AND(ISNUMBER(OFFSET('Sanitation Data'!$D$12,0,10*ROW('Sanitation Data'!D87))),'Data Summary'!CO93="Yes"),OFFSET('Sanitation Data'!$D$12,0,10*ROW('Sanitation Data'!D87)),NA())</f>
        <v>#N/A</v>
      </c>
      <c r="AA93" s="92" t="e">
        <f ca="true">+IF(AND(ISNUMBER(OFFSET('Sanitation Data'!$E$4,0,10*ROW('Sanitation Data'!E87))),'Data Summary'!CP93="Yes"),100-OFFSET('Sanitation Data'!$E$4,0,10*ROW('Sanitation Data'!E87)),NA())</f>
        <v>#N/A</v>
      </c>
      <c r="AB93" s="92" t="e">
        <f ca="true">+IF(AND(ISNUMBER(OFFSET('Sanitation Data'!$E$6,0,10*ROW('Sanitation Data'!E87))),'Data Summary'!CQ93="Yes"),OFFSET('Sanitation Data'!$E$6,0,10*ROW('Sanitation Data'!E87)),NA())</f>
        <v>#N/A</v>
      </c>
      <c r="AC93" s="92" t="e">
        <f ca="true">+IF(AND(ISNUMBER(OFFSET('Sanitation Data'!$E$10,0,10*ROW('Sanitation Data'!E87))),'Data Summary'!CR93="Yes"),OFFSET('Sanitation Data'!$E$10,0,10*ROW('Sanitation Data'!E87)),NA())</f>
        <v>#N/A</v>
      </c>
      <c r="AD93" s="92" t="e">
        <f ca="true">+IF(AND(ISNUMBER(OFFSET('Sanitation Data'!$E$11,0,10*ROW('Sanitation Data'!E87))),'Data Summary'!CS93="Yes"),OFFSET('Sanitation Data'!$E$11,0,10*ROW('Sanitation Data'!E87)),NA())</f>
        <v>#N/A</v>
      </c>
      <c r="AE93" s="92" t="e">
        <f ca="true">+IF(AND(ISNUMBER(OFFSET('Sanitation Data'!$E$12,0,10*ROW('Sanitation Data'!E87))),'Data Summary'!CT93="Yes"),OFFSET('Sanitation Data'!$E$12,0,10*ROW('Sanitation Data'!E87)),NA())</f>
        <v>#N/A</v>
      </c>
      <c r="AF93" s="92" t="e">
        <f ca="true">+IF(AND(ISNUMBER(OFFSET('Sanitation Data'!$F$4,0,10*ROW('Sanitation Data'!F87))),'Data Summary'!CU93="Yes"),100-OFFSET('Sanitation Data'!$F$4,0,10*ROW('Sanitation Data'!F87)),NA())</f>
        <v>#N/A</v>
      </c>
      <c r="AG93" s="92" t="e">
        <f ca="true">+IF(AND(ISNUMBER(OFFSET('Sanitation Data'!$F$6,0,10*ROW('Sanitation Data'!F87))),'Data Summary'!CV93="Yes"),OFFSET('Sanitation Data'!$F$6,0,10*ROW('Sanitation Data'!F87)),NA())</f>
        <v>#N/A</v>
      </c>
      <c r="AH93" s="92" t="e">
        <f ca="true">+IF(AND(ISNUMBER(OFFSET('Sanitation Data'!$F$10,0,10*ROW('Sanitation Data'!F87))),'Data Summary'!CW93="Yes"),OFFSET('Sanitation Data'!$F$10,0,10*ROW('Sanitation Data'!F87)),NA())</f>
        <v>#N/A</v>
      </c>
      <c r="AI93" s="92" t="e">
        <f ca="true">+IF(AND(ISNUMBER(OFFSET('Sanitation Data'!$F$11,0,10*ROW('Sanitation Data'!F87))),'Data Summary'!CX93="Yes"),OFFSET('Sanitation Data'!$F$11,0,10*ROW('Sanitation Data'!F87)),NA())</f>
        <v>#N/A</v>
      </c>
      <c r="AJ93" s="92" t="e">
        <f ca="true">+IF(AND(ISNUMBER(OFFSET('Sanitation Data'!$F$12,0,10*ROW('Sanitation Data'!F87))),'Data Summary'!CY93="Yes"),OFFSET('Sanitation Data'!$F$12,0,10*ROW('Sanitation Data'!F87)),NA())</f>
        <v>#N/A</v>
      </c>
      <c r="AK93" s="92" t="e">
        <f ca="true">+IF(AND(ISNUMBER(OFFSET('Sanitation Data'!$G$4,0,10*ROW('Sanitation Data'!G87))),'Data Summary'!CZ93="Yes"),100-OFFSET('Sanitation Data'!$G$4,0,10*ROW('Sanitation Data'!G87)),NA())</f>
        <v>#N/A</v>
      </c>
      <c r="AL93" s="92" t="e">
        <f ca="true">+IF(AND(ISNUMBER(OFFSET('Sanitation Data'!$G$6,0,10*ROW('Sanitation Data'!G87))),'Data Summary'!DA93="Yes"),OFFSET('Sanitation Data'!$G$6,0,10*ROW('Sanitation Data'!G87)),NA())</f>
        <v>#N/A</v>
      </c>
      <c r="AM93" s="92" t="e">
        <f ca="true">+IF(AND(ISNUMBER(OFFSET('Sanitation Data'!$G$10,0,10*ROW('Sanitation Data'!G87))),'Data Summary'!DB93="Yes"),OFFSET('Sanitation Data'!$G$10,0,10*ROW('Sanitation Data'!G87)),NA())</f>
        <v>#N/A</v>
      </c>
      <c r="AN93" s="92" t="e">
        <f ca="true">+IF(AND(ISNUMBER(OFFSET('Sanitation Data'!$G$11,0,10*ROW('Sanitation Data'!G87))),'Data Summary'!DC93="Yes"),OFFSET('Sanitation Data'!$G$11,0,10*ROW('Sanitation Data'!G87)),NA())</f>
        <v>#N/A</v>
      </c>
      <c r="AO93" s="92" t="e">
        <f ca="true">+IF(AND(ISNUMBER(OFFSET('Sanitation Data'!$G$12,0,10*ROW('Sanitation Data'!G87))),'Data Summary'!DD93="Yes"),OFFSET('Sanitation Data'!$G$12,0,10*ROW('Sanitation Data'!G87)),NA())</f>
        <v>#N/A</v>
      </c>
      <c r="AP93" s="92" t="e">
        <f ca="true">+IF(AND(ISNUMBER(OFFSET('Sanitation Data'!$H$4,0,10*ROW('Sanitation Data'!H87))),'Data Summary'!DE93="Yes"),100-OFFSET('Sanitation Data'!$H$4,0,10*ROW('Sanitation Data'!H87)),NA())</f>
        <v>#N/A</v>
      </c>
      <c r="AQ93" s="92" t="e">
        <f ca="true">+IF(AND(ISNUMBER(OFFSET('Sanitation Data'!$H$6,0,10*ROW('Sanitation Data'!H87))),'Data Summary'!DF93="Yes"),OFFSET('Sanitation Data'!$H$6,0,10*ROW('Sanitation Data'!H87)),NA())</f>
        <v>#N/A</v>
      </c>
      <c r="AR93" s="92" t="e">
        <f ca="true">+IF(AND(ISNUMBER(OFFSET('Sanitation Data'!$H$10,0,10*ROW('Sanitation Data'!H87))),'Data Summary'!DG93="Yes"),OFFSET('Sanitation Data'!$H$10,0,10*ROW('Sanitation Data'!H87)),NA())</f>
        <v>#N/A</v>
      </c>
      <c r="AS93" s="92" t="e">
        <f ca="true">+IF(AND(ISNUMBER(OFFSET('Sanitation Data'!$H$11,0,10*ROW('Sanitation Data'!H87))),'Data Summary'!DH93="Yes"),OFFSET('Sanitation Data'!$H$11,0,10*ROW('Sanitation Data'!H87)),NA())</f>
        <v>#N/A</v>
      </c>
      <c r="AT93" s="92" t="e">
        <f ca="true">+IF(AND(ISNUMBER(OFFSET('Sanitation Data'!$H$12,0,10*ROW('Sanitation Data'!H87))),'Data Summary'!DI93="Yes"),OFFSET('Sanitation Data'!$H$12,0,10*ROW('Sanitation Data'!H87)),NA())</f>
        <v>#N/A</v>
      </c>
      <c r="AU93" s="92" t="e">
        <f ca="true">+IF(AND(ISNUMBER(OFFSET('Sanitation Data'!$I$4,0,10*ROW('Sanitation Data'!I87))),'Data Summary'!DJ93="Yes"),100-OFFSET('Sanitation Data'!$I$4,0,10*ROW('Sanitation Data'!I87)),NA())</f>
        <v>#N/A</v>
      </c>
      <c r="AV93" s="92" t="e">
        <f ca="true">+IF(AND(ISNUMBER(OFFSET('Sanitation Data'!$I$6,0,10*ROW('Sanitation Data'!I87))),'Data Summary'!DK93="Yes"),OFFSET('Sanitation Data'!$I$6,0,10*ROW('Sanitation Data'!I87)),NA())</f>
        <v>#N/A</v>
      </c>
      <c r="AW93" s="92" t="e">
        <f ca="true">+IF(AND(ISNUMBER(OFFSET('Sanitation Data'!$I$10,0,10*ROW('Sanitation Data'!I87))),'Data Summary'!DL93="Yes"),OFFSET('Sanitation Data'!$I$10,0,10*ROW('Sanitation Data'!I87)),NA())</f>
        <v>#N/A</v>
      </c>
      <c r="AX93" s="92" t="e">
        <f ca="true">+IF(AND(ISNUMBER(OFFSET('Sanitation Data'!$I$11,0,10*ROW('Sanitation Data'!I87))),'Data Summary'!DM93="Yes"),OFFSET('Sanitation Data'!$I$11,0,10*ROW('Sanitation Data'!I87)),NA())</f>
        <v>#N/A</v>
      </c>
      <c r="AY93" s="92" t="e">
        <f ca="true">+IF(AND(ISNUMBER(OFFSET('Sanitation Data'!$I$12,0,10*ROW('Sanitation Data'!I87))),'Data Summary'!DN93="Yes"),OFFSET('Sanitation Data'!$I$12,0,10*ROW('Sanitation Data'!I87)),NA())</f>
        <v>#N/A</v>
      </c>
      <c r="AZ93" s="93" t="e">
        <f ca="true">+IF(AND(ISNUMBER(OFFSET('Hygiene Data'!$D$5,0,10*ROW('Hygiene Data'!D87))),'Data Summary'!DO93="Yes"),OFFSET('Hygiene Data'!$D$5,0,10*ROW('Hygiene Data'!D87)),NA())</f>
        <v>#N/A</v>
      </c>
      <c r="BA93" s="93" t="e">
        <f ca="true">+IF(AND(ISNUMBER(OFFSET('Hygiene Data'!$D$7,0,10*ROW('Hygiene Data'!D87))),'Data Summary'!DP93="Yes"),OFFSET('Hygiene Data'!$D$7,0,10*ROW('Hygiene Data'!D87)),NA())</f>
        <v>#N/A</v>
      </c>
      <c r="BB93" s="93" t="e">
        <f ca="true">+IF(AND(ISNUMBER(OFFSET('Hygiene Data'!$D$9,0,10*ROW('Hygiene Data'!D87))),'Data Summary'!DQ93="Yes"),OFFSET('Hygiene Data'!$D$9,0,10*ROW('Hygiene Data'!D87)),NA())</f>
        <v>#N/A</v>
      </c>
      <c r="BC93" s="93" t="e">
        <f ca="true">+IF(AND(ISNUMBER(OFFSET('Hygiene Data'!$E$5,0,10*ROW('Hygiene Data'!E87))),'Data Summary'!DR93="Yes"),OFFSET('Hygiene Data'!$E$5,0,10*ROW('Hygiene Data'!E87)),NA())</f>
        <v>#N/A</v>
      </c>
      <c r="BD93" s="93" t="e">
        <f ca="true">+IF(AND(ISNUMBER(OFFSET('Hygiene Data'!$E$7,0,10*ROW('Hygiene Data'!E87))),'Data Summary'!DS93="Yes"),OFFSET('Hygiene Data'!$E$7,0,10*ROW('Hygiene Data'!E87)),NA())</f>
        <v>#N/A</v>
      </c>
      <c r="BE93" s="93" t="e">
        <f ca="true">+IF(AND(ISNUMBER(OFFSET('Hygiene Data'!$E$9,0,10*ROW('Hygiene Data'!E87))),'Data Summary'!DT93="Yes"),OFFSET('Hygiene Data'!$E$9,0,10*ROW('Hygiene Data'!E87)),NA())</f>
        <v>#N/A</v>
      </c>
      <c r="BF93" s="93" t="e">
        <f ca="true">+IF(AND(ISNUMBER(OFFSET('Hygiene Data'!$F$5,0,10*ROW('Hygiene Data'!F87))),'Data Summary'!DU93="Yes"),OFFSET('Hygiene Data'!$F$5,0,10*ROW('Hygiene Data'!F87)),NA())</f>
        <v>#N/A</v>
      </c>
      <c r="BG93" s="93" t="e">
        <f ca="true">+IF(AND(ISNUMBER(OFFSET('Hygiene Data'!$F$7,0,10*ROW('Hygiene Data'!F87))),'Data Summary'!DV93="Yes"),OFFSET('Hygiene Data'!$F$7,0,10*ROW('Hygiene Data'!F87)),NA())</f>
        <v>#N/A</v>
      </c>
      <c r="BH93" s="93" t="e">
        <f ca="true">+IF(AND(ISNUMBER(OFFSET('Hygiene Data'!$F$9,0,10*ROW('Hygiene Data'!F87))),'Data Summary'!DW93="Yes"),OFFSET('Hygiene Data'!$F$9,0,10*ROW('Hygiene Data'!F87)),NA())</f>
        <v>#N/A</v>
      </c>
      <c r="BI93" s="93" t="e">
        <f ca="true">+IF(AND(ISNUMBER(OFFSET('Hygiene Data'!$G$5,0,10*ROW('Hygiene Data'!G87))),'Data Summary'!DX93="Yes"),OFFSET('Hygiene Data'!$G$5,0,10*ROW('Hygiene Data'!G87)),NA())</f>
        <v>#N/A</v>
      </c>
      <c r="BJ93" s="93" t="e">
        <f ca="true">+IF(AND(ISNUMBER(OFFSET('Hygiene Data'!$G$7,0,10*ROW('Hygiene Data'!G87))),'Data Summary'!DY93="Yes"),OFFSET('Hygiene Data'!$G$7,0,10*ROW('Hygiene Data'!G87)),NA())</f>
        <v>#N/A</v>
      </c>
      <c r="BK93" s="93" t="e">
        <f ca="true">+IF(AND(ISNUMBER(OFFSET('Hygiene Data'!$G$9,0,10*ROW('Hygiene Data'!G87))),'Data Summary'!DZ93="Yes"),OFFSET('Hygiene Data'!$G$9,0,10*ROW('Hygiene Data'!G87)),NA())</f>
        <v>#N/A</v>
      </c>
      <c r="BL93" s="93" t="e">
        <f ca="true">+IF(AND(ISNUMBER(OFFSET('Hygiene Data'!$H$5,0,10*ROW('Hygiene Data'!H87))),'Data Summary'!EA93="Yes"),OFFSET('Hygiene Data'!$H$5,0,10*ROW('Hygiene Data'!H87)),NA())</f>
        <v>#N/A</v>
      </c>
      <c r="BM93" s="93" t="e">
        <f ca="true">+IF(AND(ISNUMBER(OFFSET('Hygiene Data'!$H$7,0,10*ROW('Hygiene Data'!H87))),'Data Summary'!EB93="Yes"),OFFSET('Hygiene Data'!$H$7,0,10*ROW('Hygiene Data'!H87)),NA())</f>
        <v>#N/A</v>
      </c>
      <c r="BN93" s="93" t="e">
        <f ca="true">+IF(AND(ISNUMBER(OFFSET('Hygiene Data'!$H$9,0,10*ROW('Hygiene Data'!H87))),'Data Summary'!EC93="Yes"),OFFSET('Hygiene Data'!$H$9,0,10*ROW('Hygiene Data'!H87)),NA())</f>
        <v>#N/A</v>
      </c>
      <c r="BO93" s="93" t="e">
        <f ca="true">+IF(AND(ISNUMBER(OFFSET('Hygiene Data'!$I$5,0,10*ROW('Hygiene Data'!I87))),'Data Summary'!ED93="Yes"),OFFSET('Hygiene Data'!$I$5,0,10*ROW('Hygiene Data'!I87)),NA())</f>
        <v>#N/A</v>
      </c>
      <c r="BP93" s="93" t="e">
        <f ca="true">+IF(AND(ISNUMBER(OFFSET('Hygiene Data'!$I$7,0,10*ROW('Hygiene Data'!I87))),'Data Summary'!EE93="Yes"),OFFSET('Hygiene Data'!$I$7,0,10*ROW('Hygiene Data'!I87)),NA())</f>
        <v>#N/A</v>
      </c>
      <c r="BQ93" s="93" t="e">
        <f ca="true">+IF(AND(ISNUMBER(OFFSET('Hygiene Data'!$I$9,0,10*ROW('Hygiene Data'!I87))),'Data Summary'!EF93="Yes"),OFFSET('Hygiene Data'!$I$9,0,10*ROW('Hygiene Data'!I87)),NA())</f>
        <v>#N/A</v>
      </c>
    </row>
    <row xmlns:x14ac="http://schemas.microsoft.com/office/spreadsheetml/2009/9/ac" r="94" x14ac:dyDescent="0.2">
      <c r="A94" s="328" t="e">
        <f ca="true">+RIGHT('Data Summary'!A94,LEN('Data Summary'!A94)-9)</f>
        <v>#VALUE!</v>
      </c>
      <c r="B94" s="35" t="str">
        <f ca="true">+IF(ISTEXT('Data Summary'!B94),'Data Summary'!B94,"")</f>
        <v/>
      </c>
      <c r="C94" s="327" t="e">
        <f ca="true">+VALUE('Data Summary'!C94)</f>
        <v>#VALUE!</v>
      </c>
      <c r="D94" s="91" t="e">
        <f ca="true">+IF(AND(ISNUMBER(OFFSET('Water Data'!$D$4,0,10*ROW('Water Data'!D88))),'Data Summary'!BS94="Yes"),100-OFFSET('Water Data'!$D$4,0,10*ROW('Water Data'!D88)),NA())</f>
        <v>#N/A</v>
      </c>
      <c r="E94" s="91" t="e">
        <f ca="true">+IF(AND(ISNUMBER(OFFSET('Water Data'!$D$6,0,10*ROW('Water Data'!D88))),'Data Summary'!BT94="Yes"),OFFSET('Water Data'!$D$6,0,10*ROW('Water Data'!D88)),NA())</f>
        <v>#N/A</v>
      </c>
      <c r="F94" s="91" t="e">
        <f ca="true">+IF(AND(ISNUMBER(OFFSET('Water Data'!$D$9,0,10*ROW('Water Data'!D88))),'Data Summary'!BU94="Yes"),OFFSET('Water Data'!$D$9,0,10*ROW('Water Data'!D88)),NA())</f>
        <v>#N/A</v>
      </c>
      <c r="G94" s="91" t="e">
        <f ca="true">+IF(AND(ISNUMBER(OFFSET('Water Data'!$E$4,0,10*ROW('Water Data'!E88))),'Data Summary'!BV94="Yes"),100-OFFSET('Water Data'!$E$4,0,10*ROW('Water Data'!E88)),NA())</f>
        <v>#N/A</v>
      </c>
      <c r="H94" s="91" t="e">
        <f ca="true">+IF(AND(ISNUMBER(OFFSET('Water Data'!$E$6,0,10*ROW('Water Data'!E88))),'Data Summary'!BW94="Yes"),OFFSET('Water Data'!$E$6,0,10*ROW('Water Data'!E88)),NA())</f>
        <v>#N/A</v>
      </c>
      <c r="I94" s="91" t="e">
        <f ca="true">+IF(AND(ISNUMBER(OFFSET('Water Data'!$E$9,0,10*ROW('Water Data'!E88))),'Data Summary'!BX94="Yes"),OFFSET('Water Data'!$E$9,0,10*ROW('Water Data'!E88)),NA())</f>
        <v>#N/A</v>
      </c>
      <c r="J94" s="91" t="e">
        <f ca="true">+IF(AND(ISNUMBER(OFFSET('Water Data'!$F$4,0,10*ROW('Water Data'!F88))),'Data Summary'!BY94="Yes"),100-OFFSET('Water Data'!$F$4,0,10*ROW('Water Data'!F88)),NA())</f>
        <v>#N/A</v>
      </c>
      <c r="K94" s="91" t="e">
        <f ca="true">+IF(AND(ISNUMBER(OFFSET('Water Data'!$F$6,0,10*ROW('Water Data'!F88))),'Data Summary'!BZ94="Yes"),OFFSET('Water Data'!$F$6,0,10*ROW('Water Data'!F88)),NA())</f>
        <v>#N/A</v>
      </c>
      <c r="L94" s="91" t="e">
        <f ca="true">+IF(AND(ISNUMBER(OFFSET('Water Data'!$F$9,0,10*ROW('Water Data'!F88))),'Data Summary'!CA94="Yes"),OFFSET('Water Data'!$F$9,0,10*ROW('Water Data'!F88)),NA())</f>
        <v>#N/A</v>
      </c>
      <c r="M94" s="91" t="e">
        <f ca="true">+IF(AND(ISNUMBER(OFFSET('Water Data'!$G$4,0,10*ROW('Water Data'!G88))),'Data Summary'!CB94="Yes"),100-OFFSET('Water Data'!$G$4,0,10*ROW('Water Data'!G88)),NA())</f>
        <v>#N/A</v>
      </c>
      <c r="N94" s="91" t="e">
        <f ca="true">+IF(AND(ISNUMBER(OFFSET('Water Data'!$G$6,0,10*ROW('Water Data'!G88))),'Data Summary'!CC94="Yes"),OFFSET('Water Data'!$G$6,0,10*ROW('Water Data'!G88)),NA())</f>
        <v>#N/A</v>
      </c>
      <c r="O94" s="91" t="e">
        <f ca="true">+IF(AND(ISNUMBER(OFFSET('Water Data'!$G$9,0,10*ROW('Water Data'!G88))),'Data Summary'!CD94="Yes"),OFFSET('Water Data'!$G$9,0,10*ROW('Water Data'!G88)),NA())</f>
        <v>#N/A</v>
      </c>
      <c r="P94" s="91" t="e">
        <f ca="true">+IF(AND(ISNUMBER(OFFSET('Water Data'!$H$4,0,10*ROW('Water Data'!H88))),'Data Summary'!CE94="Yes"),100-OFFSET('Water Data'!$H$4,0,10*ROW('Water Data'!H88)),NA())</f>
        <v>#N/A</v>
      </c>
      <c r="Q94" s="91" t="e">
        <f ca="true">+IF(AND(ISNUMBER(OFFSET('Water Data'!$H$6,0,10*ROW('Water Data'!H88))),'Data Summary'!CF94="Yes"),OFFSET('Water Data'!$H$6,0,10*ROW('Water Data'!H88)),NA())</f>
        <v>#N/A</v>
      </c>
      <c r="R94" s="91" t="e">
        <f ca="true">+IF(AND(ISNUMBER(OFFSET('Water Data'!$H$9,0,10*ROW('Water Data'!H88))),'Data Summary'!CG94="Yes"),OFFSET('Water Data'!$H$9,0,10*ROW('Water Data'!H88)),NA())</f>
        <v>#N/A</v>
      </c>
      <c r="S94" s="91" t="e">
        <f ca="true">+IF(AND(ISNUMBER(OFFSET('Water Data'!$I$4,0,10*ROW('Water Data'!I88))),'Data Summary'!CH94="Yes"),100-OFFSET('Water Data'!$I$4,0,10*ROW('Water Data'!I88)),NA())</f>
        <v>#N/A</v>
      </c>
      <c r="T94" s="91" t="e">
        <f ca="true">+IF(AND(ISNUMBER(OFFSET('Water Data'!$I$6,0,10*ROW('Water Data'!I88))),'Data Summary'!CI94="Yes"),OFFSET('Water Data'!$I$6,0,10*ROW('Water Data'!I88)),NA())</f>
        <v>#N/A</v>
      </c>
      <c r="U94" s="91" t="e">
        <f ca="true">+IF(AND(ISNUMBER(OFFSET('Water Data'!$I$9,0,10*ROW('Water Data'!I88))),'Data Summary'!CJ94="Yes"),OFFSET('Water Data'!$I$9,0,10*ROW('Water Data'!I88)),NA())</f>
        <v>#N/A</v>
      </c>
      <c r="V94" s="92" t="e">
        <f ca="true">+IF(AND(ISNUMBER(OFFSET('Sanitation Data'!$D$4,0,10*ROW('Sanitation Data'!D88))),'Data Summary'!CK94="Yes"),100-OFFSET('Sanitation Data'!$D$4,0,10*ROW('Sanitation Data'!D88)),NA())</f>
        <v>#N/A</v>
      </c>
      <c r="W94" s="92" t="e">
        <f ca="true">+IF(AND(ISNUMBER(OFFSET('Sanitation Data'!$D$6,0,10*ROW('Sanitation Data'!D88))),'Data Summary'!CL94="Yes"),OFFSET('Sanitation Data'!$D$6,0,10*ROW('Sanitation Data'!D88)),NA())</f>
        <v>#N/A</v>
      </c>
      <c r="X94" s="92" t="e">
        <f ca="true">+IF(AND(ISNUMBER(OFFSET('Sanitation Data'!$D$10,0,10*ROW('Sanitation Data'!D88))),'Data Summary'!CM94="Yes"),OFFSET('Sanitation Data'!$D$10,0,10*ROW('Sanitation Data'!D88)),NA())</f>
        <v>#N/A</v>
      </c>
      <c r="Y94" s="92" t="e">
        <f ca="true">+IF(AND(ISNUMBER(OFFSET('Sanitation Data'!$D$11,0,10*ROW('Sanitation Data'!D88))),'Data Summary'!CN94="Yes"),OFFSET('Sanitation Data'!$D$11,0,10*ROW('Sanitation Data'!D88)),NA())</f>
        <v>#N/A</v>
      </c>
      <c r="Z94" s="92" t="e">
        <f ca="true">+IF(AND(ISNUMBER(OFFSET('Sanitation Data'!$D$12,0,10*ROW('Sanitation Data'!D88))),'Data Summary'!CO94="Yes"),OFFSET('Sanitation Data'!$D$12,0,10*ROW('Sanitation Data'!D88)),NA())</f>
        <v>#N/A</v>
      </c>
      <c r="AA94" s="92" t="e">
        <f ca="true">+IF(AND(ISNUMBER(OFFSET('Sanitation Data'!$E$4,0,10*ROW('Sanitation Data'!E88))),'Data Summary'!CP94="Yes"),100-OFFSET('Sanitation Data'!$E$4,0,10*ROW('Sanitation Data'!E88)),NA())</f>
        <v>#N/A</v>
      </c>
      <c r="AB94" s="92" t="e">
        <f ca="true">+IF(AND(ISNUMBER(OFFSET('Sanitation Data'!$E$6,0,10*ROW('Sanitation Data'!E88))),'Data Summary'!CQ94="Yes"),OFFSET('Sanitation Data'!$E$6,0,10*ROW('Sanitation Data'!E88)),NA())</f>
        <v>#N/A</v>
      </c>
      <c r="AC94" s="92" t="e">
        <f ca="true">+IF(AND(ISNUMBER(OFFSET('Sanitation Data'!$E$10,0,10*ROW('Sanitation Data'!E88))),'Data Summary'!CR94="Yes"),OFFSET('Sanitation Data'!$E$10,0,10*ROW('Sanitation Data'!E88)),NA())</f>
        <v>#N/A</v>
      </c>
      <c r="AD94" s="92" t="e">
        <f ca="true">+IF(AND(ISNUMBER(OFFSET('Sanitation Data'!$E$11,0,10*ROW('Sanitation Data'!E88))),'Data Summary'!CS94="Yes"),OFFSET('Sanitation Data'!$E$11,0,10*ROW('Sanitation Data'!E88)),NA())</f>
        <v>#N/A</v>
      </c>
      <c r="AE94" s="92" t="e">
        <f ca="true">+IF(AND(ISNUMBER(OFFSET('Sanitation Data'!$E$12,0,10*ROW('Sanitation Data'!E88))),'Data Summary'!CT94="Yes"),OFFSET('Sanitation Data'!$E$12,0,10*ROW('Sanitation Data'!E88)),NA())</f>
        <v>#N/A</v>
      </c>
      <c r="AF94" s="92" t="e">
        <f ca="true">+IF(AND(ISNUMBER(OFFSET('Sanitation Data'!$F$4,0,10*ROW('Sanitation Data'!F88))),'Data Summary'!CU94="Yes"),100-OFFSET('Sanitation Data'!$F$4,0,10*ROW('Sanitation Data'!F88)),NA())</f>
        <v>#N/A</v>
      </c>
      <c r="AG94" s="92" t="e">
        <f ca="true">+IF(AND(ISNUMBER(OFFSET('Sanitation Data'!$F$6,0,10*ROW('Sanitation Data'!F88))),'Data Summary'!CV94="Yes"),OFFSET('Sanitation Data'!$F$6,0,10*ROW('Sanitation Data'!F88)),NA())</f>
        <v>#N/A</v>
      </c>
      <c r="AH94" s="92" t="e">
        <f ca="true">+IF(AND(ISNUMBER(OFFSET('Sanitation Data'!$F$10,0,10*ROW('Sanitation Data'!F88))),'Data Summary'!CW94="Yes"),OFFSET('Sanitation Data'!$F$10,0,10*ROW('Sanitation Data'!F88)),NA())</f>
        <v>#N/A</v>
      </c>
      <c r="AI94" s="92" t="e">
        <f ca="true">+IF(AND(ISNUMBER(OFFSET('Sanitation Data'!$F$11,0,10*ROW('Sanitation Data'!F88))),'Data Summary'!CX94="Yes"),OFFSET('Sanitation Data'!$F$11,0,10*ROW('Sanitation Data'!F88)),NA())</f>
        <v>#N/A</v>
      </c>
      <c r="AJ94" s="92" t="e">
        <f ca="true">+IF(AND(ISNUMBER(OFFSET('Sanitation Data'!$F$12,0,10*ROW('Sanitation Data'!F88))),'Data Summary'!CY94="Yes"),OFFSET('Sanitation Data'!$F$12,0,10*ROW('Sanitation Data'!F88)),NA())</f>
        <v>#N/A</v>
      </c>
      <c r="AK94" s="92" t="e">
        <f ca="true">+IF(AND(ISNUMBER(OFFSET('Sanitation Data'!$G$4,0,10*ROW('Sanitation Data'!G88))),'Data Summary'!CZ94="Yes"),100-OFFSET('Sanitation Data'!$G$4,0,10*ROW('Sanitation Data'!G88)),NA())</f>
        <v>#N/A</v>
      </c>
      <c r="AL94" s="92" t="e">
        <f ca="true">+IF(AND(ISNUMBER(OFFSET('Sanitation Data'!$G$6,0,10*ROW('Sanitation Data'!G88))),'Data Summary'!DA94="Yes"),OFFSET('Sanitation Data'!$G$6,0,10*ROW('Sanitation Data'!G88)),NA())</f>
        <v>#N/A</v>
      </c>
      <c r="AM94" s="92" t="e">
        <f ca="true">+IF(AND(ISNUMBER(OFFSET('Sanitation Data'!$G$10,0,10*ROW('Sanitation Data'!G88))),'Data Summary'!DB94="Yes"),OFFSET('Sanitation Data'!$G$10,0,10*ROW('Sanitation Data'!G88)),NA())</f>
        <v>#N/A</v>
      </c>
      <c r="AN94" s="92" t="e">
        <f ca="true">+IF(AND(ISNUMBER(OFFSET('Sanitation Data'!$G$11,0,10*ROW('Sanitation Data'!G88))),'Data Summary'!DC94="Yes"),OFFSET('Sanitation Data'!$G$11,0,10*ROW('Sanitation Data'!G88)),NA())</f>
        <v>#N/A</v>
      </c>
      <c r="AO94" s="92" t="e">
        <f ca="true">+IF(AND(ISNUMBER(OFFSET('Sanitation Data'!$G$12,0,10*ROW('Sanitation Data'!G88))),'Data Summary'!DD94="Yes"),OFFSET('Sanitation Data'!$G$12,0,10*ROW('Sanitation Data'!G88)),NA())</f>
        <v>#N/A</v>
      </c>
      <c r="AP94" s="92" t="e">
        <f ca="true">+IF(AND(ISNUMBER(OFFSET('Sanitation Data'!$H$4,0,10*ROW('Sanitation Data'!H88))),'Data Summary'!DE94="Yes"),100-OFFSET('Sanitation Data'!$H$4,0,10*ROW('Sanitation Data'!H88)),NA())</f>
        <v>#N/A</v>
      </c>
      <c r="AQ94" s="92" t="e">
        <f ca="true">+IF(AND(ISNUMBER(OFFSET('Sanitation Data'!$H$6,0,10*ROW('Sanitation Data'!H88))),'Data Summary'!DF94="Yes"),OFFSET('Sanitation Data'!$H$6,0,10*ROW('Sanitation Data'!H88)),NA())</f>
        <v>#N/A</v>
      </c>
      <c r="AR94" s="92" t="e">
        <f ca="true">+IF(AND(ISNUMBER(OFFSET('Sanitation Data'!$H$10,0,10*ROW('Sanitation Data'!H88))),'Data Summary'!DG94="Yes"),OFFSET('Sanitation Data'!$H$10,0,10*ROW('Sanitation Data'!H88)),NA())</f>
        <v>#N/A</v>
      </c>
      <c r="AS94" s="92" t="e">
        <f ca="true">+IF(AND(ISNUMBER(OFFSET('Sanitation Data'!$H$11,0,10*ROW('Sanitation Data'!H88))),'Data Summary'!DH94="Yes"),OFFSET('Sanitation Data'!$H$11,0,10*ROW('Sanitation Data'!H88)),NA())</f>
        <v>#N/A</v>
      </c>
      <c r="AT94" s="92" t="e">
        <f ca="true">+IF(AND(ISNUMBER(OFFSET('Sanitation Data'!$H$12,0,10*ROW('Sanitation Data'!H88))),'Data Summary'!DI94="Yes"),OFFSET('Sanitation Data'!$H$12,0,10*ROW('Sanitation Data'!H88)),NA())</f>
        <v>#N/A</v>
      </c>
      <c r="AU94" s="92" t="e">
        <f ca="true">+IF(AND(ISNUMBER(OFFSET('Sanitation Data'!$I$4,0,10*ROW('Sanitation Data'!I88))),'Data Summary'!DJ94="Yes"),100-OFFSET('Sanitation Data'!$I$4,0,10*ROW('Sanitation Data'!I88)),NA())</f>
        <v>#N/A</v>
      </c>
      <c r="AV94" s="92" t="e">
        <f ca="true">+IF(AND(ISNUMBER(OFFSET('Sanitation Data'!$I$6,0,10*ROW('Sanitation Data'!I88))),'Data Summary'!DK94="Yes"),OFFSET('Sanitation Data'!$I$6,0,10*ROW('Sanitation Data'!I88)),NA())</f>
        <v>#N/A</v>
      </c>
      <c r="AW94" s="92" t="e">
        <f ca="true">+IF(AND(ISNUMBER(OFFSET('Sanitation Data'!$I$10,0,10*ROW('Sanitation Data'!I88))),'Data Summary'!DL94="Yes"),OFFSET('Sanitation Data'!$I$10,0,10*ROW('Sanitation Data'!I88)),NA())</f>
        <v>#N/A</v>
      </c>
      <c r="AX94" s="92" t="e">
        <f ca="true">+IF(AND(ISNUMBER(OFFSET('Sanitation Data'!$I$11,0,10*ROW('Sanitation Data'!I88))),'Data Summary'!DM94="Yes"),OFFSET('Sanitation Data'!$I$11,0,10*ROW('Sanitation Data'!I88)),NA())</f>
        <v>#N/A</v>
      </c>
      <c r="AY94" s="92" t="e">
        <f ca="true">+IF(AND(ISNUMBER(OFFSET('Sanitation Data'!$I$12,0,10*ROW('Sanitation Data'!I88))),'Data Summary'!DN94="Yes"),OFFSET('Sanitation Data'!$I$12,0,10*ROW('Sanitation Data'!I88)),NA())</f>
        <v>#N/A</v>
      </c>
      <c r="AZ94" s="93" t="e">
        <f ca="true">+IF(AND(ISNUMBER(OFFSET('Hygiene Data'!$D$5,0,10*ROW('Hygiene Data'!D88))),'Data Summary'!DO94="Yes"),OFFSET('Hygiene Data'!$D$5,0,10*ROW('Hygiene Data'!D88)),NA())</f>
        <v>#N/A</v>
      </c>
      <c r="BA94" s="93" t="e">
        <f ca="true">+IF(AND(ISNUMBER(OFFSET('Hygiene Data'!$D$7,0,10*ROW('Hygiene Data'!D88))),'Data Summary'!DP94="Yes"),OFFSET('Hygiene Data'!$D$7,0,10*ROW('Hygiene Data'!D88)),NA())</f>
        <v>#N/A</v>
      </c>
      <c r="BB94" s="93" t="e">
        <f ca="true">+IF(AND(ISNUMBER(OFFSET('Hygiene Data'!$D$9,0,10*ROW('Hygiene Data'!D88))),'Data Summary'!DQ94="Yes"),OFFSET('Hygiene Data'!$D$9,0,10*ROW('Hygiene Data'!D88)),NA())</f>
        <v>#N/A</v>
      </c>
      <c r="BC94" s="93" t="e">
        <f ca="true">+IF(AND(ISNUMBER(OFFSET('Hygiene Data'!$E$5,0,10*ROW('Hygiene Data'!E88))),'Data Summary'!DR94="Yes"),OFFSET('Hygiene Data'!$E$5,0,10*ROW('Hygiene Data'!E88)),NA())</f>
        <v>#N/A</v>
      </c>
      <c r="BD94" s="93" t="e">
        <f ca="true">+IF(AND(ISNUMBER(OFFSET('Hygiene Data'!$E$7,0,10*ROW('Hygiene Data'!E88))),'Data Summary'!DS94="Yes"),OFFSET('Hygiene Data'!$E$7,0,10*ROW('Hygiene Data'!E88)),NA())</f>
        <v>#N/A</v>
      </c>
      <c r="BE94" s="93" t="e">
        <f ca="true">+IF(AND(ISNUMBER(OFFSET('Hygiene Data'!$E$9,0,10*ROW('Hygiene Data'!E88))),'Data Summary'!DT94="Yes"),OFFSET('Hygiene Data'!$E$9,0,10*ROW('Hygiene Data'!E88)),NA())</f>
        <v>#N/A</v>
      </c>
      <c r="BF94" s="93" t="e">
        <f ca="true">+IF(AND(ISNUMBER(OFFSET('Hygiene Data'!$F$5,0,10*ROW('Hygiene Data'!F88))),'Data Summary'!DU94="Yes"),OFFSET('Hygiene Data'!$F$5,0,10*ROW('Hygiene Data'!F88)),NA())</f>
        <v>#N/A</v>
      </c>
      <c r="BG94" s="93" t="e">
        <f ca="true">+IF(AND(ISNUMBER(OFFSET('Hygiene Data'!$F$7,0,10*ROW('Hygiene Data'!F88))),'Data Summary'!DV94="Yes"),OFFSET('Hygiene Data'!$F$7,0,10*ROW('Hygiene Data'!F88)),NA())</f>
        <v>#N/A</v>
      </c>
      <c r="BH94" s="93" t="e">
        <f ca="true">+IF(AND(ISNUMBER(OFFSET('Hygiene Data'!$F$9,0,10*ROW('Hygiene Data'!F88))),'Data Summary'!DW94="Yes"),OFFSET('Hygiene Data'!$F$9,0,10*ROW('Hygiene Data'!F88)),NA())</f>
        <v>#N/A</v>
      </c>
      <c r="BI94" s="93" t="e">
        <f ca="true">+IF(AND(ISNUMBER(OFFSET('Hygiene Data'!$G$5,0,10*ROW('Hygiene Data'!G88))),'Data Summary'!DX94="Yes"),OFFSET('Hygiene Data'!$G$5,0,10*ROW('Hygiene Data'!G88)),NA())</f>
        <v>#N/A</v>
      </c>
      <c r="BJ94" s="93" t="e">
        <f ca="true">+IF(AND(ISNUMBER(OFFSET('Hygiene Data'!$G$7,0,10*ROW('Hygiene Data'!G88))),'Data Summary'!DY94="Yes"),OFFSET('Hygiene Data'!$G$7,0,10*ROW('Hygiene Data'!G88)),NA())</f>
        <v>#N/A</v>
      </c>
      <c r="BK94" s="93" t="e">
        <f ca="true">+IF(AND(ISNUMBER(OFFSET('Hygiene Data'!$G$9,0,10*ROW('Hygiene Data'!G88))),'Data Summary'!DZ94="Yes"),OFFSET('Hygiene Data'!$G$9,0,10*ROW('Hygiene Data'!G88)),NA())</f>
        <v>#N/A</v>
      </c>
      <c r="BL94" s="93" t="e">
        <f ca="true">+IF(AND(ISNUMBER(OFFSET('Hygiene Data'!$H$5,0,10*ROW('Hygiene Data'!H88))),'Data Summary'!EA94="Yes"),OFFSET('Hygiene Data'!$H$5,0,10*ROW('Hygiene Data'!H88)),NA())</f>
        <v>#N/A</v>
      </c>
      <c r="BM94" s="93" t="e">
        <f ca="true">+IF(AND(ISNUMBER(OFFSET('Hygiene Data'!$H$7,0,10*ROW('Hygiene Data'!H88))),'Data Summary'!EB94="Yes"),OFFSET('Hygiene Data'!$H$7,0,10*ROW('Hygiene Data'!H88)),NA())</f>
        <v>#N/A</v>
      </c>
      <c r="BN94" s="93" t="e">
        <f ca="true">+IF(AND(ISNUMBER(OFFSET('Hygiene Data'!$H$9,0,10*ROW('Hygiene Data'!H88))),'Data Summary'!EC94="Yes"),OFFSET('Hygiene Data'!$H$9,0,10*ROW('Hygiene Data'!H88)),NA())</f>
        <v>#N/A</v>
      </c>
      <c r="BO94" s="93" t="e">
        <f ca="true">+IF(AND(ISNUMBER(OFFSET('Hygiene Data'!$I$5,0,10*ROW('Hygiene Data'!I88))),'Data Summary'!ED94="Yes"),OFFSET('Hygiene Data'!$I$5,0,10*ROW('Hygiene Data'!I88)),NA())</f>
        <v>#N/A</v>
      </c>
      <c r="BP94" s="93" t="e">
        <f ca="true">+IF(AND(ISNUMBER(OFFSET('Hygiene Data'!$I$7,0,10*ROW('Hygiene Data'!I88))),'Data Summary'!EE94="Yes"),OFFSET('Hygiene Data'!$I$7,0,10*ROW('Hygiene Data'!I88)),NA())</f>
        <v>#N/A</v>
      </c>
      <c r="BQ94" s="93" t="e">
        <f ca="true">+IF(AND(ISNUMBER(OFFSET('Hygiene Data'!$I$9,0,10*ROW('Hygiene Data'!I88))),'Data Summary'!EF94="Yes"),OFFSET('Hygiene Data'!$I$9,0,10*ROW('Hygiene Data'!I88)),NA())</f>
        <v>#N/A</v>
      </c>
    </row>
    <row xmlns:x14ac="http://schemas.microsoft.com/office/spreadsheetml/2009/9/ac" r="95" x14ac:dyDescent="0.2">
      <c r="A95" s="328" t="e">
        <f ca="true">+RIGHT('Data Summary'!A95,LEN('Data Summary'!A95)-9)</f>
        <v>#VALUE!</v>
      </c>
      <c r="B95" s="35" t="str">
        <f ca="true">+IF(ISTEXT('Data Summary'!B95),'Data Summary'!B95,"")</f>
        <v/>
      </c>
      <c r="C95" s="327" t="e">
        <f ca="true">+VALUE('Data Summary'!C95)</f>
        <v>#VALUE!</v>
      </c>
      <c r="D95" s="91" t="e">
        <f ca="true">+IF(AND(ISNUMBER(OFFSET('Water Data'!$D$4,0,10*ROW('Water Data'!D89))),'Data Summary'!BS95="Yes"),100-OFFSET('Water Data'!$D$4,0,10*ROW('Water Data'!D89)),NA())</f>
        <v>#N/A</v>
      </c>
      <c r="E95" s="91" t="e">
        <f ca="true">+IF(AND(ISNUMBER(OFFSET('Water Data'!$D$6,0,10*ROW('Water Data'!D89))),'Data Summary'!BT95="Yes"),OFFSET('Water Data'!$D$6,0,10*ROW('Water Data'!D89)),NA())</f>
        <v>#N/A</v>
      </c>
      <c r="F95" s="91" t="e">
        <f ca="true">+IF(AND(ISNUMBER(OFFSET('Water Data'!$D$9,0,10*ROW('Water Data'!D89))),'Data Summary'!BU95="Yes"),OFFSET('Water Data'!$D$9,0,10*ROW('Water Data'!D89)),NA())</f>
        <v>#N/A</v>
      </c>
      <c r="G95" s="91" t="e">
        <f ca="true">+IF(AND(ISNUMBER(OFFSET('Water Data'!$E$4,0,10*ROW('Water Data'!E89))),'Data Summary'!BV95="Yes"),100-OFFSET('Water Data'!$E$4,0,10*ROW('Water Data'!E89)),NA())</f>
        <v>#N/A</v>
      </c>
      <c r="H95" s="91" t="e">
        <f ca="true">+IF(AND(ISNUMBER(OFFSET('Water Data'!$E$6,0,10*ROW('Water Data'!E89))),'Data Summary'!BW95="Yes"),OFFSET('Water Data'!$E$6,0,10*ROW('Water Data'!E89)),NA())</f>
        <v>#N/A</v>
      </c>
      <c r="I95" s="91" t="e">
        <f ca="true">+IF(AND(ISNUMBER(OFFSET('Water Data'!$E$9,0,10*ROW('Water Data'!E89))),'Data Summary'!BX95="Yes"),OFFSET('Water Data'!$E$9,0,10*ROW('Water Data'!E89)),NA())</f>
        <v>#N/A</v>
      </c>
      <c r="J95" s="91" t="e">
        <f ca="true">+IF(AND(ISNUMBER(OFFSET('Water Data'!$F$4,0,10*ROW('Water Data'!F89))),'Data Summary'!BY95="Yes"),100-OFFSET('Water Data'!$F$4,0,10*ROW('Water Data'!F89)),NA())</f>
        <v>#N/A</v>
      </c>
      <c r="K95" s="91" t="e">
        <f ca="true">+IF(AND(ISNUMBER(OFFSET('Water Data'!$F$6,0,10*ROW('Water Data'!F89))),'Data Summary'!BZ95="Yes"),OFFSET('Water Data'!$F$6,0,10*ROW('Water Data'!F89)),NA())</f>
        <v>#N/A</v>
      </c>
      <c r="L95" s="91" t="e">
        <f ca="true">+IF(AND(ISNUMBER(OFFSET('Water Data'!$F$9,0,10*ROW('Water Data'!F89))),'Data Summary'!CA95="Yes"),OFFSET('Water Data'!$F$9,0,10*ROW('Water Data'!F89)),NA())</f>
        <v>#N/A</v>
      </c>
      <c r="M95" s="91" t="e">
        <f ca="true">+IF(AND(ISNUMBER(OFFSET('Water Data'!$G$4,0,10*ROW('Water Data'!G89))),'Data Summary'!CB95="Yes"),100-OFFSET('Water Data'!$G$4,0,10*ROW('Water Data'!G89)),NA())</f>
        <v>#N/A</v>
      </c>
      <c r="N95" s="91" t="e">
        <f ca="true">+IF(AND(ISNUMBER(OFFSET('Water Data'!$G$6,0,10*ROW('Water Data'!G89))),'Data Summary'!CC95="Yes"),OFFSET('Water Data'!$G$6,0,10*ROW('Water Data'!G89)),NA())</f>
        <v>#N/A</v>
      </c>
      <c r="O95" s="91" t="e">
        <f ca="true">+IF(AND(ISNUMBER(OFFSET('Water Data'!$G$9,0,10*ROW('Water Data'!G89))),'Data Summary'!CD95="Yes"),OFFSET('Water Data'!$G$9,0,10*ROW('Water Data'!G89)),NA())</f>
        <v>#N/A</v>
      </c>
      <c r="P95" s="91" t="e">
        <f ca="true">+IF(AND(ISNUMBER(OFFSET('Water Data'!$H$4,0,10*ROW('Water Data'!H89))),'Data Summary'!CE95="Yes"),100-OFFSET('Water Data'!$H$4,0,10*ROW('Water Data'!H89)),NA())</f>
        <v>#N/A</v>
      </c>
      <c r="Q95" s="91" t="e">
        <f ca="true">+IF(AND(ISNUMBER(OFFSET('Water Data'!$H$6,0,10*ROW('Water Data'!H89))),'Data Summary'!CF95="Yes"),OFFSET('Water Data'!$H$6,0,10*ROW('Water Data'!H89)),NA())</f>
        <v>#N/A</v>
      </c>
      <c r="R95" s="91" t="e">
        <f ca="true">+IF(AND(ISNUMBER(OFFSET('Water Data'!$H$9,0,10*ROW('Water Data'!H89))),'Data Summary'!CG95="Yes"),OFFSET('Water Data'!$H$9,0,10*ROW('Water Data'!H89)),NA())</f>
        <v>#N/A</v>
      </c>
      <c r="S95" s="91" t="e">
        <f ca="true">+IF(AND(ISNUMBER(OFFSET('Water Data'!$I$4,0,10*ROW('Water Data'!I89))),'Data Summary'!CH95="Yes"),100-OFFSET('Water Data'!$I$4,0,10*ROW('Water Data'!I89)),NA())</f>
        <v>#N/A</v>
      </c>
      <c r="T95" s="91" t="e">
        <f ca="true">+IF(AND(ISNUMBER(OFFSET('Water Data'!$I$6,0,10*ROW('Water Data'!I89))),'Data Summary'!CI95="Yes"),OFFSET('Water Data'!$I$6,0,10*ROW('Water Data'!I89)),NA())</f>
        <v>#N/A</v>
      </c>
      <c r="U95" s="91" t="e">
        <f ca="true">+IF(AND(ISNUMBER(OFFSET('Water Data'!$I$9,0,10*ROW('Water Data'!I89))),'Data Summary'!CJ95="Yes"),OFFSET('Water Data'!$I$9,0,10*ROW('Water Data'!I89)),NA())</f>
        <v>#N/A</v>
      </c>
      <c r="V95" s="92" t="e">
        <f ca="true">+IF(AND(ISNUMBER(OFFSET('Sanitation Data'!$D$4,0,10*ROW('Sanitation Data'!D89))),'Data Summary'!CK95="Yes"),100-OFFSET('Sanitation Data'!$D$4,0,10*ROW('Sanitation Data'!D89)),NA())</f>
        <v>#N/A</v>
      </c>
      <c r="W95" s="92" t="e">
        <f ca="true">+IF(AND(ISNUMBER(OFFSET('Sanitation Data'!$D$6,0,10*ROW('Sanitation Data'!D89))),'Data Summary'!CL95="Yes"),OFFSET('Sanitation Data'!$D$6,0,10*ROW('Sanitation Data'!D89)),NA())</f>
        <v>#N/A</v>
      </c>
      <c r="X95" s="92" t="e">
        <f ca="true">+IF(AND(ISNUMBER(OFFSET('Sanitation Data'!$D$10,0,10*ROW('Sanitation Data'!D89))),'Data Summary'!CM95="Yes"),OFFSET('Sanitation Data'!$D$10,0,10*ROW('Sanitation Data'!D89)),NA())</f>
        <v>#N/A</v>
      </c>
      <c r="Y95" s="92" t="e">
        <f ca="true">+IF(AND(ISNUMBER(OFFSET('Sanitation Data'!$D$11,0,10*ROW('Sanitation Data'!D89))),'Data Summary'!CN95="Yes"),OFFSET('Sanitation Data'!$D$11,0,10*ROW('Sanitation Data'!D89)),NA())</f>
        <v>#N/A</v>
      </c>
      <c r="Z95" s="92" t="e">
        <f ca="true">+IF(AND(ISNUMBER(OFFSET('Sanitation Data'!$D$12,0,10*ROW('Sanitation Data'!D89))),'Data Summary'!CO95="Yes"),OFFSET('Sanitation Data'!$D$12,0,10*ROW('Sanitation Data'!D89)),NA())</f>
        <v>#N/A</v>
      </c>
      <c r="AA95" s="92" t="e">
        <f ca="true">+IF(AND(ISNUMBER(OFFSET('Sanitation Data'!$E$4,0,10*ROW('Sanitation Data'!E89))),'Data Summary'!CP95="Yes"),100-OFFSET('Sanitation Data'!$E$4,0,10*ROW('Sanitation Data'!E89)),NA())</f>
        <v>#N/A</v>
      </c>
      <c r="AB95" s="92" t="e">
        <f ca="true">+IF(AND(ISNUMBER(OFFSET('Sanitation Data'!$E$6,0,10*ROW('Sanitation Data'!E89))),'Data Summary'!CQ95="Yes"),OFFSET('Sanitation Data'!$E$6,0,10*ROW('Sanitation Data'!E89)),NA())</f>
        <v>#N/A</v>
      </c>
      <c r="AC95" s="92" t="e">
        <f ca="true">+IF(AND(ISNUMBER(OFFSET('Sanitation Data'!$E$10,0,10*ROW('Sanitation Data'!E89))),'Data Summary'!CR95="Yes"),OFFSET('Sanitation Data'!$E$10,0,10*ROW('Sanitation Data'!E89)),NA())</f>
        <v>#N/A</v>
      </c>
      <c r="AD95" s="92" t="e">
        <f ca="true">+IF(AND(ISNUMBER(OFFSET('Sanitation Data'!$E$11,0,10*ROW('Sanitation Data'!E89))),'Data Summary'!CS95="Yes"),OFFSET('Sanitation Data'!$E$11,0,10*ROW('Sanitation Data'!E89)),NA())</f>
        <v>#N/A</v>
      </c>
      <c r="AE95" s="92" t="e">
        <f ca="true">+IF(AND(ISNUMBER(OFFSET('Sanitation Data'!$E$12,0,10*ROW('Sanitation Data'!E89))),'Data Summary'!CT95="Yes"),OFFSET('Sanitation Data'!$E$12,0,10*ROW('Sanitation Data'!E89)),NA())</f>
        <v>#N/A</v>
      </c>
      <c r="AF95" s="92" t="e">
        <f ca="true">+IF(AND(ISNUMBER(OFFSET('Sanitation Data'!$F$4,0,10*ROW('Sanitation Data'!F89))),'Data Summary'!CU95="Yes"),100-OFFSET('Sanitation Data'!$F$4,0,10*ROW('Sanitation Data'!F89)),NA())</f>
        <v>#N/A</v>
      </c>
      <c r="AG95" s="92" t="e">
        <f ca="true">+IF(AND(ISNUMBER(OFFSET('Sanitation Data'!$F$6,0,10*ROW('Sanitation Data'!F89))),'Data Summary'!CV95="Yes"),OFFSET('Sanitation Data'!$F$6,0,10*ROW('Sanitation Data'!F89)),NA())</f>
        <v>#N/A</v>
      </c>
      <c r="AH95" s="92" t="e">
        <f ca="true">+IF(AND(ISNUMBER(OFFSET('Sanitation Data'!$F$10,0,10*ROW('Sanitation Data'!F89))),'Data Summary'!CW95="Yes"),OFFSET('Sanitation Data'!$F$10,0,10*ROW('Sanitation Data'!F89)),NA())</f>
        <v>#N/A</v>
      </c>
      <c r="AI95" s="92" t="e">
        <f ca="true">+IF(AND(ISNUMBER(OFFSET('Sanitation Data'!$F$11,0,10*ROW('Sanitation Data'!F89))),'Data Summary'!CX95="Yes"),OFFSET('Sanitation Data'!$F$11,0,10*ROW('Sanitation Data'!F89)),NA())</f>
        <v>#N/A</v>
      </c>
      <c r="AJ95" s="92" t="e">
        <f ca="true">+IF(AND(ISNUMBER(OFFSET('Sanitation Data'!$F$12,0,10*ROW('Sanitation Data'!F89))),'Data Summary'!CY95="Yes"),OFFSET('Sanitation Data'!$F$12,0,10*ROW('Sanitation Data'!F89)),NA())</f>
        <v>#N/A</v>
      </c>
      <c r="AK95" s="92" t="e">
        <f ca="true">+IF(AND(ISNUMBER(OFFSET('Sanitation Data'!$G$4,0,10*ROW('Sanitation Data'!G89))),'Data Summary'!CZ95="Yes"),100-OFFSET('Sanitation Data'!$G$4,0,10*ROW('Sanitation Data'!G89)),NA())</f>
        <v>#N/A</v>
      </c>
      <c r="AL95" s="92" t="e">
        <f ca="true">+IF(AND(ISNUMBER(OFFSET('Sanitation Data'!$G$6,0,10*ROW('Sanitation Data'!G89))),'Data Summary'!DA95="Yes"),OFFSET('Sanitation Data'!$G$6,0,10*ROW('Sanitation Data'!G89)),NA())</f>
        <v>#N/A</v>
      </c>
      <c r="AM95" s="92" t="e">
        <f ca="true">+IF(AND(ISNUMBER(OFFSET('Sanitation Data'!$G$10,0,10*ROW('Sanitation Data'!G89))),'Data Summary'!DB95="Yes"),OFFSET('Sanitation Data'!$G$10,0,10*ROW('Sanitation Data'!G89)),NA())</f>
        <v>#N/A</v>
      </c>
      <c r="AN95" s="92" t="e">
        <f ca="true">+IF(AND(ISNUMBER(OFFSET('Sanitation Data'!$G$11,0,10*ROW('Sanitation Data'!G89))),'Data Summary'!DC95="Yes"),OFFSET('Sanitation Data'!$G$11,0,10*ROW('Sanitation Data'!G89)),NA())</f>
        <v>#N/A</v>
      </c>
      <c r="AO95" s="92" t="e">
        <f ca="true">+IF(AND(ISNUMBER(OFFSET('Sanitation Data'!$G$12,0,10*ROW('Sanitation Data'!G89))),'Data Summary'!DD95="Yes"),OFFSET('Sanitation Data'!$G$12,0,10*ROW('Sanitation Data'!G89)),NA())</f>
        <v>#N/A</v>
      </c>
      <c r="AP95" s="92" t="e">
        <f ca="true">+IF(AND(ISNUMBER(OFFSET('Sanitation Data'!$H$4,0,10*ROW('Sanitation Data'!H89))),'Data Summary'!DE95="Yes"),100-OFFSET('Sanitation Data'!$H$4,0,10*ROW('Sanitation Data'!H89)),NA())</f>
        <v>#N/A</v>
      </c>
      <c r="AQ95" s="92" t="e">
        <f ca="true">+IF(AND(ISNUMBER(OFFSET('Sanitation Data'!$H$6,0,10*ROW('Sanitation Data'!H89))),'Data Summary'!DF95="Yes"),OFFSET('Sanitation Data'!$H$6,0,10*ROW('Sanitation Data'!H89)),NA())</f>
        <v>#N/A</v>
      </c>
      <c r="AR95" s="92" t="e">
        <f ca="true">+IF(AND(ISNUMBER(OFFSET('Sanitation Data'!$H$10,0,10*ROW('Sanitation Data'!H89))),'Data Summary'!DG95="Yes"),OFFSET('Sanitation Data'!$H$10,0,10*ROW('Sanitation Data'!H89)),NA())</f>
        <v>#N/A</v>
      </c>
      <c r="AS95" s="92" t="e">
        <f ca="true">+IF(AND(ISNUMBER(OFFSET('Sanitation Data'!$H$11,0,10*ROW('Sanitation Data'!H89))),'Data Summary'!DH95="Yes"),OFFSET('Sanitation Data'!$H$11,0,10*ROW('Sanitation Data'!H89)),NA())</f>
        <v>#N/A</v>
      </c>
      <c r="AT95" s="92" t="e">
        <f ca="true">+IF(AND(ISNUMBER(OFFSET('Sanitation Data'!$H$12,0,10*ROW('Sanitation Data'!H89))),'Data Summary'!DI95="Yes"),OFFSET('Sanitation Data'!$H$12,0,10*ROW('Sanitation Data'!H89)),NA())</f>
        <v>#N/A</v>
      </c>
      <c r="AU95" s="92" t="e">
        <f ca="true">+IF(AND(ISNUMBER(OFFSET('Sanitation Data'!$I$4,0,10*ROW('Sanitation Data'!I89))),'Data Summary'!DJ95="Yes"),100-OFFSET('Sanitation Data'!$I$4,0,10*ROW('Sanitation Data'!I89)),NA())</f>
        <v>#N/A</v>
      </c>
      <c r="AV95" s="92" t="e">
        <f ca="true">+IF(AND(ISNUMBER(OFFSET('Sanitation Data'!$I$6,0,10*ROW('Sanitation Data'!I89))),'Data Summary'!DK95="Yes"),OFFSET('Sanitation Data'!$I$6,0,10*ROW('Sanitation Data'!I89)),NA())</f>
        <v>#N/A</v>
      </c>
      <c r="AW95" s="92" t="e">
        <f ca="true">+IF(AND(ISNUMBER(OFFSET('Sanitation Data'!$I$10,0,10*ROW('Sanitation Data'!I89))),'Data Summary'!DL95="Yes"),OFFSET('Sanitation Data'!$I$10,0,10*ROW('Sanitation Data'!I89)),NA())</f>
        <v>#N/A</v>
      </c>
      <c r="AX95" s="92" t="e">
        <f ca="true">+IF(AND(ISNUMBER(OFFSET('Sanitation Data'!$I$11,0,10*ROW('Sanitation Data'!I89))),'Data Summary'!DM95="Yes"),OFFSET('Sanitation Data'!$I$11,0,10*ROW('Sanitation Data'!I89)),NA())</f>
        <v>#N/A</v>
      </c>
      <c r="AY95" s="92" t="e">
        <f ca="true">+IF(AND(ISNUMBER(OFFSET('Sanitation Data'!$I$12,0,10*ROW('Sanitation Data'!I89))),'Data Summary'!DN95="Yes"),OFFSET('Sanitation Data'!$I$12,0,10*ROW('Sanitation Data'!I89)),NA())</f>
        <v>#N/A</v>
      </c>
      <c r="AZ95" s="93" t="e">
        <f ca="true">+IF(AND(ISNUMBER(OFFSET('Hygiene Data'!$D$5,0,10*ROW('Hygiene Data'!D89))),'Data Summary'!DO95="Yes"),OFFSET('Hygiene Data'!$D$5,0,10*ROW('Hygiene Data'!D89)),NA())</f>
        <v>#N/A</v>
      </c>
      <c r="BA95" s="93" t="e">
        <f ca="true">+IF(AND(ISNUMBER(OFFSET('Hygiene Data'!$D$7,0,10*ROW('Hygiene Data'!D89))),'Data Summary'!DP95="Yes"),OFFSET('Hygiene Data'!$D$7,0,10*ROW('Hygiene Data'!D89)),NA())</f>
        <v>#N/A</v>
      </c>
      <c r="BB95" s="93" t="e">
        <f ca="true">+IF(AND(ISNUMBER(OFFSET('Hygiene Data'!$D$9,0,10*ROW('Hygiene Data'!D89))),'Data Summary'!DQ95="Yes"),OFFSET('Hygiene Data'!$D$9,0,10*ROW('Hygiene Data'!D89)),NA())</f>
        <v>#N/A</v>
      </c>
      <c r="BC95" s="93" t="e">
        <f ca="true">+IF(AND(ISNUMBER(OFFSET('Hygiene Data'!$E$5,0,10*ROW('Hygiene Data'!E89))),'Data Summary'!DR95="Yes"),OFFSET('Hygiene Data'!$E$5,0,10*ROW('Hygiene Data'!E89)),NA())</f>
        <v>#N/A</v>
      </c>
      <c r="BD95" s="93" t="e">
        <f ca="true">+IF(AND(ISNUMBER(OFFSET('Hygiene Data'!$E$7,0,10*ROW('Hygiene Data'!E89))),'Data Summary'!DS95="Yes"),OFFSET('Hygiene Data'!$E$7,0,10*ROW('Hygiene Data'!E89)),NA())</f>
        <v>#N/A</v>
      </c>
      <c r="BE95" s="93" t="e">
        <f ca="true">+IF(AND(ISNUMBER(OFFSET('Hygiene Data'!$E$9,0,10*ROW('Hygiene Data'!E89))),'Data Summary'!DT95="Yes"),OFFSET('Hygiene Data'!$E$9,0,10*ROW('Hygiene Data'!E89)),NA())</f>
        <v>#N/A</v>
      </c>
      <c r="BF95" s="93" t="e">
        <f ca="true">+IF(AND(ISNUMBER(OFFSET('Hygiene Data'!$F$5,0,10*ROW('Hygiene Data'!F89))),'Data Summary'!DU95="Yes"),OFFSET('Hygiene Data'!$F$5,0,10*ROW('Hygiene Data'!F89)),NA())</f>
        <v>#N/A</v>
      </c>
      <c r="BG95" s="93" t="e">
        <f ca="true">+IF(AND(ISNUMBER(OFFSET('Hygiene Data'!$F$7,0,10*ROW('Hygiene Data'!F89))),'Data Summary'!DV95="Yes"),OFFSET('Hygiene Data'!$F$7,0,10*ROW('Hygiene Data'!F89)),NA())</f>
        <v>#N/A</v>
      </c>
      <c r="BH95" s="93" t="e">
        <f ca="true">+IF(AND(ISNUMBER(OFFSET('Hygiene Data'!$F$9,0,10*ROW('Hygiene Data'!F89))),'Data Summary'!DW95="Yes"),OFFSET('Hygiene Data'!$F$9,0,10*ROW('Hygiene Data'!F89)),NA())</f>
        <v>#N/A</v>
      </c>
      <c r="BI95" s="93" t="e">
        <f ca="true">+IF(AND(ISNUMBER(OFFSET('Hygiene Data'!$G$5,0,10*ROW('Hygiene Data'!G89))),'Data Summary'!DX95="Yes"),OFFSET('Hygiene Data'!$G$5,0,10*ROW('Hygiene Data'!G89)),NA())</f>
        <v>#N/A</v>
      </c>
      <c r="BJ95" s="93" t="e">
        <f ca="true">+IF(AND(ISNUMBER(OFFSET('Hygiene Data'!$G$7,0,10*ROW('Hygiene Data'!G89))),'Data Summary'!DY95="Yes"),OFFSET('Hygiene Data'!$G$7,0,10*ROW('Hygiene Data'!G89)),NA())</f>
        <v>#N/A</v>
      </c>
      <c r="BK95" s="93" t="e">
        <f ca="true">+IF(AND(ISNUMBER(OFFSET('Hygiene Data'!$G$9,0,10*ROW('Hygiene Data'!G89))),'Data Summary'!DZ95="Yes"),OFFSET('Hygiene Data'!$G$9,0,10*ROW('Hygiene Data'!G89)),NA())</f>
        <v>#N/A</v>
      </c>
      <c r="BL95" s="93" t="e">
        <f ca="true">+IF(AND(ISNUMBER(OFFSET('Hygiene Data'!$H$5,0,10*ROW('Hygiene Data'!H89))),'Data Summary'!EA95="Yes"),OFFSET('Hygiene Data'!$H$5,0,10*ROW('Hygiene Data'!H89)),NA())</f>
        <v>#N/A</v>
      </c>
      <c r="BM95" s="93" t="e">
        <f ca="true">+IF(AND(ISNUMBER(OFFSET('Hygiene Data'!$H$7,0,10*ROW('Hygiene Data'!H89))),'Data Summary'!EB95="Yes"),OFFSET('Hygiene Data'!$H$7,0,10*ROW('Hygiene Data'!H89)),NA())</f>
        <v>#N/A</v>
      </c>
      <c r="BN95" s="93" t="e">
        <f ca="true">+IF(AND(ISNUMBER(OFFSET('Hygiene Data'!$H$9,0,10*ROW('Hygiene Data'!H89))),'Data Summary'!EC95="Yes"),OFFSET('Hygiene Data'!$H$9,0,10*ROW('Hygiene Data'!H89)),NA())</f>
        <v>#N/A</v>
      </c>
      <c r="BO95" s="93" t="e">
        <f ca="true">+IF(AND(ISNUMBER(OFFSET('Hygiene Data'!$I$5,0,10*ROW('Hygiene Data'!I89))),'Data Summary'!ED95="Yes"),OFFSET('Hygiene Data'!$I$5,0,10*ROW('Hygiene Data'!I89)),NA())</f>
        <v>#N/A</v>
      </c>
      <c r="BP95" s="93" t="e">
        <f ca="true">+IF(AND(ISNUMBER(OFFSET('Hygiene Data'!$I$7,0,10*ROW('Hygiene Data'!I89))),'Data Summary'!EE95="Yes"),OFFSET('Hygiene Data'!$I$7,0,10*ROW('Hygiene Data'!I89)),NA())</f>
        <v>#N/A</v>
      </c>
      <c r="BQ95" s="93" t="e">
        <f ca="true">+IF(AND(ISNUMBER(OFFSET('Hygiene Data'!$I$9,0,10*ROW('Hygiene Data'!I89))),'Data Summary'!EF95="Yes"),OFFSET('Hygiene Data'!$I$9,0,10*ROW('Hygiene Data'!I89)),NA())</f>
        <v>#N/A</v>
      </c>
    </row>
    <row xmlns:x14ac="http://schemas.microsoft.com/office/spreadsheetml/2009/9/ac" r="96" x14ac:dyDescent="0.2">
      <c r="A96" s="328" t="e">
        <f ca="true">+RIGHT('Data Summary'!A96,LEN('Data Summary'!A96)-9)</f>
        <v>#VALUE!</v>
      </c>
      <c r="B96" s="35" t="str">
        <f ca="true">+IF(ISTEXT('Data Summary'!B96),'Data Summary'!B96,"")</f>
        <v/>
      </c>
      <c r="C96" s="327" t="e">
        <f ca="true">+VALUE('Data Summary'!C96)</f>
        <v>#VALUE!</v>
      </c>
      <c r="D96" s="91" t="e">
        <f ca="true">+IF(AND(ISNUMBER(OFFSET('Water Data'!$D$4,0,10*ROW('Water Data'!D90))),'Data Summary'!BS96="Yes"),100-OFFSET('Water Data'!$D$4,0,10*ROW('Water Data'!D90)),NA())</f>
        <v>#N/A</v>
      </c>
      <c r="E96" s="91" t="e">
        <f ca="true">+IF(AND(ISNUMBER(OFFSET('Water Data'!$D$6,0,10*ROW('Water Data'!D90))),'Data Summary'!BT96="Yes"),OFFSET('Water Data'!$D$6,0,10*ROW('Water Data'!D90)),NA())</f>
        <v>#N/A</v>
      </c>
      <c r="F96" s="91" t="e">
        <f ca="true">+IF(AND(ISNUMBER(OFFSET('Water Data'!$D$9,0,10*ROW('Water Data'!D90))),'Data Summary'!BU96="Yes"),OFFSET('Water Data'!$D$9,0,10*ROW('Water Data'!D90)),NA())</f>
        <v>#N/A</v>
      </c>
      <c r="G96" s="91" t="e">
        <f ca="true">+IF(AND(ISNUMBER(OFFSET('Water Data'!$E$4,0,10*ROW('Water Data'!E90))),'Data Summary'!BV96="Yes"),100-OFFSET('Water Data'!$E$4,0,10*ROW('Water Data'!E90)),NA())</f>
        <v>#N/A</v>
      </c>
      <c r="H96" s="91" t="e">
        <f ca="true">+IF(AND(ISNUMBER(OFFSET('Water Data'!$E$6,0,10*ROW('Water Data'!E90))),'Data Summary'!BW96="Yes"),OFFSET('Water Data'!$E$6,0,10*ROW('Water Data'!E90)),NA())</f>
        <v>#N/A</v>
      </c>
      <c r="I96" s="91" t="e">
        <f ca="true">+IF(AND(ISNUMBER(OFFSET('Water Data'!$E$9,0,10*ROW('Water Data'!E90))),'Data Summary'!BX96="Yes"),OFFSET('Water Data'!$E$9,0,10*ROW('Water Data'!E90)),NA())</f>
        <v>#N/A</v>
      </c>
      <c r="J96" s="91" t="e">
        <f ca="true">+IF(AND(ISNUMBER(OFFSET('Water Data'!$F$4,0,10*ROW('Water Data'!F90))),'Data Summary'!BY96="Yes"),100-OFFSET('Water Data'!$F$4,0,10*ROW('Water Data'!F90)),NA())</f>
        <v>#N/A</v>
      </c>
      <c r="K96" s="91" t="e">
        <f ca="true">+IF(AND(ISNUMBER(OFFSET('Water Data'!$F$6,0,10*ROW('Water Data'!F90))),'Data Summary'!BZ96="Yes"),OFFSET('Water Data'!$F$6,0,10*ROW('Water Data'!F90)),NA())</f>
        <v>#N/A</v>
      </c>
      <c r="L96" s="91" t="e">
        <f ca="true">+IF(AND(ISNUMBER(OFFSET('Water Data'!$F$9,0,10*ROW('Water Data'!F90))),'Data Summary'!CA96="Yes"),OFFSET('Water Data'!$F$9,0,10*ROW('Water Data'!F90)),NA())</f>
        <v>#N/A</v>
      </c>
      <c r="M96" s="91" t="e">
        <f ca="true">+IF(AND(ISNUMBER(OFFSET('Water Data'!$G$4,0,10*ROW('Water Data'!G90))),'Data Summary'!CB96="Yes"),100-OFFSET('Water Data'!$G$4,0,10*ROW('Water Data'!G90)),NA())</f>
        <v>#N/A</v>
      </c>
      <c r="N96" s="91" t="e">
        <f ca="true">+IF(AND(ISNUMBER(OFFSET('Water Data'!$G$6,0,10*ROW('Water Data'!G90))),'Data Summary'!CC96="Yes"),OFFSET('Water Data'!$G$6,0,10*ROW('Water Data'!G90)),NA())</f>
        <v>#N/A</v>
      </c>
      <c r="O96" s="91" t="e">
        <f ca="true">+IF(AND(ISNUMBER(OFFSET('Water Data'!$G$9,0,10*ROW('Water Data'!G90))),'Data Summary'!CD96="Yes"),OFFSET('Water Data'!$G$9,0,10*ROW('Water Data'!G90)),NA())</f>
        <v>#N/A</v>
      </c>
      <c r="P96" s="91" t="e">
        <f ca="true">+IF(AND(ISNUMBER(OFFSET('Water Data'!$H$4,0,10*ROW('Water Data'!H90))),'Data Summary'!CE96="Yes"),100-OFFSET('Water Data'!$H$4,0,10*ROW('Water Data'!H90)),NA())</f>
        <v>#N/A</v>
      </c>
      <c r="Q96" s="91" t="e">
        <f ca="true">+IF(AND(ISNUMBER(OFFSET('Water Data'!$H$6,0,10*ROW('Water Data'!H90))),'Data Summary'!CF96="Yes"),OFFSET('Water Data'!$H$6,0,10*ROW('Water Data'!H90)),NA())</f>
        <v>#N/A</v>
      </c>
      <c r="R96" s="91" t="e">
        <f ca="true">+IF(AND(ISNUMBER(OFFSET('Water Data'!$H$9,0,10*ROW('Water Data'!H90))),'Data Summary'!CG96="Yes"),OFFSET('Water Data'!$H$9,0,10*ROW('Water Data'!H90)),NA())</f>
        <v>#N/A</v>
      </c>
      <c r="S96" s="91" t="e">
        <f ca="true">+IF(AND(ISNUMBER(OFFSET('Water Data'!$I$4,0,10*ROW('Water Data'!I90))),'Data Summary'!CH96="Yes"),100-OFFSET('Water Data'!$I$4,0,10*ROW('Water Data'!I90)),NA())</f>
        <v>#N/A</v>
      </c>
      <c r="T96" s="91" t="e">
        <f ca="true">+IF(AND(ISNUMBER(OFFSET('Water Data'!$I$6,0,10*ROW('Water Data'!I90))),'Data Summary'!CI96="Yes"),OFFSET('Water Data'!$I$6,0,10*ROW('Water Data'!I90)),NA())</f>
        <v>#N/A</v>
      </c>
      <c r="U96" s="91" t="e">
        <f ca="true">+IF(AND(ISNUMBER(OFFSET('Water Data'!$I$9,0,10*ROW('Water Data'!I90))),'Data Summary'!CJ96="Yes"),OFFSET('Water Data'!$I$9,0,10*ROW('Water Data'!I90)),NA())</f>
        <v>#N/A</v>
      </c>
      <c r="V96" s="92" t="e">
        <f ca="true">+IF(AND(ISNUMBER(OFFSET('Sanitation Data'!$D$4,0,10*ROW('Sanitation Data'!D90))),'Data Summary'!CK96="Yes"),100-OFFSET('Sanitation Data'!$D$4,0,10*ROW('Sanitation Data'!D90)),NA())</f>
        <v>#N/A</v>
      </c>
      <c r="W96" s="92" t="e">
        <f ca="true">+IF(AND(ISNUMBER(OFFSET('Sanitation Data'!$D$6,0,10*ROW('Sanitation Data'!D90))),'Data Summary'!CL96="Yes"),OFFSET('Sanitation Data'!$D$6,0,10*ROW('Sanitation Data'!D90)),NA())</f>
        <v>#N/A</v>
      </c>
      <c r="X96" s="92" t="e">
        <f ca="true">+IF(AND(ISNUMBER(OFFSET('Sanitation Data'!$D$10,0,10*ROW('Sanitation Data'!D90))),'Data Summary'!CM96="Yes"),OFFSET('Sanitation Data'!$D$10,0,10*ROW('Sanitation Data'!D90)),NA())</f>
        <v>#N/A</v>
      </c>
      <c r="Y96" s="92" t="e">
        <f ca="true">+IF(AND(ISNUMBER(OFFSET('Sanitation Data'!$D$11,0,10*ROW('Sanitation Data'!D90))),'Data Summary'!CN96="Yes"),OFFSET('Sanitation Data'!$D$11,0,10*ROW('Sanitation Data'!D90)),NA())</f>
        <v>#N/A</v>
      </c>
      <c r="Z96" s="92" t="e">
        <f ca="true">+IF(AND(ISNUMBER(OFFSET('Sanitation Data'!$D$12,0,10*ROW('Sanitation Data'!D90))),'Data Summary'!CO96="Yes"),OFFSET('Sanitation Data'!$D$12,0,10*ROW('Sanitation Data'!D90)),NA())</f>
        <v>#N/A</v>
      </c>
      <c r="AA96" s="92" t="e">
        <f ca="true">+IF(AND(ISNUMBER(OFFSET('Sanitation Data'!$E$4,0,10*ROW('Sanitation Data'!E90))),'Data Summary'!CP96="Yes"),100-OFFSET('Sanitation Data'!$E$4,0,10*ROW('Sanitation Data'!E90)),NA())</f>
        <v>#N/A</v>
      </c>
      <c r="AB96" s="92" t="e">
        <f ca="true">+IF(AND(ISNUMBER(OFFSET('Sanitation Data'!$E$6,0,10*ROW('Sanitation Data'!E90))),'Data Summary'!CQ96="Yes"),OFFSET('Sanitation Data'!$E$6,0,10*ROW('Sanitation Data'!E90)),NA())</f>
        <v>#N/A</v>
      </c>
      <c r="AC96" s="92" t="e">
        <f ca="true">+IF(AND(ISNUMBER(OFFSET('Sanitation Data'!$E$10,0,10*ROW('Sanitation Data'!E90))),'Data Summary'!CR96="Yes"),OFFSET('Sanitation Data'!$E$10,0,10*ROW('Sanitation Data'!E90)),NA())</f>
        <v>#N/A</v>
      </c>
      <c r="AD96" s="92" t="e">
        <f ca="true">+IF(AND(ISNUMBER(OFFSET('Sanitation Data'!$E$11,0,10*ROW('Sanitation Data'!E90))),'Data Summary'!CS96="Yes"),OFFSET('Sanitation Data'!$E$11,0,10*ROW('Sanitation Data'!E90)),NA())</f>
        <v>#N/A</v>
      </c>
      <c r="AE96" s="92" t="e">
        <f ca="true">+IF(AND(ISNUMBER(OFFSET('Sanitation Data'!$E$12,0,10*ROW('Sanitation Data'!E90))),'Data Summary'!CT96="Yes"),OFFSET('Sanitation Data'!$E$12,0,10*ROW('Sanitation Data'!E90)),NA())</f>
        <v>#N/A</v>
      </c>
      <c r="AF96" s="92" t="e">
        <f ca="true">+IF(AND(ISNUMBER(OFFSET('Sanitation Data'!$F$4,0,10*ROW('Sanitation Data'!F90))),'Data Summary'!CU96="Yes"),100-OFFSET('Sanitation Data'!$F$4,0,10*ROW('Sanitation Data'!F90)),NA())</f>
        <v>#N/A</v>
      </c>
      <c r="AG96" s="92" t="e">
        <f ca="true">+IF(AND(ISNUMBER(OFFSET('Sanitation Data'!$F$6,0,10*ROW('Sanitation Data'!F90))),'Data Summary'!CV96="Yes"),OFFSET('Sanitation Data'!$F$6,0,10*ROW('Sanitation Data'!F90)),NA())</f>
        <v>#N/A</v>
      </c>
      <c r="AH96" s="92" t="e">
        <f ca="true">+IF(AND(ISNUMBER(OFFSET('Sanitation Data'!$F$10,0,10*ROW('Sanitation Data'!F90))),'Data Summary'!CW96="Yes"),OFFSET('Sanitation Data'!$F$10,0,10*ROW('Sanitation Data'!F90)),NA())</f>
        <v>#N/A</v>
      </c>
      <c r="AI96" s="92" t="e">
        <f ca="true">+IF(AND(ISNUMBER(OFFSET('Sanitation Data'!$F$11,0,10*ROW('Sanitation Data'!F90))),'Data Summary'!CX96="Yes"),OFFSET('Sanitation Data'!$F$11,0,10*ROW('Sanitation Data'!F90)),NA())</f>
        <v>#N/A</v>
      </c>
      <c r="AJ96" s="92" t="e">
        <f ca="true">+IF(AND(ISNUMBER(OFFSET('Sanitation Data'!$F$12,0,10*ROW('Sanitation Data'!F90))),'Data Summary'!CY96="Yes"),OFFSET('Sanitation Data'!$F$12,0,10*ROW('Sanitation Data'!F90)),NA())</f>
        <v>#N/A</v>
      </c>
      <c r="AK96" s="92" t="e">
        <f ca="true">+IF(AND(ISNUMBER(OFFSET('Sanitation Data'!$G$4,0,10*ROW('Sanitation Data'!G90))),'Data Summary'!CZ96="Yes"),100-OFFSET('Sanitation Data'!$G$4,0,10*ROW('Sanitation Data'!G90)),NA())</f>
        <v>#N/A</v>
      </c>
      <c r="AL96" s="92" t="e">
        <f ca="true">+IF(AND(ISNUMBER(OFFSET('Sanitation Data'!$G$6,0,10*ROW('Sanitation Data'!G90))),'Data Summary'!DA96="Yes"),OFFSET('Sanitation Data'!$G$6,0,10*ROW('Sanitation Data'!G90)),NA())</f>
        <v>#N/A</v>
      </c>
      <c r="AM96" s="92" t="e">
        <f ca="true">+IF(AND(ISNUMBER(OFFSET('Sanitation Data'!$G$10,0,10*ROW('Sanitation Data'!G90))),'Data Summary'!DB96="Yes"),OFFSET('Sanitation Data'!$G$10,0,10*ROW('Sanitation Data'!G90)),NA())</f>
        <v>#N/A</v>
      </c>
      <c r="AN96" s="92" t="e">
        <f ca="true">+IF(AND(ISNUMBER(OFFSET('Sanitation Data'!$G$11,0,10*ROW('Sanitation Data'!G90))),'Data Summary'!DC96="Yes"),OFFSET('Sanitation Data'!$G$11,0,10*ROW('Sanitation Data'!G90)),NA())</f>
        <v>#N/A</v>
      </c>
      <c r="AO96" s="92" t="e">
        <f ca="true">+IF(AND(ISNUMBER(OFFSET('Sanitation Data'!$G$12,0,10*ROW('Sanitation Data'!G90))),'Data Summary'!DD96="Yes"),OFFSET('Sanitation Data'!$G$12,0,10*ROW('Sanitation Data'!G90)),NA())</f>
        <v>#N/A</v>
      </c>
      <c r="AP96" s="92" t="e">
        <f ca="true">+IF(AND(ISNUMBER(OFFSET('Sanitation Data'!$H$4,0,10*ROW('Sanitation Data'!H90))),'Data Summary'!DE96="Yes"),100-OFFSET('Sanitation Data'!$H$4,0,10*ROW('Sanitation Data'!H90)),NA())</f>
        <v>#N/A</v>
      </c>
      <c r="AQ96" s="92" t="e">
        <f ca="true">+IF(AND(ISNUMBER(OFFSET('Sanitation Data'!$H$6,0,10*ROW('Sanitation Data'!H90))),'Data Summary'!DF96="Yes"),OFFSET('Sanitation Data'!$H$6,0,10*ROW('Sanitation Data'!H90)),NA())</f>
        <v>#N/A</v>
      </c>
      <c r="AR96" s="92" t="e">
        <f ca="true">+IF(AND(ISNUMBER(OFFSET('Sanitation Data'!$H$10,0,10*ROW('Sanitation Data'!H90))),'Data Summary'!DG96="Yes"),OFFSET('Sanitation Data'!$H$10,0,10*ROW('Sanitation Data'!H90)),NA())</f>
        <v>#N/A</v>
      </c>
      <c r="AS96" s="92" t="e">
        <f ca="true">+IF(AND(ISNUMBER(OFFSET('Sanitation Data'!$H$11,0,10*ROW('Sanitation Data'!H90))),'Data Summary'!DH96="Yes"),OFFSET('Sanitation Data'!$H$11,0,10*ROW('Sanitation Data'!H90)),NA())</f>
        <v>#N/A</v>
      </c>
      <c r="AT96" s="92" t="e">
        <f ca="true">+IF(AND(ISNUMBER(OFFSET('Sanitation Data'!$H$12,0,10*ROW('Sanitation Data'!H90))),'Data Summary'!DI96="Yes"),OFFSET('Sanitation Data'!$H$12,0,10*ROW('Sanitation Data'!H90)),NA())</f>
        <v>#N/A</v>
      </c>
      <c r="AU96" s="92" t="e">
        <f ca="true">+IF(AND(ISNUMBER(OFFSET('Sanitation Data'!$I$4,0,10*ROW('Sanitation Data'!I90))),'Data Summary'!DJ96="Yes"),100-OFFSET('Sanitation Data'!$I$4,0,10*ROW('Sanitation Data'!I90)),NA())</f>
        <v>#N/A</v>
      </c>
      <c r="AV96" s="92" t="e">
        <f ca="true">+IF(AND(ISNUMBER(OFFSET('Sanitation Data'!$I$6,0,10*ROW('Sanitation Data'!I90))),'Data Summary'!DK96="Yes"),OFFSET('Sanitation Data'!$I$6,0,10*ROW('Sanitation Data'!I90)),NA())</f>
        <v>#N/A</v>
      </c>
      <c r="AW96" s="92" t="e">
        <f ca="true">+IF(AND(ISNUMBER(OFFSET('Sanitation Data'!$I$10,0,10*ROW('Sanitation Data'!I90))),'Data Summary'!DL96="Yes"),OFFSET('Sanitation Data'!$I$10,0,10*ROW('Sanitation Data'!I90)),NA())</f>
        <v>#N/A</v>
      </c>
      <c r="AX96" s="92" t="e">
        <f ca="true">+IF(AND(ISNUMBER(OFFSET('Sanitation Data'!$I$11,0,10*ROW('Sanitation Data'!I90))),'Data Summary'!DM96="Yes"),OFFSET('Sanitation Data'!$I$11,0,10*ROW('Sanitation Data'!I90)),NA())</f>
        <v>#N/A</v>
      </c>
      <c r="AY96" s="92" t="e">
        <f ca="true">+IF(AND(ISNUMBER(OFFSET('Sanitation Data'!$I$12,0,10*ROW('Sanitation Data'!I90))),'Data Summary'!DN96="Yes"),OFFSET('Sanitation Data'!$I$12,0,10*ROW('Sanitation Data'!I90)),NA())</f>
        <v>#N/A</v>
      </c>
      <c r="AZ96" s="93" t="e">
        <f ca="true">+IF(AND(ISNUMBER(OFFSET('Hygiene Data'!$D$5,0,10*ROW('Hygiene Data'!D90))),'Data Summary'!DO96="Yes"),OFFSET('Hygiene Data'!$D$5,0,10*ROW('Hygiene Data'!D90)),NA())</f>
        <v>#N/A</v>
      </c>
      <c r="BA96" s="93" t="e">
        <f ca="true">+IF(AND(ISNUMBER(OFFSET('Hygiene Data'!$D$7,0,10*ROW('Hygiene Data'!D90))),'Data Summary'!DP96="Yes"),OFFSET('Hygiene Data'!$D$7,0,10*ROW('Hygiene Data'!D90)),NA())</f>
        <v>#N/A</v>
      </c>
      <c r="BB96" s="93" t="e">
        <f ca="true">+IF(AND(ISNUMBER(OFFSET('Hygiene Data'!$D$9,0,10*ROW('Hygiene Data'!D90))),'Data Summary'!DQ96="Yes"),OFFSET('Hygiene Data'!$D$9,0,10*ROW('Hygiene Data'!D90)),NA())</f>
        <v>#N/A</v>
      </c>
      <c r="BC96" s="93" t="e">
        <f ca="true">+IF(AND(ISNUMBER(OFFSET('Hygiene Data'!$E$5,0,10*ROW('Hygiene Data'!E90))),'Data Summary'!DR96="Yes"),OFFSET('Hygiene Data'!$E$5,0,10*ROW('Hygiene Data'!E90)),NA())</f>
        <v>#N/A</v>
      </c>
      <c r="BD96" s="93" t="e">
        <f ca="true">+IF(AND(ISNUMBER(OFFSET('Hygiene Data'!$E$7,0,10*ROW('Hygiene Data'!E90))),'Data Summary'!DS96="Yes"),OFFSET('Hygiene Data'!$E$7,0,10*ROW('Hygiene Data'!E90)),NA())</f>
        <v>#N/A</v>
      </c>
      <c r="BE96" s="93" t="e">
        <f ca="true">+IF(AND(ISNUMBER(OFFSET('Hygiene Data'!$E$9,0,10*ROW('Hygiene Data'!E90))),'Data Summary'!DT96="Yes"),OFFSET('Hygiene Data'!$E$9,0,10*ROW('Hygiene Data'!E90)),NA())</f>
        <v>#N/A</v>
      </c>
      <c r="BF96" s="93" t="e">
        <f ca="true">+IF(AND(ISNUMBER(OFFSET('Hygiene Data'!$F$5,0,10*ROW('Hygiene Data'!F90))),'Data Summary'!DU96="Yes"),OFFSET('Hygiene Data'!$F$5,0,10*ROW('Hygiene Data'!F90)),NA())</f>
        <v>#N/A</v>
      </c>
      <c r="BG96" s="93" t="e">
        <f ca="true">+IF(AND(ISNUMBER(OFFSET('Hygiene Data'!$F$7,0,10*ROW('Hygiene Data'!F90))),'Data Summary'!DV96="Yes"),OFFSET('Hygiene Data'!$F$7,0,10*ROW('Hygiene Data'!F90)),NA())</f>
        <v>#N/A</v>
      </c>
      <c r="BH96" s="93" t="e">
        <f ca="true">+IF(AND(ISNUMBER(OFFSET('Hygiene Data'!$F$9,0,10*ROW('Hygiene Data'!F90))),'Data Summary'!DW96="Yes"),OFFSET('Hygiene Data'!$F$9,0,10*ROW('Hygiene Data'!F90)),NA())</f>
        <v>#N/A</v>
      </c>
      <c r="BI96" s="93" t="e">
        <f ca="true">+IF(AND(ISNUMBER(OFFSET('Hygiene Data'!$G$5,0,10*ROW('Hygiene Data'!G90))),'Data Summary'!DX96="Yes"),OFFSET('Hygiene Data'!$G$5,0,10*ROW('Hygiene Data'!G90)),NA())</f>
        <v>#N/A</v>
      </c>
      <c r="BJ96" s="93" t="e">
        <f ca="true">+IF(AND(ISNUMBER(OFFSET('Hygiene Data'!$G$7,0,10*ROW('Hygiene Data'!G90))),'Data Summary'!DY96="Yes"),OFFSET('Hygiene Data'!$G$7,0,10*ROW('Hygiene Data'!G90)),NA())</f>
        <v>#N/A</v>
      </c>
      <c r="BK96" s="93" t="e">
        <f ca="true">+IF(AND(ISNUMBER(OFFSET('Hygiene Data'!$G$9,0,10*ROW('Hygiene Data'!G90))),'Data Summary'!DZ96="Yes"),OFFSET('Hygiene Data'!$G$9,0,10*ROW('Hygiene Data'!G90)),NA())</f>
        <v>#N/A</v>
      </c>
      <c r="BL96" s="93" t="e">
        <f ca="true">+IF(AND(ISNUMBER(OFFSET('Hygiene Data'!$H$5,0,10*ROW('Hygiene Data'!H90))),'Data Summary'!EA96="Yes"),OFFSET('Hygiene Data'!$H$5,0,10*ROW('Hygiene Data'!H90)),NA())</f>
        <v>#N/A</v>
      </c>
      <c r="BM96" s="93" t="e">
        <f ca="true">+IF(AND(ISNUMBER(OFFSET('Hygiene Data'!$H$7,0,10*ROW('Hygiene Data'!H90))),'Data Summary'!EB96="Yes"),OFFSET('Hygiene Data'!$H$7,0,10*ROW('Hygiene Data'!H90)),NA())</f>
        <v>#N/A</v>
      </c>
      <c r="BN96" s="93" t="e">
        <f ca="true">+IF(AND(ISNUMBER(OFFSET('Hygiene Data'!$H$9,0,10*ROW('Hygiene Data'!H90))),'Data Summary'!EC96="Yes"),OFFSET('Hygiene Data'!$H$9,0,10*ROW('Hygiene Data'!H90)),NA())</f>
        <v>#N/A</v>
      </c>
      <c r="BO96" s="93" t="e">
        <f ca="true">+IF(AND(ISNUMBER(OFFSET('Hygiene Data'!$I$5,0,10*ROW('Hygiene Data'!I90))),'Data Summary'!ED96="Yes"),OFFSET('Hygiene Data'!$I$5,0,10*ROW('Hygiene Data'!I90)),NA())</f>
        <v>#N/A</v>
      </c>
      <c r="BP96" s="93" t="e">
        <f ca="true">+IF(AND(ISNUMBER(OFFSET('Hygiene Data'!$I$7,0,10*ROW('Hygiene Data'!I90))),'Data Summary'!EE96="Yes"),OFFSET('Hygiene Data'!$I$7,0,10*ROW('Hygiene Data'!I90)),NA())</f>
        <v>#N/A</v>
      </c>
      <c r="BQ96" s="93" t="e">
        <f ca="true">+IF(AND(ISNUMBER(OFFSET('Hygiene Data'!$I$9,0,10*ROW('Hygiene Data'!I90))),'Data Summary'!EF96="Yes"),OFFSET('Hygiene Data'!$I$9,0,10*ROW('Hygiene Data'!I90)),NA())</f>
        <v>#N/A</v>
      </c>
    </row>
    <row xmlns:x14ac="http://schemas.microsoft.com/office/spreadsheetml/2009/9/ac" r="97" x14ac:dyDescent="0.2">
      <c r="A97" s="328" t="e">
        <f ca="true">+RIGHT('Data Summary'!A97,LEN('Data Summary'!A97)-9)</f>
        <v>#VALUE!</v>
      </c>
      <c r="B97" s="35" t="str">
        <f ca="true">+IF(ISTEXT('Data Summary'!B97),'Data Summary'!B97,"")</f>
        <v/>
      </c>
      <c r="C97" s="327" t="e">
        <f ca="true">+VALUE('Data Summary'!C97)</f>
        <v>#VALUE!</v>
      </c>
      <c r="D97" s="91" t="e">
        <f ca="true">+IF(AND(ISNUMBER(OFFSET('Water Data'!$D$4,0,10*ROW('Water Data'!D91))),'Data Summary'!BS97="Yes"),100-OFFSET('Water Data'!$D$4,0,10*ROW('Water Data'!D91)),NA())</f>
        <v>#N/A</v>
      </c>
      <c r="E97" s="91" t="e">
        <f ca="true">+IF(AND(ISNUMBER(OFFSET('Water Data'!$D$6,0,10*ROW('Water Data'!D91))),'Data Summary'!BT97="Yes"),OFFSET('Water Data'!$D$6,0,10*ROW('Water Data'!D91)),NA())</f>
        <v>#N/A</v>
      </c>
      <c r="F97" s="91" t="e">
        <f ca="true">+IF(AND(ISNUMBER(OFFSET('Water Data'!$D$9,0,10*ROW('Water Data'!D91))),'Data Summary'!BU97="Yes"),OFFSET('Water Data'!$D$9,0,10*ROW('Water Data'!D91)),NA())</f>
        <v>#N/A</v>
      </c>
      <c r="G97" s="91" t="e">
        <f ca="true">+IF(AND(ISNUMBER(OFFSET('Water Data'!$E$4,0,10*ROW('Water Data'!E91))),'Data Summary'!BV97="Yes"),100-OFFSET('Water Data'!$E$4,0,10*ROW('Water Data'!E91)),NA())</f>
        <v>#N/A</v>
      </c>
      <c r="H97" s="91" t="e">
        <f ca="true">+IF(AND(ISNUMBER(OFFSET('Water Data'!$E$6,0,10*ROW('Water Data'!E91))),'Data Summary'!BW97="Yes"),OFFSET('Water Data'!$E$6,0,10*ROW('Water Data'!E91)),NA())</f>
        <v>#N/A</v>
      </c>
      <c r="I97" s="91" t="e">
        <f ca="true">+IF(AND(ISNUMBER(OFFSET('Water Data'!$E$9,0,10*ROW('Water Data'!E91))),'Data Summary'!BX97="Yes"),OFFSET('Water Data'!$E$9,0,10*ROW('Water Data'!E91)),NA())</f>
        <v>#N/A</v>
      </c>
      <c r="J97" s="91" t="e">
        <f ca="true">+IF(AND(ISNUMBER(OFFSET('Water Data'!$F$4,0,10*ROW('Water Data'!F91))),'Data Summary'!BY97="Yes"),100-OFFSET('Water Data'!$F$4,0,10*ROW('Water Data'!F91)),NA())</f>
        <v>#N/A</v>
      </c>
      <c r="K97" s="91" t="e">
        <f ca="true">+IF(AND(ISNUMBER(OFFSET('Water Data'!$F$6,0,10*ROW('Water Data'!F91))),'Data Summary'!BZ97="Yes"),OFFSET('Water Data'!$F$6,0,10*ROW('Water Data'!F91)),NA())</f>
        <v>#N/A</v>
      </c>
      <c r="L97" s="91" t="e">
        <f ca="true">+IF(AND(ISNUMBER(OFFSET('Water Data'!$F$9,0,10*ROW('Water Data'!F91))),'Data Summary'!CA97="Yes"),OFFSET('Water Data'!$F$9,0,10*ROW('Water Data'!F91)),NA())</f>
        <v>#N/A</v>
      </c>
      <c r="M97" s="91" t="e">
        <f ca="true">+IF(AND(ISNUMBER(OFFSET('Water Data'!$G$4,0,10*ROW('Water Data'!G91))),'Data Summary'!CB97="Yes"),100-OFFSET('Water Data'!$G$4,0,10*ROW('Water Data'!G91)),NA())</f>
        <v>#N/A</v>
      </c>
      <c r="N97" s="91" t="e">
        <f ca="true">+IF(AND(ISNUMBER(OFFSET('Water Data'!$G$6,0,10*ROW('Water Data'!G91))),'Data Summary'!CC97="Yes"),OFFSET('Water Data'!$G$6,0,10*ROW('Water Data'!G91)),NA())</f>
        <v>#N/A</v>
      </c>
      <c r="O97" s="91" t="e">
        <f ca="true">+IF(AND(ISNUMBER(OFFSET('Water Data'!$G$9,0,10*ROW('Water Data'!G91))),'Data Summary'!CD97="Yes"),OFFSET('Water Data'!$G$9,0,10*ROW('Water Data'!G91)),NA())</f>
        <v>#N/A</v>
      </c>
      <c r="P97" s="91" t="e">
        <f ca="true">+IF(AND(ISNUMBER(OFFSET('Water Data'!$H$4,0,10*ROW('Water Data'!H91))),'Data Summary'!CE97="Yes"),100-OFFSET('Water Data'!$H$4,0,10*ROW('Water Data'!H91)),NA())</f>
        <v>#N/A</v>
      </c>
      <c r="Q97" s="91" t="e">
        <f ca="true">+IF(AND(ISNUMBER(OFFSET('Water Data'!$H$6,0,10*ROW('Water Data'!H91))),'Data Summary'!CF97="Yes"),OFFSET('Water Data'!$H$6,0,10*ROW('Water Data'!H91)),NA())</f>
        <v>#N/A</v>
      </c>
      <c r="R97" s="91" t="e">
        <f ca="true">+IF(AND(ISNUMBER(OFFSET('Water Data'!$H$9,0,10*ROW('Water Data'!H91))),'Data Summary'!CG97="Yes"),OFFSET('Water Data'!$H$9,0,10*ROW('Water Data'!H91)),NA())</f>
        <v>#N/A</v>
      </c>
      <c r="S97" s="91" t="e">
        <f ca="true">+IF(AND(ISNUMBER(OFFSET('Water Data'!$I$4,0,10*ROW('Water Data'!I91))),'Data Summary'!CH97="Yes"),100-OFFSET('Water Data'!$I$4,0,10*ROW('Water Data'!I91)),NA())</f>
        <v>#N/A</v>
      </c>
      <c r="T97" s="91" t="e">
        <f ca="true">+IF(AND(ISNUMBER(OFFSET('Water Data'!$I$6,0,10*ROW('Water Data'!I91))),'Data Summary'!CI97="Yes"),OFFSET('Water Data'!$I$6,0,10*ROW('Water Data'!I91)),NA())</f>
        <v>#N/A</v>
      </c>
      <c r="U97" s="91" t="e">
        <f ca="true">+IF(AND(ISNUMBER(OFFSET('Water Data'!$I$9,0,10*ROW('Water Data'!I91))),'Data Summary'!CJ97="Yes"),OFFSET('Water Data'!$I$9,0,10*ROW('Water Data'!I91)),NA())</f>
        <v>#N/A</v>
      </c>
      <c r="V97" s="92" t="e">
        <f ca="true">+IF(AND(ISNUMBER(OFFSET('Sanitation Data'!$D$4,0,10*ROW('Sanitation Data'!D91))),'Data Summary'!CK97="Yes"),100-OFFSET('Sanitation Data'!$D$4,0,10*ROW('Sanitation Data'!D91)),NA())</f>
        <v>#N/A</v>
      </c>
      <c r="W97" s="92" t="e">
        <f ca="true">+IF(AND(ISNUMBER(OFFSET('Sanitation Data'!$D$6,0,10*ROW('Sanitation Data'!D91))),'Data Summary'!CL97="Yes"),OFFSET('Sanitation Data'!$D$6,0,10*ROW('Sanitation Data'!D91)),NA())</f>
        <v>#N/A</v>
      </c>
      <c r="X97" s="92" t="e">
        <f ca="true">+IF(AND(ISNUMBER(OFFSET('Sanitation Data'!$D$10,0,10*ROW('Sanitation Data'!D91))),'Data Summary'!CM97="Yes"),OFFSET('Sanitation Data'!$D$10,0,10*ROW('Sanitation Data'!D91)),NA())</f>
        <v>#N/A</v>
      </c>
      <c r="Y97" s="92" t="e">
        <f ca="true">+IF(AND(ISNUMBER(OFFSET('Sanitation Data'!$D$11,0,10*ROW('Sanitation Data'!D91))),'Data Summary'!CN97="Yes"),OFFSET('Sanitation Data'!$D$11,0,10*ROW('Sanitation Data'!D91)),NA())</f>
        <v>#N/A</v>
      </c>
      <c r="Z97" s="92" t="e">
        <f ca="true">+IF(AND(ISNUMBER(OFFSET('Sanitation Data'!$D$12,0,10*ROW('Sanitation Data'!D91))),'Data Summary'!CO97="Yes"),OFFSET('Sanitation Data'!$D$12,0,10*ROW('Sanitation Data'!D91)),NA())</f>
        <v>#N/A</v>
      </c>
      <c r="AA97" s="92" t="e">
        <f ca="true">+IF(AND(ISNUMBER(OFFSET('Sanitation Data'!$E$4,0,10*ROW('Sanitation Data'!E91))),'Data Summary'!CP97="Yes"),100-OFFSET('Sanitation Data'!$E$4,0,10*ROW('Sanitation Data'!E91)),NA())</f>
        <v>#N/A</v>
      </c>
      <c r="AB97" s="92" t="e">
        <f ca="true">+IF(AND(ISNUMBER(OFFSET('Sanitation Data'!$E$6,0,10*ROW('Sanitation Data'!E91))),'Data Summary'!CQ97="Yes"),OFFSET('Sanitation Data'!$E$6,0,10*ROW('Sanitation Data'!E91)),NA())</f>
        <v>#N/A</v>
      </c>
      <c r="AC97" s="92" t="e">
        <f ca="true">+IF(AND(ISNUMBER(OFFSET('Sanitation Data'!$E$10,0,10*ROW('Sanitation Data'!E91))),'Data Summary'!CR97="Yes"),OFFSET('Sanitation Data'!$E$10,0,10*ROW('Sanitation Data'!E91)),NA())</f>
        <v>#N/A</v>
      </c>
      <c r="AD97" s="92" t="e">
        <f ca="true">+IF(AND(ISNUMBER(OFFSET('Sanitation Data'!$E$11,0,10*ROW('Sanitation Data'!E91))),'Data Summary'!CS97="Yes"),OFFSET('Sanitation Data'!$E$11,0,10*ROW('Sanitation Data'!E91)),NA())</f>
        <v>#N/A</v>
      </c>
      <c r="AE97" s="92" t="e">
        <f ca="true">+IF(AND(ISNUMBER(OFFSET('Sanitation Data'!$E$12,0,10*ROW('Sanitation Data'!E91))),'Data Summary'!CT97="Yes"),OFFSET('Sanitation Data'!$E$12,0,10*ROW('Sanitation Data'!E91)),NA())</f>
        <v>#N/A</v>
      </c>
      <c r="AF97" s="92" t="e">
        <f ca="true">+IF(AND(ISNUMBER(OFFSET('Sanitation Data'!$F$4,0,10*ROW('Sanitation Data'!F91))),'Data Summary'!CU97="Yes"),100-OFFSET('Sanitation Data'!$F$4,0,10*ROW('Sanitation Data'!F91)),NA())</f>
        <v>#N/A</v>
      </c>
      <c r="AG97" s="92" t="e">
        <f ca="true">+IF(AND(ISNUMBER(OFFSET('Sanitation Data'!$F$6,0,10*ROW('Sanitation Data'!F91))),'Data Summary'!CV97="Yes"),OFFSET('Sanitation Data'!$F$6,0,10*ROW('Sanitation Data'!F91)),NA())</f>
        <v>#N/A</v>
      </c>
      <c r="AH97" s="92" t="e">
        <f ca="true">+IF(AND(ISNUMBER(OFFSET('Sanitation Data'!$F$10,0,10*ROW('Sanitation Data'!F91))),'Data Summary'!CW97="Yes"),OFFSET('Sanitation Data'!$F$10,0,10*ROW('Sanitation Data'!F91)),NA())</f>
        <v>#N/A</v>
      </c>
      <c r="AI97" s="92" t="e">
        <f ca="true">+IF(AND(ISNUMBER(OFFSET('Sanitation Data'!$F$11,0,10*ROW('Sanitation Data'!F91))),'Data Summary'!CX97="Yes"),OFFSET('Sanitation Data'!$F$11,0,10*ROW('Sanitation Data'!F91)),NA())</f>
        <v>#N/A</v>
      </c>
      <c r="AJ97" s="92" t="e">
        <f ca="true">+IF(AND(ISNUMBER(OFFSET('Sanitation Data'!$F$12,0,10*ROW('Sanitation Data'!F91))),'Data Summary'!CY97="Yes"),OFFSET('Sanitation Data'!$F$12,0,10*ROW('Sanitation Data'!F91)),NA())</f>
        <v>#N/A</v>
      </c>
      <c r="AK97" s="92" t="e">
        <f ca="true">+IF(AND(ISNUMBER(OFFSET('Sanitation Data'!$G$4,0,10*ROW('Sanitation Data'!G91))),'Data Summary'!CZ97="Yes"),100-OFFSET('Sanitation Data'!$G$4,0,10*ROW('Sanitation Data'!G91)),NA())</f>
        <v>#N/A</v>
      </c>
      <c r="AL97" s="92" t="e">
        <f ca="true">+IF(AND(ISNUMBER(OFFSET('Sanitation Data'!$G$6,0,10*ROW('Sanitation Data'!G91))),'Data Summary'!DA97="Yes"),OFFSET('Sanitation Data'!$G$6,0,10*ROW('Sanitation Data'!G91)),NA())</f>
        <v>#N/A</v>
      </c>
      <c r="AM97" s="92" t="e">
        <f ca="true">+IF(AND(ISNUMBER(OFFSET('Sanitation Data'!$G$10,0,10*ROW('Sanitation Data'!G91))),'Data Summary'!DB97="Yes"),OFFSET('Sanitation Data'!$G$10,0,10*ROW('Sanitation Data'!G91)),NA())</f>
        <v>#N/A</v>
      </c>
      <c r="AN97" s="92" t="e">
        <f ca="true">+IF(AND(ISNUMBER(OFFSET('Sanitation Data'!$G$11,0,10*ROW('Sanitation Data'!G91))),'Data Summary'!DC97="Yes"),OFFSET('Sanitation Data'!$G$11,0,10*ROW('Sanitation Data'!G91)),NA())</f>
        <v>#N/A</v>
      </c>
      <c r="AO97" s="92" t="e">
        <f ca="true">+IF(AND(ISNUMBER(OFFSET('Sanitation Data'!$G$12,0,10*ROW('Sanitation Data'!G91))),'Data Summary'!DD97="Yes"),OFFSET('Sanitation Data'!$G$12,0,10*ROW('Sanitation Data'!G91)),NA())</f>
        <v>#N/A</v>
      </c>
      <c r="AP97" s="92" t="e">
        <f ca="true">+IF(AND(ISNUMBER(OFFSET('Sanitation Data'!$H$4,0,10*ROW('Sanitation Data'!H91))),'Data Summary'!DE97="Yes"),100-OFFSET('Sanitation Data'!$H$4,0,10*ROW('Sanitation Data'!H91)),NA())</f>
        <v>#N/A</v>
      </c>
      <c r="AQ97" s="92" t="e">
        <f ca="true">+IF(AND(ISNUMBER(OFFSET('Sanitation Data'!$H$6,0,10*ROW('Sanitation Data'!H91))),'Data Summary'!DF97="Yes"),OFFSET('Sanitation Data'!$H$6,0,10*ROW('Sanitation Data'!H91)),NA())</f>
        <v>#N/A</v>
      </c>
      <c r="AR97" s="92" t="e">
        <f ca="true">+IF(AND(ISNUMBER(OFFSET('Sanitation Data'!$H$10,0,10*ROW('Sanitation Data'!H91))),'Data Summary'!DG97="Yes"),OFFSET('Sanitation Data'!$H$10,0,10*ROW('Sanitation Data'!H91)),NA())</f>
        <v>#N/A</v>
      </c>
      <c r="AS97" s="92" t="e">
        <f ca="true">+IF(AND(ISNUMBER(OFFSET('Sanitation Data'!$H$11,0,10*ROW('Sanitation Data'!H91))),'Data Summary'!DH97="Yes"),OFFSET('Sanitation Data'!$H$11,0,10*ROW('Sanitation Data'!H91)),NA())</f>
        <v>#N/A</v>
      </c>
      <c r="AT97" s="92" t="e">
        <f ca="true">+IF(AND(ISNUMBER(OFFSET('Sanitation Data'!$H$12,0,10*ROW('Sanitation Data'!H91))),'Data Summary'!DI97="Yes"),OFFSET('Sanitation Data'!$H$12,0,10*ROW('Sanitation Data'!H91)),NA())</f>
        <v>#N/A</v>
      </c>
      <c r="AU97" s="92" t="e">
        <f ca="true">+IF(AND(ISNUMBER(OFFSET('Sanitation Data'!$I$4,0,10*ROW('Sanitation Data'!I91))),'Data Summary'!DJ97="Yes"),100-OFFSET('Sanitation Data'!$I$4,0,10*ROW('Sanitation Data'!I91)),NA())</f>
        <v>#N/A</v>
      </c>
      <c r="AV97" s="92" t="e">
        <f ca="true">+IF(AND(ISNUMBER(OFFSET('Sanitation Data'!$I$6,0,10*ROW('Sanitation Data'!I91))),'Data Summary'!DK97="Yes"),OFFSET('Sanitation Data'!$I$6,0,10*ROW('Sanitation Data'!I91)),NA())</f>
        <v>#N/A</v>
      </c>
      <c r="AW97" s="92" t="e">
        <f ca="true">+IF(AND(ISNUMBER(OFFSET('Sanitation Data'!$I$10,0,10*ROW('Sanitation Data'!I91))),'Data Summary'!DL97="Yes"),OFFSET('Sanitation Data'!$I$10,0,10*ROW('Sanitation Data'!I91)),NA())</f>
        <v>#N/A</v>
      </c>
      <c r="AX97" s="92" t="e">
        <f ca="true">+IF(AND(ISNUMBER(OFFSET('Sanitation Data'!$I$11,0,10*ROW('Sanitation Data'!I91))),'Data Summary'!DM97="Yes"),OFFSET('Sanitation Data'!$I$11,0,10*ROW('Sanitation Data'!I91)),NA())</f>
        <v>#N/A</v>
      </c>
      <c r="AY97" s="92" t="e">
        <f ca="true">+IF(AND(ISNUMBER(OFFSET('Sanitation Data'!$I$12,0,10*ROW('Sanitation Data'!I91))),'Data Summary'!DN97="Yes"),OFFSET('Sanitation Data'!$I$12,0,10*ROW('Sanitation Data'!I91)),NA())</f>
        <v>#N/A</v>
      </c>
      <c r="AZ97" s="93" t="e">
        <f ca="true">+IF(AND(ISNUMBER(OFFSET('Hygiene Data'!$D$5,0,10*ROW('Hygiene Data'!D91))),'Data Summary'!DO97="Yes"),OFFSET('Hygiene Data'!$D$5,0,10*ROW('Hygiene Data'!D91)),NA())</f>
        <v>#N/A</v>
      </c>
      <c r="BA97" s="93" t="e">
        <f ca="true">+IF(AND(ISNUMBER(OFFSET('Hygiene Data'!$D$7,0,10*ROW('Hygiene Data'!D91))),'Data Summary'!DP97="Yes"),OFFSET('Hygiene Data'!$D$7,0,10*ROW('Hygiene Data'!D91)),NA())</f>
        <v>#N/A</v>
      </c>
      <c r="BB97" s="93" t="e">
        <f ca="true">+IF(AND(ISNUMBER(OFFSET('Hygiene Data'!$D$9,0,10*ROW('Hygiene Data'!D91))),'Data Summary'!DQ97="Yes"),OFFSET('Hygiene Data'!$D$9,0,10*ROW('Hygiene Data'!D91)),NA())</f>
        <v>#N/A</v>
      </c>
      <c r="BC97" s="93" t="e">
        <f ca="true">+IF(AND(ISNUMBER(OFFSET('Hygiene Data'!$E$5,0,10*ROW('Hygiene Data'!E91))),'Data Summary'!DR97="Yes"),OFFSET('Hygiene Data'!$E$5,0,10*ROW('Hygiene Data'!E91)),NA())</f>
        <v>#N/A</v>
      </c>
      <c r="BD97" s="93" t="e">
        <f ca="true">+IF(AND(ISNUMBER(OFFSET('Hygiene Data'!$E$7,0,10*ROW('Hygiene Data'!E91))),'Data Summary'!DS97="Yes"),OFFSET('Hygiene Data'!$E$7,0,10*ROW('Hygiene Data'!E91)),NA())</f>
        <v>#N/A</v>
      </c>
      <c r="BE97" s="93" t="e">
        <f ca="true">+IF(AND(ISNUMBER(OFFSET('Hygiene Data'!$E$9,0,10*ROW('Hygiene Data'!E91))),'Data Summary'!DT97="Yes"),OFFSET('Hygiene Data'!$E$9,0,10*ROW('Hygiene Data'!E91)),NA())</f>
        <v>#N/A</v>
      </c>
      <c r="BF97" s="93" t="e">
        <f ca="true">+IF(AND(ISNUMBER(OFFSET('Hygiene Data'!$F$5,0,10*ROW('Hygiene Data'!F91))),'Data Summary'!DU97="Yes"),OFFSET('Hygiene Data'!$F$5,0,10*ROW('Hygiene Data'!F91)),NA())</f>
        <v>#N/A</v>
      </c>
      <c r="BG97" s="93" t="e">
        <f ca="true">+IF(AND(ISNUMBER(OFFSET('Hygiene Data'!$F$7,0,10*ROW('Hygiene Data'!F91))),'Data Summary'!DV97="Yes"),OFFSET('Hygiene Data'!$F$7,0,10*ROW('Hygiene Data'!F91)),NA())</f>
        <v>#N/A</v>
      </c>
      <c r="BH97" s="93" t="e">
        <f ca="true">+IF(AND(ISNUMBER(OFFSET('Hygiene Data'!$F$9,0,10*ROW('Hygiene Data'!F91))),'Data Summary'!DW97="Yes"),OFFSET('Hygiene Data'!$F$9,0,10*ROW('Hygiene Data'!F91)),NA())</f>
        <v>#N/A</v>
      </c>
      <c r="BI97" s="93" t="e">
        <f ca="true">+IF(AND(ISNUMBER(OFFSET('Hygiene Data'!$G$5,0,10*ROW('Hygiene Data'!G91))),'Data Summary'!DX97="Yes"),OFFSET('Hygiene Data'!$G$5,0,10*ROW('Hygiene Data'!G91)),NA())</f>
        <v>#N/A</v>
      </c>
      <c r="BJ97" s="93" t="e">
        <f ca="true">+IF(AND(ISNUMBER(OFFSET('Hygiene Data'!$G$7,0,10*ROW('Hygiene Data'!G91))),'Data Summary'!DY97="Yes"),OFFSET('Hygiene Data'!$G$7,0,10*ROW('Hygiene Data'!G91)),NA())</f>
        <v>#N/A</v>
      </c>
      <c r="BK97" s="93" t="e">
        <f ca="true">+IF(AND(ISNUMBER(OFFSET('Hygiene Data'!$G$9,0,10*ROW('Hygiene Data'!G91))),'Data Summary'!DZ97="Yes"),OFFSET('Hygiene Data'!$G$9,0,10*ROW('Hygiene Data'!G91)),NA())</f>
        <v>#N/A</v>
      </c>
      <c r="BL97" s="93" t="e">
        <f ca="true">+IF(AND(ISNUMBER(OFFSET('Hygiene Data'!$H$5,0,10*ROW('Hygiene Data'!H91))),'Data Summary'!EA97="Yes"),OFFSET('Hygiene Data'!$H$5,0,10*ROW('Hygiene Data'!H91)),NA())</f>
        <v>#N/A</v>
      </c>
      <c r="BM97" s="93" t="e">
        <f ca="true">+IF(AND(ISNUMBER(OFFSET('Hygiene Data'!$H$7,0,10*ROW('Hygiene Data'!H91))),'Data Summary'!EB97="Yes"),OFFSET('Hygiene Data'!$H$7,0,10*ROW('Hygiene Data'!H91)),NA())</f>
        <v>#N/A</v>
      </c>
      <c r="BN97" s="93" t="e">
        <f ca="true">+IF(AND(ISNUMBER(OFFSET('Hygiene Data'!$H$9,0,10*ROW('Hygiene Data'!H91))),'Data Summary'!EC97="Yes"),OFFSET('Hygiene Data'!$H$9,0,10*ROW('Hygiene Data'!H91)),NA())</f>
        <v>#N/A</v>
      </c>
      <c r="BO97" s="93" t="e">
        <f ca="true">+IF(AND(ISNUMBER(OFFSET('Hygiene Data'!$I$5,0,10*ROW('Hygiene Data'!I91))),'Data Summary'!ED97="Yes"),OFFSET('Hygiene Data'!$I$5,0,10*ROW('Hygiene Data'!I91)),NA())</f>
        <v>#N/A</v>
      </c>
      <c r="BP97" s="93" t="e">
        <f ca="true">+IF(AND(ISNUMBER(OFFSET('Hygiene Data'!$I$7,0,10*ROW('Hygiene Data'!I91))),'Data Summary'!EE97="Yes"),OFFSET('Hygiene Data'!$I$7,0,10*ROW('Hygiene Data'!I91)),NA())</f>
        <v>#N/A</v>
      </c>
      <c r="BQ97" s="93" t="e">
        <f ca="true">+IF(AND(ISNUMBER(OFFSET('Hygiene Data'!$I$9,0,10*ROW('Hygiene Data'!I91))),'Data Summary'!EF97="Yes"),OFFSET('Hygiene Data'!$I$9,0,10*ROW('Hygiene Data'!I91)),NA())</f>
        <v>#N/A</v>
      </c>
    </row>
    <row xmlns:x14ac="http://schemas.microsoft.com/office/spreadsheetml/2009/9/ac" r="98" x14ac:dyDescent="0.2">
      <c r="A98" s="328" t="e">
        <f ca="true">+RIGHT('Data Summary'!A98,LEN('Data Summary'!A98)-9)</f>
        <v>#VALUE!</v>
      </c>
      <c r="B98" s="35" t="str">
        <f ca="true">+IF(ISTEXT('Data Summary'!B98),'Data Summary'!B98,"")</f>
        <v/>
      </c>
      <c r="C98" s="327" t="e">
        <f ca="true">+VALUE('Data Summary'!C98)</f>
        <v>#VALUE!</v>
      </c>
      <c r="D98" s="91" t="e">
        <f ca="true">+IF(AND(ISNUMBER(OFFSET('Water Data'!$D$4,0,10*ROW('Water Data'!D92))),'Data Summary'!BS98="Yes"),100-OFFSET('Water Data'!$D$4,0,10*ROW('Water Data'!D92)),NA())</f>
        <v>#N/A</v>
      </c>
      <c r="E98" s="91" t="e">
        <f ca="true">+IF(AND(ISNUMBER(OFFSET('Water Data'!$D$6,0,10*ROW('Water Data'!D92))),'Data Summary'!BT98="Yes"),OFFSET('Water Data'!$D$6,0,10*ROW('Water Data'!D92)),NA())</f>
        <v>#N/A</v>
      </c>
      <c r="F98" s="91" t="e">
        <f ca="true">+IF(AND(ISNUMBER(OFFSET('Water Data'!$D$9,0,10*ROW('Water Data'!D92))),'Data Summary'!BU98="Yes"),OFFSET('Water Data'!$D$9,0,10*ROW('Water Data'!D92)),NA())</f>
        <v>#N/A</v>
      </c>
      <c r="G98" s="91" t="e">
        <f ca="true">+IF(AND(ISNUMBER(OFFSET('Water Data'!$E$4,0,10*ROW('Water Data'!E92))),'Data Summary'!BV98="Yes"),100-OFFSET('Water Data'!$E$4,0,10*ROW('Water Data'!E92)),NA())</f>
        <v>#N/A</v>
      </c>
      <c r="H98" s="91" t="e">
        <f ca="true">+IF(AND(ISNUMBER(OFFSET('Water Data'!$E$6,0,10*ROW('Water Data'!E92))),'Data Summary'!BW98="Yes"),OFFSET('Water Data'!$E$6,0,10*ROW('Water Data'!E92)),NA())</f>
        <v>#N/A</v>
      </c>
      <c r="I98" s="91" t="e">
        <f ca="true">+IF(AND(ISNUMBER(OFFSET('Water Data'!$E$9,0,10*ROW('Water Data'!E92))),'Data Summary'!BX98="Yes"),OFFSET('Water Data'!$E$9,0,10*ROW('Water Data'!E92)),NA())</f>
        <v>#N/A</v>
      </c>
      <c r="J98" s="91" t="e">
        <f ca="true">+IF(AND(ISNUMBER(OFFSET('Water Data'!$F$4,0,10*ROW('Water Data'!F92))),'Data Summary'!BY98="Yes"),100-OFFSET('Water Data'!$F$4,0,10*ROW('Water Data'!F92)),NA())</f>
        <v>#N/A</v>
      </c>
      <c r="K98" s="91" t="e">
        <f ca="true">+IF(AND(ISNUMBER(OFFSET('Water Data'!$F$6,0,10*ROW('Water Data'!F92))),'Data Summary'!BZ98="Yes"),OFFSET('Water Data'!$F$6,0,10*ROW('Water Data'!F92)),NA())</f>
        <v>#N/A</v>
      </c>
      <c r="L98" s="91" t="e">
        <f ca="true">+IF(AND(ISNUMBER(OFFSET('Water Data'!$F$9,0,10*ROW('Water Data'!F92))),'Data Summary'!CA98="Yes"),OFFSET('Water Data'!$F$9,0,10*ROW('Water Data'!F92)),NA())</f>
        <v>#N/A</v>
      </c>
      <c r="M98" s="91" t="e">
        <f ca="true">+IF(AND(ISNUMBER(OFFSET('Water Data'!$G$4,0,10*ROW('Water Data'!G92))),'Data Summary'!CB98="Yes"),100-OFFSET('Water Data'!$G$4,0,10*ROW('Water Data'!G92)),NA())</f>
        <v>#N/A</v>
      </c>
      <c r="N98" s="91" t="e">
        <f ca="true">+IF(AND(ISNUMBER(OFFSET('Water Data'!$G$6,0,10*ROW('Water Data'!G92))),'Data Summary'!CC98="Yes"),OFFSET('Water Data'!$G$6,0,10*ROW('Water Data'!G92)),NA())</f>
        <v>#N/A</v>
      </c>
      <c r="O98" s="91" t="e">
        <f ca="true">+IF(AND(ISNUMBER(OFFSET('Water Data'!$G$9,0,10*ROW('Water Data'!G92))),'Data Summary'!CD98="Yes"),OFFSET('Water Data'!$G$9,0,10*ROW('Water Data'!G92)),NA())</f>
        <v>#N/A</v>
      </c>
      <c r="P98" s="91" t="e">
        <f ca="true">+IF(AND(ISNUMBER(OFFSET('Water Data'!$H$4,0,10*ROW('Water Data'!H92))),'Data Summary'!CE98="Yes"),100-OFFSET('Water Data'!$H$4,0,10*ROW('Water Data'!H92)),NA())</f>
        <v>#N/A</v>
      </c>
      <c r="Q98" s="91" t="e">
        <f ca="true">+IF(AND(ISNUMBER(OFFSET('Water Data'!$H$6,0,10*ROW('Water Data'!H92))),'Data Summary'!CF98="Yes"),OFFSET('Water Data'!$H$6,0,10*ROW('Water Data'!H92)),NA())</f>
        <v>#N/A</v>
      </c>
      <c r="R98" s="91" t="e">
        <f ca="true">+IF(AND(ISNUMBER(OFFSET('Water Data'!$H$9,0,10*ROW('Water Data'!H92))),'Data Summary'!CG98="Yes"),OFFSET('Water Data'!$H$9,0,10*ROW('Water Data'!H92)),NA())</f>
        <v>#N/A</v>
      </c>
      <c r="S98" s="91" t="e">
        <f ca="true">+IF(AND(ISNUMBER(OFFSET('Water Data'!$I$4,0,10*ROW('Water Data'!I92))),'Data Summary'!CH98="Yes"),100-OFFSET('Water Data'!$I$4,0,10*ROW('Water Data'!I92)),NA())</f>
        <v>#N/A</v>
      </c>
      <c r="T98" s="91" t="e">
        <f ca="true">+IF(AND(ISNUMBER(OFFSET('Water Data'!$I$6,0,10*ROW('Water Data'!I92))),'Data Summary'!CI98="Yes"),OFFSET('Water Data'!$I$6,0,10*ROW('Water Data'!I92)),NA())</f>
        <v>#N/A</v>
      </c>
      <c r="U98" s="91" t="e">
        <f ca="true">+IF(AND(ISNUMBER(OFFSET('Water Data'!$I$9,0,10*ROW('Water Data'!I92))),'Data Summary'!CJ98="Yes"),OFFSET('Water Data'!$I$9,0,10*ROW('Water Data'!I92)),NA())</f>
        <v>#N/A</v>
      </c>
      <c r="V98" s="92" t="e">
        <f ca="true">+IF(AND(ISNUMBER(OFFSET('Sanitation Data'!$D$4,0,10*ROW('Sanitation Data'!D92))),'Data Summary'!CK98="Yes"),100-OFFSET('Sanitation Data'!$D$4,0,10*ROW('Sanitation Data'!D92)),NA())</f>
        <v>#N/A</v>
      </c>
      <c r="W98" s="92" t="e">
        <f ca="true">+IF(AND(ISNUMBER(OFFSET('Sanitation Data'!$D$6,0,10*ROW('Sanitation Data'!D92))),'Data Summary'!CL98="Yes"),OFFSET('Sanitation Data'!$D$6,0,10*ROW('Sanitation Data'!D92)),NA())</f>
        <v>#N/A</v>
      </c>
      <c r="X98" s="92" t="e">
        <f ca="true">+IF(AND(ISNUMBER(OFFSET('Sanitation Data'!$D$10,0,10*ROW('Sanitation Data'!D92))),'Data Summary'!CM98="Yes"),OFFSET('Sanitation Data'!$D$10,0,10*ROW('Sanitation Data'!D92)),NA())</f>
        <v>#N/A</v>
      </c>
      <c r="Y98" s="92" t="e">
        <f ca="true">+IF(AND(ISNUMBER(OFFSET('Sanitation Data'!$D$11,0,10*ROW('Sanitation Data'!D92))),'Data Summary'!CN98="Yes"),OFFSET('Sanitation Data'!$D$11,0,10*ROW('Sanitation Data'!D92)),NA())</f>
        <v>#N/A</v>
      </c>
      <c r="Z98" s="92" t="e">
        <f ca="true">+IF(AND(ISNUMBER(OFFSET('Sanitation Data'!$D$12,0,10*ROW('Sanitation Data'!D92))),'Data Summary'!CO98="Yes"),OFFSET('Sanitation Data'!$D$12,0,10*ROW('Sanitation Data'!D92)),NA())</f>
        <v>#N/A</v>
      </c>
      <c r="AA98" s="92" t="e">
        <f ca="true">+IF(AND(ISNUMBER(OFFSET('Sanitation Data'!$E$4,0,10*ROW('Sanitation Data'!E92))),'Data Summary'!CP98="Yes"),100-OFFSET('Sanitation Data'!$E$4,0,10*ROW('Sanitation Data'!E92)),NA())</f>
        <v>#N/A</v>
      </c>
      <c r="AB98" s="92" t="e">
        <f ca="true">+IF(AND(ISNUMBER(OFFSET('Sanitation Data'!$E$6,0,10*ROW('Sanitation Data'!E92))),'Data Summary'!CQ98="Yes"),OFFSET('Sanitation Data'!$E$6,0,10*ROW('Sanitation Data'!E92)),NA())</f>
        <v>#N/A</v>
      </c>
      <c r="AC98" s="92" t="e">
        <f ca="true">+IF(AND(ISNUMBER(OFFSET('Sanitation Data'!$E$10,0,10*ROW('Sanitation Data'!E92))),'Data Summary'!CR98="Yes"),OFFSET('Sanitation Data'!$E$10,0,10*ROW('Sanitation Data'!E92)),NA())</f>
        <v>#N/A</v>
      </c>
      <c r="AD98" s="92" t="e">
        <f ca="true">+IF(AND(ISNUMBER(OFFSET('Sanitation Data'!$E$11,0,10*ROW('Sanitation Data'!E92))),'Data Summary'!CS98="Yes"),OFFSET('Sanitation Data'!$E$11,0,10*ROW('Sanitation Data'!E92)),NA())</f>
        <v>#N/A</v>
      </c>
      <c r="AE98" s="92" t="e">
        <f ca="true">+IF(AND(ISNUMBER(OFFSET('Sanitation Data'!$E$12,0,10*ROW('Sanitation Data'!E92))),'Data Summary'!CT98="Yes"),OFFSET('Sanitation Data'!$E$12,0,10*ROW('Sanitation Data'!E92)),NA())</f>
        <v>#N/A</v>
      </c>
      <c r="AF98" s="92" t="e">
        <f ca="true">+IF(AND(ISNUMBER(OFFSET('Sanitation Data'!$F$4,0,10*ROW('Sanitation Data'!F92))),'Data Summary'!CU98="Yes"),100-OFFSET('Sanitation Data'!$F$4,0,10*ROW('Sanitation Data'!F92)),NA())</f>
        <v>#N/A</v>
      </c>
      <c r="AG98" s="92" t="e">
        <f ca="true">+IF(AND(ISNUMBER(OFFSET('Sanitation Data'!$F$6,0,10*ROW('Sanitation Data'!F92))),'Data Summary'!CV98="Yes"),OFFSET('Sanitation Data'!$F$6,0,10*ROW('Sanitation Data'!F92)),NA())</f>
        <v>#N/A</v>
      </c>
      <c r="AH98" s="92" t="e">
        <f ca="true">+IF(AND(ISNUMBER(OFFSET('Sanitation Data'!$F$10,0,10*ROW('Sanitation Data'!F92))),'Data Summary'!CW98="Yes"),OFFSET('Sanitation Data'!$F$10,0,10*ROW('Sanitation Data'!F92)),NA())</f>
        <v>#N/A</v>
      </c>
      <c r="AI98" s="92" t="e">
        <f ca="true">+IF(AND(ISNUMBER(OFFSET('Sanitation Data'!$F$11,0,10*ROW('Sanitation Data'!F92))),'Data Summary'!CX98="Yes"),OFFSET('Sanitation Data'!$F$11,0,10*ROW('Sanitation Data'!F92)),NA())</f>
        <v>#N/A</v>
      </c>
      <c r="AJ98" s="92" t="e">
        <f ca="true">+IF(AND(ISNUMBER(OFFSET('Sanitation Data'!$F$12,0,10*ROW('Sanitation Data'!F92))),'Data Summary'!CY98="Yes"),OFFSET('Sanitation Data'!$F$12,0,10*ROW('Sanitation Data'!F92)),NA())</f>
        <v>#N/A</v>
      </c>
      <c r="AK98" s="92" t="e">
        <f ca="true">+IF(AND(ISNUMBER(OFFSET('Sanitation Data'!$G$4,0,10*ROW('Sanitation Data'!G92))),'Data Summary'!CZ98="Yes"),100-OFFSET('Sanitation Data'!$G$4,0,10*ROW('Sanitation Data'!G92)),NA())</f>
        <v>#N/A</v>
      </c>
      <c r="AL98" s="92" t="e">
        <f ca="true">+IF(AND(ISNUMBER(OFFSET('Sanitation Data'!$G$6,0,10*ROW('Sanitation Data'!G92))),'Data Summary'!DA98="Yes"),OFFSET('Sanitation Data'!$G$6,0,10*ROW('Sanitation Data'!G92)),NA())</f>
        <v>#N/A</v>
      </c>
      <c r="AM98" s="92" t="e">
        <f ca="true">+IF(AND(ISNUMBER(OFFSET('Sanitation Data'!$G$10,0,10*ROW('Sanitation Data'!G92))),'Data Summary'!DB98="Yes"),OFFSET('Sanitation Data'!$G$10,0,10*ROW('Sanitation Data'!G92)),NA())</f>
        <v>#N/A</v>
      </c>
      <c r="AN98" s="92" t="e">
        <f ca="true">+IF(AND(ISNUMBER(OFFSET('Sanitation Data'!$G$11,0,10*ROW('Sanitation Data'!G92))),'Data Summary'!DC98="Yes"),OFFSET('Sanitation Data'!$G$11,0,10*ROW('Sanitation Data'!G92)),NA())</f>
        <v>#N/A</v>
      </c>
      <c r="AO98" s="92" t="e">
        <f ca="true">+IF(AND(ISNUMBER(OFFSET('Sanitation Data'!$G$12,0,10*ROW('Sanitation Data'!G92))),'Data Summary'!DD98="Yes"),OFFSET('Sanitation Data'!$G$12,0,10*ROW('Sanitation Data'!G92)),NA())</f>
        <v>#N/A</v>
      </c>
      <c r="AP98" s="92" t="e">
        <f ca="true">+IF(AND(ISNUMBER(OFFSET('Sanitation Data'!$H$4,0,10*ROW('Sanitation Data'!H92))),'Data Summary'!DE98="Yes"),100-OFFSET('Sanitation Data'!$H$4,0,10*ROW('Sanitation Data'!H92)),NA())</f>
        <v>#N/A</v>
      </c>
      <c r="AQ98" s="92" t="e">
        <f ca="true">+IF(AND(ISNUMBER(OFFSET('Sanitation Data'!$H$6,0,10*ROW('Sanitation Data'!H92))),'Data Summary'!DF98="Yes"),OFFSET('Sanitation Data'!$H$6,0,10*ROW('Sanitation Data'!H92)),NA())</f>
        <v>#N/A</v>
      </c>
      <c r="AR98" s="92" t="e">
        <f ca="true">+IF(AND(ISNUMBER(OFFSET('Sanitation Data'!$H$10,0,10*ROW('Sanitation Data'!H92))),'Data Summary'!DG98="Yes"),OFFSET('Sanitation Data'!$H$10,0,10*ROW('Sanitation Data'!H92)),NA())</f>
        <v>#N/A</v>
      </c>
      <c r="AS98" s="92" t="e">
        <f ca="true">+IF(AND(ISNUMBER(OFFSET('Sanitation Data'!$H$11,0,10*ROW('Sanitation Data'!H92))),'Data Summary'!DH98="Yes"),OFFSET('Sanitation Data'!$H$11,0,10*ROW('Sanitation Data'!H92)),NA())</f>
        <v>#N/A</v>
      </c>
      <c r="AT98" s="92" t="e">
        <f ca="true">+IF(AND(ISNUMBER(OFFSET('Sanitation Data'!$H$12,0,10*ROW('Sanitation Data'!H92))),'Data Summary'!DI98="Yes"),OFFSET('Sanitation Data'!$H$12,0,10*ROW('Sanitation Data'!H92)),NA())</f>
        <v>#N/A</v>
      </c>
      <c r="AU98" s="92" t="e">
        <f ca="true">+IF(AND(ISNUMBER(OFFSET('Sanitation Data'!$I$4,0,10*ROW('Sanitation Data'!I92))),'Data Summary'!DJ98="Yes"),100-OFFSET('Sanitation Data'!$I$4,0,10*ROW('Sanitation Data'!I92)),NA())</f>
        <v>#N/A</v>
      </c>
      <c r="AV98" s="92" t="e">
        <f ca="true">+IF(AND(ISNUMBER(OFFSET('Sanitation Data'!$I$6,0,10*ROW('Sanitation Data'!I92))),'Data Summary'!DK98="Yes"),OFFSET('Sanitation Data'!$I$6,0,10*ROW('Sanitation Data'!I92)),NA())</f>
        <v>#N/A</v>
      </c>
      <c r="AW98" s="92" t="e">
        <f ca="true">+IF(AND(ISNUMBER(OFFSET('Sanitation Data'!$I$10,0,10*ROW('Sanitation Data'!I92))),'Data Summary'!DL98="Yes"),OFFSET('Sanitation Data'!$I$10,0,10*ROW('Sanitation Data'!I92)),NA())</f>
        <v>#N/A</v>
      </c>
      <c r="AX98" s="92" t="e">
        <f ca="true">+IF(AND(ISNUMBER(OFFSET('Sanitation Data'!$I$11,0,10*ROW('Sanitation Data'!I92))),'Data Summary'!DM98="Yes"),OFFSET('Sanitation Data'!$I$11,0,10*ROW('Sanitation Data'!I92)),NA())</f>
        <v>#N/A</v>
      </c>
      <c r="AY98" s="92" t="e">
        <f ca="true">+IF(AND(ISNUMBER(OFFSET('Sanitation Data'!$I$12,0,10*ROW('Sanitation Data'!I92))),'Data Summary'!DN98="Yes"),OFFSET('Sanitation Data'!$I$12,0,10*ROW('Sanitation Data'!I92)),NA())</f>
        <v>#N/A</v>
      </c>
      <c r="AZ98" s="93" t="e">
        <f ca="true">+IF(AND(ISNUMBER(OFFSET('Hygiene Data'!$D$5,0,10*ROW('Hygiene Data'!D92))),'Data Summary'!DO98="Yes"),OFFSET('Hygiene Data'!$D$5,0,10*ROW('Hygiene Data'!D92)),NA())</f>
        <v>#N/A</v>
      </c>
      <c r="BA98" s="93" t="e">
        <f ca="true">+IF(AND(ISNUMBER(OFFSET('Hygiene Data'!$D$7,0,10*ROW('Hygiene Data'!D92))),'Data Summary'!DP98="Yes"),OFFSET('Hygiene Data'!$D$7,0,10*ROW('Hygiene Data'!D92)),NA())</f>
        <v>#N/A</v>
      </c>
      <c r="BB98" s="93" t="e">
        <f ca="true">+IF(AND(ISNUMBER(OFFSET('Hygiene Data'!$D$9,0,10*ROW('Hygiene Data'!D92))),'Data Summary'!DQ98="Yes"),OFFSET('Hygiene Data'!$D$9,0,10*ROW('Hygiene Data'!D92)),NA())</f>
        <v>#N/A</v>
      </c>
      <c r="BC98" s="93" t="e">
        <f ca="true">+IF(AND(ISNUMBER(OFFSET('Hygiene Data'!$E$5,0,10*ROW('Hygiene Data'!E92))),'Data Summary'!DR98="Yes"),OFFSET('Hygiene Data'!$E$5,0,10*ROW('Hygiene Data'!E92)),NA())</f>
        <v>#N/A</v>
      </c>
      <c r="BD98" s="93" t="e">
        <f ca="true">+IF(AND(ISNUMBER(OFFSET('Hygiene Data'!$E$7,0,10*ROW('Hygiene Data'!E92))),'Data Summary'!DS98="Yes"),OFFSET('Hygiene Data'!$E$7,0,10*ROW('Hygiene Data'!E92)),NA())</f>
        <v>#N/A</v>
      </c>
      <c r="BE98" s="93" t="e">
        <f ca="true">+IF(AND(ISNUMBER(OFFSET('Hygiene Data'!$E$9,0,10*ROW('Hygiene Data'!E92))),'Data Summary'!DT98="Yes"),OFFSET('Hygiene Data'!$E$9,0,10*ROW('Hygiene Data'!E92)),NA())</f>
        <v>#N/A</v>
      </c>
      <c r="BF98" s="93" t="e">
        <f ca="true">+IF(AND(ISNUMBER(OFFSET('Hygiene Data'!$F$5,0,10*ROW('Hygiene Data'!F92))),'Data Summary'!DU98="Yes"),OFFSET('Hygiene Data'!$F$5,0,10*ROW('Hygiene Data'!F92)),NA())</f>
        <v>#N/A</v>
      </c>
      <c r="BG98" s="93" t="e">
        <f ca="true">+IF(AND(ISNUMBER(OFFSET('Hygiene Data'!$F$7,0,10*ROW('Hygiene Data'!F92))),'Data Summary'!DV98="Yes"),OFFSET('Hygiene Data'!$F$7,0,10*ROW('Hygiene Data'!F92)),NA())</f>
        <v>#N/A</v>
      </c>
      <c r="BH98" s="93" t="e">
        <f ca="true">+IF(AND(ISNUMBER(OFFSET('Hygiene Data'!$F$9,0,10*ROW('Hygiene Data'!F92))),'Data Summary'!DW98="Yes"),OFFSET('Hygiene Data'!$F$9,0,10*ROW('Hygiene Data'!F92)),NA())</f>
        <v>#N/A</v>
      </c>
      <c r="BI98" s="93" t="e">
        <f ca="true">+IF(AND(ISNUMBER(OFFSET('Hygiene Data'!$G$5,0,10*ROW('Hygiene Data'!G92))),'Data Summary'!DX98="Yes"),OFFSET('Hygiene Data'!$G$5,0,10*ROW('Hygiene Data'!G92)),NA())</f>
        <v>#N/A</v>
      </c>
      <c r="BJ98" s="93" t="e">
        <f ca="true">+IF(AND(ISNUMBER(OFFSET('Hygiene Data'!$G$7,0,10*ROW('Hygiene Data'!G92))),'Data Summary'!DY98="Yes"),OFFSET('Hygiene Data'!$G$7,0,10*ROW('Hygiene Data'!G92)),NA())</f>
        <v>#N/A</v>
      </c>
      <c r="BK98" s="93" t="e">
        <f ca="true">+IF(AND(ISNUMBER(OFFSET('Hygiene Data'!$G$9,0,10*ROW('Hygiene Data'!G92))),'Data Summary'!DZ98="Yes"),OFFSET('Hygiene Data'!$G$9,0,10*ROW('Hygiene Data'!G92)),NA())</f>
        <v>#N/A</v>
      </c>
      <c r="BL98" s="93" t="e">
        <f ca="true">+IF(AND(ISNUMBER(OFFSET('Hygiene Data'!$H$5,0,10*ROW('Hygiene Data'!H92))),'Data Summary'!EA98="Yes"),OFFSET('Hygiene Data'!$H$5,0,10*ROW('Hygiene Data'!H92)),NA())</f>
        <v>#N/A</v>
      </c>
      <c r="BM98" s="93" t="e">
        <f ca="true">+IF(AND(ISNUMBER(OFFSET('Hygiene Data'!$H$7,0,10*ROW('Hygiene Data'!H92))),'Data Summary'!EB98="Yes"),OFFSET('Hygiene Data'!$H$7,0,10*ROW('Hygiene Data'!H92)),NA())</f>
        <v>#N/A</v>
      </c>
      <c r="BN98" s="93" t="e">
        <f ca="true">+IF(AND(ISNUMBER(OFFSET('Hygiene Data'!$H$9,0,10*ROW('Hygiene Data'!H92))),'Data Summary'!EC98="Yes"),OFFSET('Hygiene Data'!$H$9,0,10*ROW('Hygiene Data'!H92)),NA())</f>
        <v>#N/A</v>
      </c>
      <c r="BO98" s="93" t="e">
        <f ca="true">+IF(AND(ISNUMBER(OFFSET('Hygiene Data'!$I$5,0,10*ROW('Hygiene Data'!I92))),'Data Summary'!ED98="Yes"),OFFSET('Hygiene Data'!$I$5,0,10*ROW('Hygiene Data'!I92)),NA())</f>
        <v>#N/A</v>
      </c>
      <c r="BP98" s="93" t="e">
        <f ca="true">+IF(AND(ISNUMBER(OFFSET('Hygiene Data'!$I$7,0,10*ROW('Hygiene Data'!I92))),'Data Summary'!EE98="Yes"),OFFSET('Hygiene Data'!$I$7,0,10*ROW('Hygiene Data'!I92)),NA())</f>
        <v>#N/A</v>
      </c>
      <c r="BQ98" s="93" t="e">
        <f ca="true">+IF(AND(ISNUMBER(OFFSET('Hygiene Data'!$I$9,0,10*ROW('Hygiene Data'!I92))),'Data Summary'!EF98="Yes"),OFFSET('Hygiene Data'!$I$9,0,10*ROW('Hygiene Data'!I92)),NA())</f>
        <v>#N/A</v>
      </c>
    </row>
    <row xmlns:x14ac="http://schemas.microsoft.com/office/spreadsheetml/2009/9/ac" r="99" x14ac:dyDescent="0.2">
      <c r="A99" s="328" t="e">
        <f ca="true">+RIGHT('Data Summary'!A99,LEN('Data Summary'!A99)-9)</f>
        <v>#VALUE!</v>
      </c>
      <c r="B99" s="35" t="str">
        <f ca="true">+IF(ISTEXT('Data Summary'!B99),'Data Summary'!B99,"")</f>
        <v/>
      </c>
      <c r="C99" s="327" t="e">
        <f ca="true">+VALUE('Data Summary'!C99)</f>
        <v>#VALUE!</v>
      </c>
      <c r="D99" s="91" t="e">
        <f ca="true">+IF(AND(ISNUMBER(OFFSET('Water Data'!$D$4,0,10*ROW('Water Data'!D93))),'Data Summary'!BS99="Yes"),100-OFFSET('Water Data'!$D$4,0,10*ROW('Water Data'!D93)),NA())</f>
        <v>#N/A</v>
      </c>
      <c r="E99" s="91" t="e">
        <f ca="true">+IF(AND(ISNUMBER(OFFSET('Water Data'!$D$6,0,10*ROW('Water Data'!D93))),'Data Summary'!BT99="Yes"),OFFSET('Water Data'!$D$6,0,10*ROW('Water Data'!D93)),NA())</f>
        <v>#N/A</v>
      </c>
      <c r="F99" s="91" t="e">
        <f ca="true">+IF(AND(ISNUMBER(OFFSET('Water Data'!$D$9,0,10*ROW('Water Data'!D93))),'Data Summary'!BU99="Yes"),OFFSET('Water Data'!$D$9,0,10*ROW('Water Data'!D93)),NA())</f>
        <v>#N/A</v>
      </c>
      <c r="G99" s="91" t="e">
        <f ca="true">+IF(AND(ISNUMBER(OFFSET('Water Data'!$E$4,0,10*ROW('Water Data'!E93))),'Data Summary'!BV99="Yes"),100-OFFSET('Water Data'!$E$4,0,10*ROW('Water Data'!E93)),NA())</f>
        <v>#N/A</v>
      </c>
      <c r="H99" s="91" t="e">
        <f ca="true">+IF(AND(ISNUMBER(OFFSET('Water Data'!$E$6,0,10*ROW('Water Data'!E93))),'Data Summary'!BW99="Yes"),OFFSET('Water Data'!$E$6,0,10*ROW('Water Data'!E93)),NA())</f>
        <v>#N/A</v>
      </c>
      <c r="I99" s="91" t="e">
        <f ca="true">+IF(AND(ISNUMBER(OFFSET('Water Data'!$E$9,0,10*ROW('Water Data'!E93))),'Data Summary'!BX99="Yes"),OFFSET('Water Data'!$E$9,0,10*ROW('Water Data'!E93)),NA())</f>
        <v>#N/A</v>
      </c>
      <c r="J99" s="91" t="e">
        <f ca="true">+IF(AND(ISNUMBER(OFFSET('Water Data'!$F$4,0,10*ROW('Water Data'!F93))),'Data Summary'!BY99="Yes"),100-OFFSET('Water Data'!$F$4,0,10*ROW('Water Data'!F93)),NA())</f>
        <v>#N/A</v>
      </c>
      <c r="K99" s="91" t="e">
        <f ca="true">+IF(AND(ISNUMBER(OFFSET('Water Data'!$F$6,0,10*ROW('Water Data'!F93))),'Data Summary'!BZ99="Yes"),OFFSET('Water Data'!$F$6,0,10*ROW('Water Data'!F93)),NA())</f>
        <v>#N/A</v>
      </c>
      <c r="L99" s="91" t="e">
        <f ca="true">+IF(AND(ISNUMBER(OFFSET('Water Data'!$F$9,0,10*ROW('Water Data'!F93))),'Data Summary'!CA99="Yes"),OFFSET('Water Data'!$F$9,0,10*ROW('Water Data'!F93)),NA())</f>
        <v>#N/A</v>
      </c>
      <c r="M99" s="91" t="e">
        <f ca="true">+IF(AND(ISNUMBER(OFFSET('Water Data'!$G$4,0,10*ROW('Water Data'!G93))),'Data Summary'!CB99="Yes"),100-OFFSET('Water Data'!$G$4,0,10*ROW('Water Data'!G93)),NA())</f>
        <v>#N/A</v>
      </c>
      <c r="N99" s="91" t="e">
        <f ca="true">+IF(AND(ISNUMBER(OFFSET('Water Data'!$G$6,0,10*ROW('Water Data'!G93))),'Data Summary'!CC99="Yes"),OFFSET('Water Data'!$G$6,0,10*ROW('Water Data'!G93)),NA())</f>
        <v>#N/A</v>
      </c>
      <c r="O99" s="91" t="e">
        <f ca="true">+IF(AND(ISNUMBER(OFFSET('Water Data'!$G$9,0,10*ROW('Water Data'!G93))),'Data Summary'!CD99="Yes"),OFFSET('Water Data'!$G$9,0,10*ROW('Water Data'!G93)),NA())</f>
        <v>#N/A</v>
      </c>
      <c r="P99" s="91" t="e">
        <f ca="true">+IF(AND(ISNUMBER(OFFSET('Water Data'!$H$4,0,10*ROW('Water Data'!H93))),'Data Summary'!CE99="Yes"),100-OFFSET('Water Data'!$H$4,0,10*ROW('Water Data'!H93)),NA())</f>
        <v>#N/A</v>
      </c>
      <c r="Q99" s="91" t="e">
        <f ca="true">+IF(AND(ISNUMBER(OFFSET('Water Data'!$H$6,0,10*ROW('Water Data'!H93))),'Data Summary'!CF99="Yes"),OFFSET('Water Data'!$H$6,0,10*ROW('Water Data'!H93)),NA())</f>
        <v>#N/A</v>
      </c>
      <c r="R99" s="91" t="e">
        <f ca="true">+IF(AND(ISNUMBER(OFFSET('Water Data'!$H$9,0,10*ROW('Water Data'!H93))),'Data Summary'!CG99="Yes"),OFFSET('Water Data'!$H$9,0,10*ROW('Water Data'!H93)),NA())</f>
        <v>#N/A</v>
      </c>
      <c r="S99" s="91" t="e">
        <f ca="true">+IF(AND(ISNUMBER(OFFSET('Water Data'!$I$4,0,10*ROW('Water Data'!I93))),'Data Summary'!CH99="Yes"),100-OFFSET('Water Data'!$I$4,0,10*ROW('Water Data'!I93)),NA())</f>
        <v>#N/A</v>
      </c>
      <c r="T99" s="91" t="e">
        <f ca="true">+IF(AND(ISNUMBER(OFFSET('Water Data'!$I$6,0,10*ROW('Water Data'!I93))),'Data Summary'!CI99="Yes"),OFFSET('Water Data'!$I$6,0,10*ROW('Water Data'!I93)),NA())</f>
        <v>#N/A</v>
      </c>
      <c r="U99" s="91" t="e">
        <f ca="true">+IF(AND(ISNUMBER(OFFSET('Water Data'!$I$9,0,10*ROW('Water Data'!I93))),'Data Summary'!CJ99="Yes"),OFFSET('Water Data'!$I$9,0,10*ROW('Water Data'!I93)),NA())</f>
        <v>#N/A</v>
      </c>
      <c r="V99" s="92" t="e">
        <f ca="true">+IF(AND(ISNUMBER(OFFSET('Sanitation Data'!$D$4,0,10*ROW('Sanitation Data'!D93))),'Data Summary'!CK99="Yes"),100-OFFSET('Sanitation Data'!$D$4,0,10*ROW('Sanitation Data'!D93)),NA())</f>
        <v>#N/A</v>
      </c>
      <c r="W99" s="92" t="e">
        <f ca="true">+IF(AND(ISNUMBER(OFFSET('Sanitation Data'!$D$6,0,10*ROW('Sanitation Data'!D93))),'Data Summary'!CL99="Yes"),OFFSET('Sanitation Data'!$D$6,0,10*ROW('Sanitation Data'!D93)),NA())</f>
        <v>#N/A</v>
      </c>
      <c r="X99" s="92" t="e">
        <f ca="true">+IF(AND(ISNUMBER(OFFSET('Sanitation Data'!$D$10,0,10*ROW('Sanitation Data'!D93))),'Data Summary'!CM99="Yes"),OFFSET('Sanitation Data'!$D$10,0,10*ROW('Sanitation Data'!D93)),NA())</f>
        <v>#N/A</v>
      </c>
      <c r="Y99" s="92" t="e">
        <f ca="true">+IF(AND(ISNUMBER(OFFSET('Sanitation Data'!$D$11,0,10*ROW('Sanitation Data'!D93))),'Data Summary'!CN99="Yes"),OFFSET('Sanitation Data'!$D$11,0,10*ROW('Sanitation Data'!D93)),NA())</f>
        <v>#N/A</v>
      </c>
      <c r="Z99" s="92" t="e">
        <f ca="true">+IF(AND(ISNUMBER(OFFSET('Sanitation Data'!$D$12,0,10*ROW('Sanitation Data'!D93))),'Data Summary'!CO99="Yes"),OFFSET('Sanitation Data'!$D$12,0,10*ROW('Sanitation Data'!D93)),NA())</f>
        <v>#N/A</v>
      </c>
      <c r="AA99" s="92" t="e">
        <f ca="true">+IF(AND(ISNUMBER(OFFSET('Sanitation Data'!$E$4,0,10*ROW('Sanitation Data'!E93))),'Data Summary'!CP99="Yes"),100-OFFSET('Sanitation Data'!$E$4,0,10*ROW('Sanitation Data'!E93)),NA())</f>
        <v>#N/A</v>
      </c>
      <c r="AB99" s="92" t="e">
        <f ca="true">+IF(AND(ISNUMBER(OFFSET('Sanitation Data'!$E$6,0,10*ROW('Sanitation Data'!E93))),'Data Summary'!CQ99="Yes"),OFFSET('Sanitation Data'!$E$6,0,10*ROW('Sanitation Data'!E93)),NA())</f>
        <v>#N/A</v>
      </c>
      <c r="AC99" s="92" t="e">
        <f ca="true">+IF(AND(ISNUMBER(OFFSET('Sanitation Data'!$E$10,0,10*ROW('Sanitation Data'!E93))),'Data Summary'!CR99="Yes"),OFFSET('Sanitation Data'!$E$10,0,10*ROW('Sanitation Data'!E93)),NA())</f>
        <v>#N/A</v>
      </c>
      <c r="AD99" s="92" t="e">
        <f ca="true">+IF(AND(ISNUMBER(OFFSET('Sanitation Data'!$E$11,0,10*ROW('Sanitation Data'!E93))),'Data Summary'!CS99="Yes"),OFFSET('Sanitation Data'!$E$11,0,10*ROW('Sanitation Data'!E93)),NA())</f>
        <v>#N/A</v>
      </c>
      <c r="AE99" s="92" t="e">
        <f ca="true">+IF(AND(ISNUMBER(OFFSET('Sanitation Data'!$E$12,0,10*ROW('Sanitation Data'!E93))),'Data Summary'!CT99="Yes"),OFFSET('Sanitation Data'!$E$12,0,10*ROW('Sanitation Data'!E93)),NA())</f>
        <v>#N/A</v>
      </c>
      <c r="AF99" s="92" t="e">
        <f ca="true">+IF(AND(ISNUMBER(OFFSET('Sanitation Data'!$F$4,0,10*ROW('Sanitation Data'!F93))),'Data Summary'!CU99="Yes"),100-OFFSET('Sanitation Data'!$F$4,0,10*ROW('Sanitation Data'!F93)),NA())</f>
        <v>#N/A</v>
      </c>
      <c r="AG99" s="92" t="e">
        <f ca="true">+IF(AND(ISNUMBER(OFFSET('Sanitation Data'!$F$6,0,10*ROW('Sanitation Data'!F93))),'Data Summary'!CV99="Yes"),OFFSET('Sanitation Data'!$F$6,0,10*ROW('Sanitation Data'!F93)),NA())</f>
        <v>#N/A</v>
      </c>
      <c r="AH99" s="92" t="e">
        <f ca="true">+IF(AND(ISNUMBER(OFFSET('Sanitation Data'!$F$10,0,10*ROW('Sanitation Data'!F93))),'Data Summary'!CW99="Yes"),OFFSET('Sanitation Data'!$F$10,0,10*ROW('Sanitation Data'!F93)),NA())</f>
        <v>#N/A</v>
      </c>
      <c r="AI99" s="92" t="e">
        <f ca="true">+IF(AND(ISNUMBER(OFFSET('Sanitation Data'!$F$11,0,10*ROW('Sanitation Data'!F93))),'Data Summary'!CX99="Yes"),OFFSET('Sanitation Data'!$F$11,0,10*ROW('Sanitation Data'!F93)),NA())</f>
        <v>#N/A</v>
      </c>
      <c r="AJ99" s="92" t="e">
        <f ca="true">+IF(AND(ISNUMBER(OFFSET('Sanitation Data'!$F$12,0,10*ROW('Sanitation Data'!F93))),'Data Summary'!CY99="Yes"),OFFSET('Sanitation Data'!$F$12,0,10*ROW('Sanitation Data'!F93)),NA())</f>
        <v>#N/A</v>
      </c>
      <c r="AK99" s="92" t="e">
        <f ca="true">+IF(AND(ISNUMBER(OFFSET('Sanitation Data'!$G$4,0,10*ROW('Sanitation Data'!G93))),'Data Summary'!CZ99="Yes"),100-OFFSET('Sanitation Data'!$G$4,0,10*ROW('Sanitation Data'!G93)),NA())</f>
        <v>#N/A</v>
      </c>
      <c r="AL99" s="92" t="e">
        <f ca="true">+IF(AND(ISNUMBER(OFFSET('Sanitation Data'!$G$6,0,10*ROW('Sanitation Data'!G93))),'Data Summary'!DA99="Yes"),OFFSET('Sanitation Data'!$G$6,0,10*ROW('Sanitation Data'!G93)),NA())</f>
        <v>#N/A</v>
      </c>
      <c r="AM99" s="92" t="e">
        <f ca="true">+IF(AND(ISNUMBER(OFFSET('Sanitation Data'!$G$10,0,10*ROW('Sanitation Data'!G93))),'Data Summary'!DB99="Yes"),OFFSET('Sanitation Data'!$G$10,0,10*ROW('Sanitation Data'!G93)),NA())</f>
        <v>#N/A</v>
      </c>
      <c r="AN99" s="92" t="e">
        <f ca="true">+IF(AND(ISNUMBER(OFFSET('Sanitation Data'!$G$11,0,10*ROW('Sanitation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ue">+IF(AND(ISNUMBER(OFFSET('Sanitation Data'!$H$4,0,10*ROW('Sanitation Data'!H93))),'Data Summary'!DE99="Yes"),100-OFFSET('Sanitation Data'!$H$4,0,10*ROW('Sanitation Data'!H93)),NA())</f>
        <v>#N/A</v>
      </c>
      <c r="AQ99" s="92" t="e">
        <f ca="true">+IF(AND(ISNUMBER(OFFSET('Sanitation Data'!$H$6,0,10*ROW('Sanitation Data'!H93))),'Data Summary'!DF99="Yes"),OFFSET('Sanitation Data'!$H$6,0,10*ROW('Sanitation Data'!H93)),NA())</f>
        <v>#N/A</v>
      </c>
      <c r="AR99" s="92" t="e">
        <f ca="true">+IF(AND(ISNUMBER(OFFSET('Sanitation Data'!$H$10,0,10*ROW('Sanitation Data'!H93))),'Data Summary'!DG99="Yes"),OFFSET('Sanitation Data'!$H$10,0,10*ROW('Sanitation Data'!H93)),NA())</f>
        <v>#N/A</v>
      </c>
      <c r="AS99" s="92" t="e">
        <f ca="true">+IF(AND(ISNUMBER(OFFSET('Sanitation Data'!$H$11,0,10*ROW('Sanitation Data'!H93))),'Data Summary'!DH99="Yes"),OFFSET('Sanitation Data'!$H$11,0,10*ROW('Sanitation Data'!H93)),NA())</f>
        <v>#N/A</v>
      </c>
      <c r="AT99" s="92" t="e">
        <f ca="true">+IF(AND(ISNUMBER(OFFSET('Sanitation Data'!$H$12,0,10*ROW('Sanitation Data'!H93))),'Data Summary'!DI99="Yes"),OFFSET('Sanitation Data'!$H$12,0,10*ROW('Sanitation Data'!H93)),NA())</f>
        <v>#N/A</v>
      </c>
      <c r="AU99" s="92" t="e">
        <f ca="true">+IF(AND(ISNUMBER(OFFSET('Sanitation Data'!$I$4,0,10*ROW('Sanitation Data'!I93))),'Data Summary'!DJ99="Yes"),100-OFFSET('Sanitation Data'!$I$4,0,10*ROW('Sanitation Data'!I93)),NA())</f>
        <v>#N/A</v>
      </c>
      <c r="AV99" s="92" t="e">
        <f ca="true">+IF(AND(ISNUMBER(OFFSET('Sanitation Data'!$I$6,0,10*ROW('Sanitation Data'!I93))),'Data Summary'!DK99="Yes"),OFFSET('Sanitation Data'!$I$6,0,10*ROW('Sanitation Data'!I93)),NA())</f>
        <v>#N/A</v>
      </c>
      <c r="AW99" s="92" t="e">
        <f ca="true">+IF(AND(ISNUMBER(OFFSET('Sanitation Data'!$I$10,0,10*ROW('Sanitation Data'!I93))),'Data Summary'!DL99="Yes"),OFFSET('Sanitation Data'!$I$10,0,10*ROW('Sanitation Data'!I93)),NA())</f>
        <v>#N/A</v>
      </c>
      <c r="AX99" s="92" t="e">
        <f ca="true">+IF(AND(ISNUMBER(OFFSET('Sanitation Data'!$I$11,0,10*ROW('Sanitation Data'!I93))),'Data Summary'!DM99="Yes"),OFFSET('Sanitation Data'!$I$11,0,10*ROW('Sanitation Data'!I93)),NA())</f>
        <v>#N/A</v>
      </c>
      <c r="AY99" s="92" t="e">
        <f ca="true">+IF(AND(ISNUMBER(OFFSET('Sanitation Data'!$I$12,0,10*ROW('Sanitation Data'!I93))),'Data Summary'!DN99="Yes"),OFFSET('Sanitation Data'!$I$12,0,10*ROW('Sanitation Data'!I93)),NA())</f>
        <v>#N/A</v>
      </c>
      <c r="AZ99" s="93" t="e">
        <f ca="true">+IF(AND(ISNUMBER(OFFSET('Hygiene Data'!$D$5,0,10*ROW('Hygiene Data'!D93))),'Data Summary'!DO99="Yes"),OFFSET('Hygiene Data'!$D$5,0,10*ROW('Hygiene Data'!D93)),NA())</f>
        <v>#N/A</v>
      </c>
      <c r="BA99" s="93" t="e">
        <f ca="true">+IF(AND(ISNUMBER(OFFSET('Hygiene Data'!$D$7,0,10*ROW('Hygiene Data'!D93))),'Data Summary'!DP99="Yes"),OFFSET('Hygiene Data'!$D$7,0,10*ROW('Hygiene Data'!D93)),NA())</f>
        <v>#N/A</v>
      </c>
      <c r="BB99" s="93" t="e">
        <f ca="true">+IF(AND(ISNUMBER(OFFSET('Hygiene Data'!$D$9,0,10*ROW('Hygiene Data'!D93))),'Data Summary'!DQ99="Yes"),OFFSET('Hygiene Data'!$D$9,0,10*ROW('Hygiene Data'!D93)),NA())</f>
        <v>#N/A</v>
      </c>
      <c r="BC99" s="93" t="e">
        <f ca="true">+IF(AND(ISNUMBER(OFFSET('Hygiene Data'!$E$5,0,10*ROW('Hygiene Data'!E93))),'Data Summary'!DR99="Yes"),OFFSET('Hygiene Data'!$E$5,0,10*ROW('Hygiene Data'!E93)),NA())</f>
        <v>#N/A</v>
      </c>
      <c r="BD99" s="93" t="e">
        <f ca="true">+IF(AND(ISNUMBER(OFFSET('Hygiene Data'!$E$7,0,10*ROW('Hygiene Data'!E93))),'Data Summary'!DS99="Yes"),OFFSET('Hygiene Data'!$E$7,0,10*ROW('Hygiene Data'!E93)),NA())</f>
        <v>#N/A</v>
      </c>
      <c r="BE99" s="93" t="e">
        <f ca="true">+IF(AND(ISNUMBER(OFFSET('Hygiene Data'!$E$9,0,10*ROW('Hygiene Data'!E93))),'Data Summary'!DT99="Yes"),OFFSET('Hygiene Data'!$E$9,0,10*ROW('Hygiene Data'!E93)),NA())</f>
        <v>#N/A</v>
      </c>
      <c r="BF99" s="93" t="e">
        <f ca="true">+IF(AND(ISNUMBER(OFFSET('Hygiene Data'!$F$5,0,10*ROW('Hygiene Data'!F93))),'Data Summary'!DU99="Yes"),OFFSET('Hygiene Data'!$F$5,0,10*ROW('Hygiene Data'!F93)),NA())</f>
        <v>#N/A</v>
      </c>
      <c r="BG99" s="93" t="e">
        <f ca="true">+IF(AND(ISNUMBER(OFFSET('Hygiene Data'!$F$7,0,10*ROW('Hygiene Data'!F93))),'Data Summary'!DV99="Yes"),OFFSET('Hygiene Data'!$F$7,0,10*ROW('Hygiene Data'!F93)),NA())</f>
        <v>#N/A</v>
      </c>
      <c r="BH99" s="93" t="e">
        <f ca="true">+IF(AND(ISNUMBER(OFFSET('Hygiene Data'!$F$9,0,10*ROW('Hygiene Data'!F93))),'Data Summary'!DW99="Yes"),OFFSET('Hygiene Data'!$F$9,0,10*ROW('Hygiene Data'!F93)),NA())</f>
        <v>#N/A</v>
      </c>
      <c r="BI99" s="93" t="e">
        <f ca="true">+IF(AND(ISNUMBER(OFFSET('Hygiene Data'!$G$5,0,10*ROW('Hygiene Data'!G93))),'Data Summary'!DX99="Yes"),OFFSET('Hygiene Data'!$G$5,0,10*ROW('Hygiene Data'!G93)),NA())</f>
        <v>#N/A</v>
      </c>
      <c r="BJ99" s="93" t="e">
        <f ca="true">+IF(AND(ISNUMBER(OFFSET('Hygiene Data'!$G$7,0,10*ROW('Hygiene Data'!G93))),'Data Summary'!DY99="Yes"),OFFSET('Hygiene Data'!$G$7,0,10*ROW('Hygiene Data'!G93)),NA())</f>
        <v>#N/A</v>
      </c>
      <c r="BK99" s="93" t="e">
        <f ca="true">+IF(AND(ISNUMBER(OFFSET('Hygiene Data'!$G$9,0,10*ROW('Hygiene Data'!G93))),'Data Summary'!DZ99="Yes"),OFFSET('Hygiene Data'!$G$9,0,10*ROW('Hygiene Data'!G93)),NA())</f>
        <v>#N/A</v>
      </c>
      <c r="BL99" s="93" t="e">
        <f ca="true">+IF(AND(ISNUMBER(OFFSET('Hygiene Data'!$H$5,0,10*ROW('Hygiene Data'!H93))),'Data Summary'!EA99="Yes"),OFFSET('Hygiene Data'!$H$5,0,10*ROW('Hygiene Data'!H93)),NA())</f>
        <v>#N/A</v>
      </c>
      <c r="BM99" s="93" t="e">
        <f ca="true">+IF(AND(ISNUMBER(OFFSET('Hygiene Data'!$H$7,0,10*ROW('Hygiene Data'!H93))),'Data Summary'!EB99="Yes"),OFFSET('Hygiene Data'!$H$7,0,10*ROW('Hygiene Data'!H93)),NA())</f>
        <v>#N/A</v>
      </c>
      <c r="BN99" s="93" t="e">
        <f ca="true">+IF(AND(ISNUMBER(OFFSET('Hygiene Data'!$H$9,0,10*ROW('Hygiene Data'!H93))),'Data Summary'!EC99="Yes"),OFFSET('Hygiene Data'!$H$9,0,10*ROW('Hygiene Data'!H93)),NA())</f>
        <v>#N/A</v>
      </c>
      <c r="BO99" s="93" t="e">
        <f ca="true">+IF(AND(ISNUMBER(OFFSET('Hygiene Data'!$I$5,0,10*ROW('Hygiene Data'!I93))),'Data Summary'!ED99="Yes"),OFFSET('Hygiene Data'!$I$5,0,10*ROW('Hygiene Data'!I93)),NA())</f>
        <v>#N/A</v>
      </c>
      <c r="BP99" s="93" t="e">
        <f ca="true">+IF(AND(ISNUMBER(OFFSET('Hygiene Data'!$I$7,0,10*ROW('Hygiene Data'!I93))),'Data Summary'!EE99="Yes"),OFFSET('Hygiene Data'!$I$7,0,10*ROW('Hygiene Data'!I93)),NA())</f>
        <v>#N/A</v>
      </c>
      <c r="BQ99" s="93" t="e">
        <f ca="true">+IF(AND(ISNUMBER(OFFSET('Hygiene Data'!$I$9,0,10*ROW('Hygiene Data'!I93))),'Data Summary'!EF99="Yes"),OFFSET('Hygiene Data'!$I$9,0,10*ROW('Hygiene Data'!I93)),NA())</f>
        <v>#N/A</v>
      </c>
    </row>
    <row xmlns:x14ac="http://schemas.microsoft.com/office/spreadsheetml/2009/9/ac" r="100" x14ac:dyDescent="0.2">
      <c r="A100" s="328" t="e">
        <f ca="true">+RIGHT('Data Summary'!A100,LEN('Data Summary'!A100)-9)</f>
        <v>#VALUE!</v>
      </c>
      <c r="B100" s="35" t="str">
        <f ca="true">+IF(ISTEXT('Data Summary'!B100),'Data Summary'!B100,"")</f>
        <v/>
      </c>
      <c r="C100" s="327" t="e">
        <f ca="true">+VALUE('Data Summary'!C100)</f>
        <v>#VALUE!</v>
      </c>
      <c r="D100" s="91" t="e">
        <f ca="true">+IF(AND(ISNUMBER(OFFSET('Water Data'!$D$4,0,10*ROW('Water Data'!D94))),'Data Summary'!BS100="Yes"),100-OFFSET('Water Data'!$D$4,0,10*ROW('Water Data'!D94)),NA())</f>
        <v>#N/A</v>
      </c>
      <c r="E100" s="91" t="e">
        <f ca="true">+IF(AND(ISNUMBER(OFFSET('Water Data'!$D$6,0,10*ROW('Water Data'!D94))),'Data Summary'!BT100="Yes"),OFFSET('Water Data'!$D$6,0,10*ROW('Water Data'!D94)),NA())</f>
        <v>#N/A</v>
      </c>
      <c r="F100" s="91" t="e">
        <f ca="true">+IF(AND(ISNUMBER(OFFSET('Water Data'!$D$9,0,10*ROW('Water Data'!D94))),'Data Summary'!BU100="Yes"),OFFSET('Water Data'!$D$9,0,10*ROW('Water Data'!D94)),NA())</f>
        <v>#N/A</v>
      </c>
      <c r="G100" s="91" t="e">
        <f ca="true">+IF(AND(ISNUMBER(OFFSET('Water Data'!$E$4,0,10*ROW('Water Data'!E94))),'Data Summary'!BV100="Yes"),100-OFFSET('Water Data'!$E$4,0,10*ROW('Water Data'!E94)),NA())</f>
        <v>#N/A</v>
      </c>
      <c r="H100" s="91" t="e">
        <f ca="true">+IF(AND(ISNUMBER(OFFSET('Water Data'!$E$6,0,10*ROW('Water Data'!E94))),'Data Summary'!BW100="Yes"),OFFSET('Water Data'!$E$6,0,10*ROW('Water Data'!E94)),NA())</f>
        <v>#N/A</v>
      </c>
      <c r="I100" s="91" t="e">
        <f ca="true">+IF(AND(ISNUMBER(OFFSET('Water Data'!$E$9,0,10*ROW('Water Data'!E94))),'Data Summary'!BX100="Yes"),OFFSET('Water Data'!$E$9,0,10*ROW('Water Data'!E94)),NA())</f>
        <v>#N/A</v>
      </c>
      <c r="J100" s="91" t="e">
        <f ca="true">+IF(AND(ISNUMBER(OFFSET('Water Data'!$F$4,0,10*ROW('Water Data'!F94))),'Data Summary'!BY100="Yes"),100-OFFSET('Water Data'!$F$4,0,10*ROW('Water Data'!F94)),NA())</f>
        <v>#N/A</v>
      </c>
      <c r="K100" s="91" t="e">
        <f ca="true">+IF(AND(ISNUMBER(OFFSET('Water Data'!$F$6,0,10*ROW('Water Data'!F94))),'Data Summary'!BZ100="Yes"),OFFSET('Water Data'!$F$6,0,10*ROW('Water Data'!F94)),NA())</f>
        <v>#N/A</v>
      </c>
      <c r="L100" s="91" t="e">
        <f ca="true">+IF(AND(ISNUMBER(OFFSET('Water Data'!$F$9,0,10*ROW('Water Data'!F94))),'Data Summary'!CA100="Yes"),OFFSET('Water Data'!$F$9,0,10*ROW('Water Data'!F94)),NA())</f>
        <v>#N/A</v>
      </c>
      <c r="M100" s="91" t="e">
        <f ca="true">+IF(AND(ISNUMBER(OFFSET('Water Data'!$G$4,0,10*ROW('Water Data'!G94))),'Data Summary'!CB100="Yes"),100-OFFSET('Water Data'!$G$4,0,10*ROW('Water Data'!G94)),NA())</f>
        <v>#N/A</v>
      </c>
      <c r="N100" s="91" t="e">
        <f ca="true">+IF(AND(ISNUMBER(OFFSET('Water Data'!$G$6,0,10*ROW('Water Data'!G94))),'Data Summary'!CC100="Yes"),OFFSET('Water Data'!$G$6,0,10*ROW('Water Data'!G94)),NA())</f>
        <v>#N/A</v>
      </c>
      <c r="O100" s="91" t="e">
        <f ca="true">+IF(AND(ISNUMBER(OFFSET('Water Data'!$G$9,0,10*ROW('Water Data'!G94))),'Data Summary'!CD100="Yes"),OFFSET('Water Data'!$G$9,0,10*ROW('Water Data'!G94)),NA())</f>
        <v>#N/A</v>
      </c>
      <c r="P100" s="91" t="e">
        <f ca="true">+IF(AND(ISNUMBER(OFFSET('Water Data'!$H$4,0,10*ROW('Water Data'!H94))),'Data Summary'!CE100="Yes"),100-OFFSET('Water Data'!$H$4,0,10*ROW('Water Data'!H94)),NA())</f>
        <v>#N/A</v>
      </c>
      <c r="Q100" s="91" t="e">
        <f ca="true">+IF(AND(ISNUMBER(OFFSET('Water Data'!$H$6,0,10*ROW('Water Data'!H94))),'Data Summary'!CF100="Yes"),OFFSET('Water Data'!$H$6,0,10*ROW('Water Data'!H94)),NA())</f>
        <v>#N/A</v>
      </c>
      <c r="R100" s="91" t="e">
        <f ca="true">+IF(AND(ISNUMBER(OFFSET('Water Data'!$H$9,0,10*ROW('Water Data'!H94))),'Data Summary'!CG100="Yes"),OFFSET('Water Data'!$H$9,0,10*ROW('Water Data'!H94)),NA())</f>
        <v>#N/A</v>
      </c>
      <c r="S100" s="91" t="e">
        <f ca="true">+IF(AND(ISNUMBER(OFFSET('Water Data'!$I$4,0,10*ROW('Water Data'!I94))),'Data Summary'!CH100="Yes"),100-OFFSET('Water Data'!$I$4,0,10*ROW('Water Data'!I94)),NA())</f>
        <v>#N/A</v>
      </c>
      <c r="T100" s="91" t="e">
        <f ca="true">+IF(AND(ISNUMBER(OFFSET('Water Data'!$I$6,0,10*ROW('Water Data'!I94))),'Data Summary'!CI100="Yes"),OFFSET('Water Data'!$I$6,0,10*ROW('Water Data'!I94)),NA())</f>
        <v>#N/A</v>
      </c>
      <c r="U100" s="91" t="e">
        <f ca="true">+IF(AND(ISNUMBER(OFFSET('Water Data'!$I$9,0,10*ROW('Water Data'!I94))),'Data Summary'!CJ100="Yes"),OFFSET('Water Data'!$I$9,0,10*ROW('Water Data'!I94)),NA())</f>
        <v>#N/A</v>
      </c>
      <c r="V100" s="92" t="e">
        <f ca="true">+IF(AND(ISNUMBER(OFFSET('Sanitation Data'!$D$4,0,10*ROW('Sanitation Data'!D94))),'Data Summary'!CK100="Yes"),100-OFFSET('Sanitation Data'!$D$4,0,10*ROW('Sanitation Data'!D94)),NA())</f>
        <v>#N/A</v>
      </c>
      <c r="W100" s="92" t="e">
        <f ca="true">+IF(AND(ISNUMBER(OFFSET('Sanitation Data'!$D$6,0,10*ROW('Sanitation Data'!D94))),'Data Summary'!CL100="Yes"),OFFSET('Sanitation Data'!$D$6,0,10*ROW('Sanitation Data'!D94)),NA())</f>
        <v>#N/A</v>
      </c>
      <c r="X100" s="92" t="e">
        <f ca="true">+IF(AND(ISNUMBER(OFFSET('Sanitation Data'!$D$10,0,10*ROW('Sanitation Data'!D94))),'Data Summary'!CM100="Yes"),OFFSET('Sanitation Data'!$D$10,0,10*ROW('Sanitation Data'!D94)),NA())</f>
        <v>#N/A</v>
      </c>
      <c r="Y100" s="92" t="e">
        <f ca="true">+IF(AND(ISNUMBER(OFFSET('Sanitation Data'!$D$11,0,10*ROW('Sanitation Data'!D94))),'Data Summary'!CN100="Yes"),OFFSET('Sanitation Data'!$D$11,0,10*ROW('Sanitation Data'!D94)),NA())</f>
        <v>#N/A</v>
      </c>
      <c r="Z100" s="92" t="e">
        <f ca="true">+IF(AND(ISNUMBER(OFFSET('Sanitation Data'!$D$12,0,10*ROW('Sanitation Data'!D94))),'Data Summary'!CO100="Yes"),OFFSET('Sanitation Data'!$D$12,0,10*ROW('Sanitation Data'!D94)),NA())</f>
        <v>#N/A</v>
      </c>
      <c r="AA100" s="92" t="e">
        <f ca="true">+IF(AND(ISNUMBER(OFFSET('Sanitation Data'!$E$4,0,10*ROW('Sanitation Data'!E94))),'Data Summary'!CP100="Yes"),100-OFFSET('Sanitation Data'!$E$4,0,10*ROW('Sanitation Data'!E94)),NA())</f>
        <v>#N/A</v>
      </c>
      <c r="AB100" s="92" t="e">
        <f ca="true">+IF(AND(ISNUMBER(OFFSET('Sanitation Data'!$E$6,0,10*ROW('Sanitation Data'!E94))),'Data Summary'!CQ100="Yes"),OFFSET('Sanitation Data'!$E$6,0,10*ROW('Sanitation Data'!E94)),NA())</f>
        <v>#N/A</v>
      </c>
      <c r="AC100" s="92" t="e">
        <f ca="true">+IF(AND(ISNUMBER(OFFSET('Sanitation Data'!$E$10,0,10*ROW('Sanitation Data'!E94))),'Data Summary'!CR100="Yes"),OFFSET('Sanitation Data'!$E$10,0,10*ROW('Sanitation Data'!E94)),NA())</f>
        <v>#N/A</v>
      </c>
      <c r="AD100" s="92" t="e">
        <f ca="true">+IF(AND(ISNUMBER(OFFSET('Sanitation Data'!$E$11,0,10*ROW('Sanitation Data'!E94))),'Data Summary'!CS100="Yes"),OFFSET('Sanitation Data'!$E$11,0,10*ROW('Sanitation Data'!E94)),NA())</f>
        <v>#N/A</v>
      </c>
      <c r="AE100" s="92" t="e">
        <f ca="true">+IF(AND(ISNUMBER(OFFSET('Sanitation Data'!$E$12,0,10*ROW('Sanitation Data'!E94))),'Data Summary'!CT100="Yes"),OFFSET('Sanitation Data'!$E$12,0,10*ROW('Sanitation Data'!E94)),NA())</f>
        <v>#N/A</v>
      </c>
      <c r="AF100" s="92" t="e">
        <f ca="true">+IF(AND(ISNUMBER(OFFSET('Sanitation Data'!$F$4,0,10*ROW('Sanitation Data'!F94))),'Data Summary'!CU100="Yes"),100-OFFSET('Sanitation Data'!$F$4,0,10*ROW('Sanitation Data'!F94)),NA())</f>
        <v>#N/A</v>
      </c>
      <c r="AG100" s="92" t="e">
        <f ca="true">+IF(AND(ISNUMBER(OFFSET('Sanitation Data'!$F$6,0,10*ROW('Sanitation Data'!F94))),'Data Summary'!CV100="Yes"),OFFSET('Sanitation Data'!$F$6,0,10*ROW('Sanitation Data'!F94)),NA())</f>
        <v>#N/A</v>
      </c>
      <c r="AH100" s="92" t="e">
        <f ca="true">+IF(AND(ISNUMBER(OFFSET('Sanitation Data'!$F$10,0,10*ROW('Sanitation Data'!F94))),'Data Summary'!CW100="Yes"),OFFSET('Sanitation Data'!$F$10,0,10*ROW('Sanitation Data'!F94)),NA())</f>
        <v>#N/A</v>
      </c>
      <c r="AI100" s="92" t="e">
        <f ca="true">+IF(AND(ISNUMBER(OFFSET('Sanitation Data'!$F$11,0,10*ROW('Sanitation Data'!F94))),'Data Summary'!CX100="Yes"),OFFSET('Sanitation Data'!$F$11,0,10*ROW('Sanitation Data'!F94)),NA())</f>
        <v>#N/A</v>
      </c>
      <c r="AJ100" s="92" t="e">
        <f ca="true">+IF(AND(ISNUMBER(OFFSET('Sanitation Data'!$F$12,0,10*ROW('Sanitation Data'!F94))),'Data Summary'!CY100="Yes"),OFFSET('Sanitation Data'!$F$12,0,10*ROW('Sanitation Data'!F94)),NA())</f>
        <v>#N/A</v>
      </c>
      <c r="AK100" s="92" t="e">
        <f ca="true">+IF(AND(ISNUMBER(OFFSET('Sanitation Data'!$G$4,0,10*ROW('Sanitation Data'!G94))),'Data Summary'!CZ100="Yes"),100-OFFSET('Sanitation Data'!$G$4,0,10*ROW('Sanitation Data'!G94)),NA())</f>
        <v>#N/A</v>
      </c>
      <c r="AL100" s="92" t="e">
        <f ca="true">+IF(AND(ISNUMBER(OFFSET('Sanitation Data'!$G$6,0,10*ROW('Sanitation Data'!G94))),'Data Summary'!DA100="Yes"),OFFSET('Sanitation Data'!$G$6,0,10*ROW('Sanitation Data'!G94)),NA())</f>
        <v>#N/A</v>
      </c>
      <c r="AM100" s="92" t="e">
        <f ca="true">+IF(AND(ISNUMBER(OFFSET('Sanitation Data'!$G$10,0,10*ROW('Sanitation Data'!G94))),'Data Summary'!DB100="Yes"),OFFSET('Sanitation Data'!$G$10,0,10*ROW('Sanitation Data'!G94)),NA())</f>
        <v>#N/A</v>
      </c>
      <c r="AN100" s="92" t="e">
        <f ca="true">+IF(AND(ISNUMBER(OFFSET('Sanitation Data'!$G$11,0,10*ROW('Sanitation Data'!G94))),'Data Summary'!DC100="Yes"),OFFSET('Sanitation Data'!$G$11,0,10*ROW('Sanitation Data'!G94)),NA())</f>
        <v>#N/A</v>
      </c>
      <c r="AO100" s="92" t="e">
        <f ca="true">+IF(AND(ISNUMBER(OFFSET('Sanitation Data'!$G$12,0,10*ROW('Sanitation Data'!G94))),'Data Summary'!DD100="Yes"),OFFSET('Sanitation Data'!$G$12,0,10*ROW('Sanitation Data'!G94)),NA())</f>
        <v>#N/A</v>
      </c>
      <c r="AP100" s="92" t="e">
        <f ca="true">+IF(AND(ISNUMBER(OFFSET('Sanitation Data'!$H$4,0,10*ROW('Sanitation Data'!H94))),'Data Summary'!DE100="Yes"),100-OFFSET('Sanitation Data'!$H$4,0,10*ROW('Sanitation Data'!H94)),NA())</f>
        <v>#N/A</v>
      </c>
      <c r="AQ100" s="92" t="e">
        <f ca="true">+IF(AND(ISNUMBER(OFFSET('Sanitation Data'!$H$6,0,10*ROW('Sanitation Data'!H94))),'Data Summary'!DF100="Yes"),OFFSET('Sanitation Data'!$H$6,0,10*ROW('Sanitation Data'!H94)),NA())</f>
        <v>#N/A</v>
      </c>
      <c r="AR100" s="92" t="e">
        <f ca="true">+IF(AND(ISNUMBER(OFFSET('Sanitation Data'!$H$10,0,10*ROW('Sanitation Data'!H94))),'Data Summary'!DG100="Yes"),OFFSET('Sanitation Data'!$H$10,0,10*ROW('Sanitation Data'!H94)),NA())</f>
        <v>#N/A</v>
      </c>
      <c r="AS100" s="92" t="e">
        <f ca="true">+IF(AND(ISNUMBER(OFFSET('Sanitation Data'!$H$11,0,10*ROW('Sanitation Data'!H94))),'Data Summary'!DH100="Yes"),OFFSET('Sanitation Data'!$H$11,0,10*ROW('Sanitation Data'!H94)),NA())</f>
        <v>#N/A</v>
      </c>
      <c r="AT100" s="92" t="e">
        <f ca="true">+IF(AND(ISNUMBER(OFFSET('Sanitation Data'!$H$12,0,10*ROW('Sanitation Data'!H94))),'Data Summary'!DI100="Yes"),OFFSET('Sanitation Data'!$H$12,0,10*ROW('Sanitation Data'!H94)),NA())</f>
        <v>#N/A</v>
      </c>
      <c r="AU100" s="92" t="e">
        <f ca="true">+IF(AND(ISNUMBER(OFFSET('Sanitation Data'!$I$4,0,10*ROW('Sanitation Data'!I94))),'Data Summary'!DJ100="Yes"),100-OFFSET('Sanitation Data'!$I$4,0,10*ROW('Sanitation Data'!I94)),NA())</f>
        <v>#N/A</v>
      </c>
      <c r="AV100" s="92" t="e">
        <f ca="true">+IF(AND(ISNUMBER(OFFSET('Sanitation Data'!$I$6,0,10*ROW('Sanitation Data'!I94))),'Data Summary'!DK100="Yes"),OFFSET('Sanitation Data'!$I$6,0,10*ROW('Sanitation Data'!I94)),NA())</f>
        <v>#N/A</v>
      </c>
      <c r="AW100" s="92" t="e">
        <f ca="true">+IF(AND(ISNUMBER(OFFSET('Sanitation Data'!$I$10,0,10*ROW('Sanitation Data'!I94))),'Data Summary'!DL100="Yes"),OFFSET('Sanitation Data'!$I$10,0,10*ROW('Sanitation Data'!I94)),NA())</f>
        <v>#N/A</v>
      </c>
      <c r="AX100" s="92" t="e">
        <f ca="true">+IF(AND(ISNUMBER(OFFSET('Sanitation Data'!$I$11,0,10*ROW('Sanitation Data'!I94))),'Data Summary'!DM100="Yes"),OFFSET('Sanitation Data'!$I$11,0,10*ROW('Sanitation Data'!I94)),NA())</f>
        <v>#N/A</v>
      </c>
      <c r="AY100" s="92" t="e">
        <f ca="true">+IF(AND(ISNUMBER(OFFSET('Sanitation Data'!$I$12,0,10*ROW('Sanitation Data'!I94))),'Data Summary'!DN100="Yes"),OFFSET('Sanitation Data'!$I$12,0,10*ROW('Sanitation Data'!I94)),NA())</f>
        <v>#N/A</v>
      </c>
      <c r="AZ100" s="93" t="e">
        <f ca="true">+IF(AND(ISNUMBER(OFFSET('Hygiene Data'!$D$5,0,10*ROW('Hygiene Data'!D94))),'Data Summary'!DO100="Yes"),OFFSET('Hygiene Data'!$D$5,0,10*ROW('Hygiene Data'!D94)),NA())</f>
        <v>#N/A</v>
      </c>
      <c r="BA100" s="93" t="e">
        <f ca="true">+IF(AND(ISNUMBER(OFFSET('Hygiene Data'!$D$7,0,10*ROW('Hygiene Data'!D94))),'Data Summary'!DP100="Yes"),OFFSET('Hygiene Data'!$D$7,0,10*ROW('Hygiene Data'!D94)),NA())</f>
        <v>#N/A</v>
      </c>
      <c r="BB100" s="93" t="e">
        <f ca="true">+IF(AND(ISNUMBER(OFFSET('Hygiene Data'!$D$9,0,10*ROW('Hygiene Data'!D94))),'Data Summary'!DQ100="Yes"),OFFSET('Hygiene Data'!$D$9,0,10*ROW('Hygiene Data'!D94)),NA())</f>
        <v>#N/A</v>
      </c>
      <c r="BC100" s="93" t="e">
        <f ca="true">+IF(AND(ISNUMBER(OFFSET('Hygiene Data'!$E$5,0,10*ROW('Hygiene Data'!E94))),'Data Summary'!DR100="Yes"),OFFSET('Hygiene Data'!$E$5,0,10*ROW('Hygiene Data'!E94)),NA())</f>
        <v>#N/A</v>
      </c>
      <c r="BD100" s="93" t="e">
        <f ca="true">+IF(AND(ISNUMBER(OFFSET('Hygiene Data'!$E$7,0,10*ROW('Hygiene Data'!E94))),'Data Summary'!DS100="Yes"),OFFSET('Hygiene Data'!$E$7,0,10*ROW('Hygiene Data'!E94)),NA())</f>
        <v>#N/A</v>
      </c>
      <c r="BE100" s="93" t="e">
        <f ca="true">+IF(AND(ISNUMBER(OFFSET('Hygiene Data'!$E$9,0,10*ROW('Hygiene Data'!E94))),'Data Summary'!DT100="Yes"),OFFSET('Hygiene Data'!$E$9,0,10*ROW('Hygiene Data'!E94)),NA())</f>
        <v>#N/A</v>
      </c>
      <c r="BF100" s="93" t="e">
        <f ca="true">+IF(AND(ISNUMBER(OFFSET('Hygiene Data'!$F$5,0,10*ROW('Hygiene Data'!F94))),'Data Summary'!DU100="Yes"),OFFSET('Hygiene Data'!$F$5,0,10*ROW('Hygiene Data'!F94)),NA())</f>
        <v>#N/A</v>
      </c>
      <c r="BG100" s="93" t="e">
        <f ca="true">+IF(AND(ISNUMBER(OFFSET('Hygiene Data'!$F$7,0,10*ROW('Hygiene Data'!F94))),'Data Summary'!DV100="Yes"),OFFSET('Hygiene Data'!$F$7,0,10*ROW('Hygiene Data'!F94)),NA())</f>
        <v>#N/A</v>
      </c>
      <c r="BH100" s="93" t="e">
        <f ca="true">+IF(AND(ISNUMBER(OFFSET('Hygiene Data'!$F$9,0,10*ROW('Hygiene Data'!F94))),'Data Summary'!DW100="Yes"),OFFSET('Hygiene Data'!$F$9,0,10*ROW('Hygiene Data'!F94)),NA())</f>
        <v>#N/A</v>
      </c>
      <c r="BI100" s="93" t="e">
        <f ca="true">+IF(AND(ISNUMBER(OFFSET('Hygiene Data'!$G$5,0,10*ROW('Hygiene Data'!G94))),'Data Summary'!DX100="Yes"),OFFSET('Hygiene Data'!$G$5,0,10*ROW('Hygiene Data'!G94)),NA())</f>
        <v>#N/A</v>
      </c>
      <c r="BJ100" s="93" t="e">
        <f ca="true">+IF(AND(ISNUMBER(OFFSET('Hygiene Data'!$G$7,0,10*ROW('Hygiene Data'!G94))),'Data Summary'!DY100="Yes"),OFFSET('Hygiene Data'!$G$7,0,10*ROW('Hygiene Data'!G94)),NA())</f>
        <v>#N/A</v>
      </c>
      <c r="BK100" s="93" t="e">
        <f ca="true">+IF(AND(ISNUMBER(OFFSET('Hygiene Data'!$G$9,0,10*ROW('Hygiene Data'!G94))),'Data Summary'!DZ100="Yes"),OFFSET('Hygiene Data'!$G$9,0,10*ROW('Hygiene Data'!G94)),NA())</f>
        <v>#N/A</v>
      </c>
      <c r="BL100" s="93" t="e">
        <f ca="true">+IF(AND(ISNUMBER(OFFSET('Hygiene Data'!$H$5,0,10*ROW('Hygiene Data'!H94))),'Data Summary'!EA100="Yes"),OFFSET('Hygiene Data'!$H$5,0,10*ROW('Hygiene Data'!H94)),NA())</f>
        <v>#N/A</v>
      </c>
      <c r="BM100" s="93" t="e">
        <f ca="true">+IF(AND(ISNUMBER(OFFSET('Hygiene Data'!$H$7,0,10*ROW('Hygiene Data'!H94))),'Data Summary'!EB100="Yes"),OFFSET('Hygiene Data'!$H$7,0,10*ROW('Hygiene Data'!H94)),NA())</f>
        <v>#N/A</v>
      </c>
      <c r="BN100" s="93" t="e">
        <f ca="true">+IF(AND(ISNUMBER(OFFSET('Hygiene Data'!$H$9,0,10*ROW('Hygiene Data'!H94))),'Data Summary'!EC100="Yes"),OFFSET('Hygiene Data'!$H$9,0,10*ROW('Hygiene Data'!H94)),NA())</f>
        <v>#N/A</v>
      </c>
      <c r="BO100" s="93" t="e">
        <f ca="true">+IF(AND(ISNUMBER(OFFSET('Hygiene Data'!$I$5,0,10*ROW('Hygiene Data'!I94))),'Data Summary'!ED100="Yes"),OFFSET('Hygiene Data'!$I$5,0,10*ROW('Hygiene Data'!I94)),NA())</f>
        <v>#N/A</v>
      </c>
      <c r="BP100" s="93" t="e">
        <f ca="true">+IF(AND(ISNUMBER(OFFSET('Hygiene Data'!$I$7,0,10*ROW('Hygiene Data'!I94))),'Data Summary'!EE100="Yes"),OFFSET('Hygiene Data'!$I$7,0,10*ROW('Hygiene Data'!I94)),NA())</f>
        <v>#N/A</v>
      </c>
      <c r="BQ100" s="93" t="e">
        <f ca="true">+IF(AND(ISNUMBER(OFFSET('Hygiene Data'!$I$9,0,10*ROW('Hygiene Data'!I94))),'Data Summary'!EF100="Yes"),OFFSET('Hygiene Data'!$I$9,0,10*ROW('Hygiene Data'!I94)),NA())</f>
        <v>#N/A</v>
      </c>
    </row>
    <row xmlns:x14ac="http://schemas.microsoft.com/office/spreadsheetml/2009/9/ac" r="101" x14ac:dyDescent="0.2">
      <c r="A101" s="328" t="e">
        <f ca="true">+RIGHT('Data Summary'!A101,LEN('Data Summary'!A101)-9)</f>
        <v>#VALUE!</v>
      </c>
      <c r="B101" s="35" t="str">
        <f ca="true">+IF(ISTEXT('Data Summary'!B101),'Data Summary'!B101,"")</f>
        <v/>
      </c>
      <c r="C101" s="327" t="e">
        <f ca="true">+VALUE('Data Summary'!C101)</f>
        <v>#VALUE!</v>
      </c>
      <c r="D101" s="91" t="e">
        <f ca="true">+IF(AND(ISNUMBER(OFFSET('Water Data'!$D$4,0,10*ROW('Water Data'!D95))),'Data Summary'!BS101="Yes"),100-OFFSET('Water Data'!$D$4,0,10*ROW('Water Data'!D95)),NA())</f>
        <v>#N/A</v>
      </c>
      <c r="E101" s="91" t="e">
        <f ca="true">+IF(AND(ISNUMBER(OFFSET('Water Data'!$D$6,0,10*ROW('Water Data'!D95))),'Data Summary'!BT101="Yes"),OFFSET('Water Data'!$D$6,0,10*ROW('Water Data'!D95)),NA())</f>
        <v>#N/A</v>
      </c>
      <c r="F101" s="91" t="e">
        <f ca="true">+IF(AND(ISNUMBER(OFFSET('Water Data'!$D$9,0,10*ROW('Water Data'!D95))),'Data Summary'!BU101="Yes"),OFFSET('Water Data'!$D$9,0,10*ROW('Water Data'!D95)),NA())</f>
        <v>#N/A</v>
      </c>
      <c r="G101" s="91" t="e">
        <f ca="true">+IF(AND(ISNUMBER(OFFSET('Water Data'!$E$4,0,10*ROW('Water Data'!E95))),'Data Summary'!BV101="Yes"),100-OFFSET('Water Data'!$E$4,0,10*ROW('Water Data'!E95)),NA())</f>
        <v>#N/A</v>
      </c>
      <c r="H101" s="91" t="e">
        <f ca="true">+IF(AND(ISNUMBER(OFFSET('Water Data'!$E$6,0,10*ROW('Water Data'!E95))),'Data Summary'!BW101="Yes"),OFFSET('Water Data'!$E$6,0,10*ROW('Water Data'!E95)),NA())</f>
        <v>#N/A</v>
      </c>
      <c r="I101" s="91" t="e">
        <f ca="true">+IF(AND(ISNUMBER(OFFSET('Water Data'!$E$9,0,10*ROW('Water Data'!E95))),'Data Summary'!BX101="Yes"),OFFSET('Water Data'!$E$9,0,10*ROW('Water Data'!E95)),NA())</f>
        <v>#N/A</v>
      </c>
      <c r="J101" s="91" t="e">
        <f ca="true">+IF(AND(ISNUMBER(OFFSET('Water Data'!$F$4,0,10*ROW('Water Data'!F95))),'Data Summary'!BY101="Yes"),100-OFFSET('Water Data'!$F$4,0,10*ROW('Water Data'!F95)),NA())</f>
        <v>#N/A</v>
      </c>
      <c r="K101" s="91" t="e">
        <f ca="true">+IF(AND(ISNUMBER(OFFSET('Water Data'!$F$6,0,10*ROW('Water Data'!F95))),'Data Summary'!BZ101="Yes"),OFFSET('Water Data'!$F$6,0,10*ROW('Water Data'!F95)),NA())</f>
        <v>#N/A</v>
      </c>
      <c r="L101" s="91" t="e">
        <f ca="true">+IF(AND(ISNUMBER(OFFSET('Water Data'!$F$9,0,10*ROW('Water Data'!F95))),'Data Summary'!CA101="Yes"),OFFSET('Water Data'!$F$9,0,10*ROW('Water Data'!F95)),NA())</f>
        <v>#N/A</v>
      </c>
      <c r="M101" s="91" t="e">
        <f ca="true">+IF(AND(ISNUMBER(OFFSET('Water Data'!$G$4,0,10*ROW('Water Data'!G95))),'Data Summary'!CB101="Yes"),100-OFFSET('Water Data'!$G$4,0,10*ROW('Water Data'!G95)),NA())</f>
        <v>#N/A</v>
      </c>
      <c r="N101" s="91" t="e">
        <f ca="true">+IF(AND(ISNUMBER(OFFSET('Water Data'!$G$6,0,10*ROW('Water Data'!G95))),'Data Summary'!CC101="Yes"),OFFSET('Water Data'!$G$6,0,10*ROW('Water Data'!G95)),NA())</f>
        <v>#N/A</v>
      </c>
      <c r="O101" s="91" t="e">
        <f ca="true">+IF(AND(ISNUMBER(OFFSET('Water Data'!$G$9,0,10*ROW('Water Data'!G95))),'Data Summary'!CD101="Yes"),OFFSET('Water Data'!$G$9,0,10*ROW('Water Data'!G95)),NA())</f>
        <v>#N/A</v>
      </c>
      <c r="P101" s="91" t="e">
        <f ca="true">+IF(AND(ISNUMBER(OFFSET('Water Data'!$H$4,0,10*ROW('Water Data'!H95))),'Data Summary'!CE101="Yes"),100-OFFSET('Water Data'!$H$4,0,10*ROW('Water Data'!H95)),NA())</f>
        <v>#N/A</v>
      </c>
      <c r="Q101" s="91" t="e">
        <f ca="true">+IF(AND(ISNUMBER(OFFSET('Water Data'!$H$6,0,10*ROW('Water Data'!H95))),'Data Summary'!CF101="Yes"),OFFSET('Water Data'!$H$6,0,10*ROW('Water Data'!H95)),NA())</f>
        <v>#N/A</v>
      </c>
      <c r="R101" s="91" t="e">
        <f ca="true">+IF(AND(ISNUMBER(OFFSET('Water Data'!$H$9,0,10*ROW('Water Data'!H95))),'Data Summary'!CG101="Yes"),OFFSET('Water Data'!$H$9,0,10*ROW('Water Data'!H95)),NA())</f>
        <v>#N/A</v>
      </c>
      <c r="S101" s="91" t="e">
        <f ca="true">+IF(AND(ISNUMBER(OFFSET('Water Data'!$I$4,0,10*ROW('Water Data'!I95))),'Data Summary'!CH101="Yes"),100-OFFSET('Water Data'!$I$4,0,10*ROW('Water Data'!I95)),NA())</f>
        <v>#N/A</v>
      </c>
      <c r="T101" s="91" t="e">
        <f ca="true">+IF(AND(ISNUMBER(OFFSET('Water Data'!$I$6,0,10*ROW('Water Data'!I95))),'Data Summary'!CI101="Yes"),OFFSET('Water Data'!$I$6,0,10*ROW('Water Data'!I95)),NA())</f>
        <v>#N/A</v>
      </c>
      <c r="U101" s="91" t="e">
        <f ca="true">+IF(AND(ISNUMBER(OFFSET('Water Data'!$I$9,0,10*ROW('Water Data'!I95))),'Data Summary'!CJ101="Yes"),OFFSET('Water Data'!$I$9,0,10*ROW('Water Data'!I95)),NA())</f>
        <v>#N/A</v>
      </c>
      <c r="V101" s="92" t="e">
        <f ca="true">+IF(AND(ISNUMBER(OFFSET('Sanitation Data'!$D$4,0,10*ROW('Sanitation Data'!D95))),'Data Summary'!CK101="Yes"),100-OFFSET('Sanitation Data'!$D$4,0,10*ROW('Sanitation Data'!D95)),NA())</f>
        <v>#N/A</v>
      </c>
      <c r="W101" s="92" t="e">
        <f ca="true">+IF(AND(ISNUMBER(OFFSET('Sanitation Data'!$D$6,0,10*ROW('Sanitation Data'!D95))),'Data Summary'!CL101="Yes"),OFFSET('Sanitation Data'!$D$6,0,10*ROW('Sanitation Data'!D95)),NA())</f>
        <v>#N/A</v>
      </c>
      <c r="X101" s="92" t="e">
        <f ca="true">+IF(AND(ISNUMBER(OFFSET('Sanitation Data'!$D$10,0,10*ROW('Sanitation Data'!D95))),'Data Summary'!CM101="Yes"),OFFSET('Sanitation Data'!$D$10,0,10*ROW('Sanitation Data'!D95)),NA())</f>
        <v>#N/A</v>
      </c>
      <c r="Y101" s="92" t="e">
        <f ca="true">+IF(AND(ISNUMBER(OFFSET('Sanitation Data'!$D$11,0,10*ROW('Sanitation Data'!D95))),'Data Summary'!CN101="Yes"),OFFSET('Sanitation Data'!$D$11,0,10*ROW('Sanitation Data'!D95)),NA())</f>
        <v>#N/A</v>
      </c>
      <c r="Z101" s="92" t="e">
        <f ca="true">+IF(AND(ISNUMBER(OFFSET('Sanitation Data'!$D$12,0,10*ROW('Sanitation Data'!D95))),'Data Summary'!CO101="Yes"),OFFSET('Sanitation Data'!$D$12,0,10*ROW('Sanitation Data'!D95)),NA())</f>
        <v>#N/A</v>
      </c>
      <c r="AA101" s="92" t="e">
        <f ca="true">+IF(AND(ISNUMBER(OFFSET('Sanitation Data'!$E$4,0,10*ROW('Sanitation Data'!E95))),'Data Summary'!CP101="Yes"),100-OFFSET('Sanitation Data'!$E$4,0,10*ROW('Sanitation Data'!E95)),NA())</f>
        <v>#N/A</v>
      </c>
      <c r="AB101" s="92" t="e">
        <f ca="true">+IF(AND(ISNUMBER(OFFSET('Sanitation Data'!$E$6,0,10*ROW('Sanitation Data'!E95))),'Data Summary'!CQ101="Yes"),OFFSET('Sanitation Data'!$E$6,0,10*ROW('Sanitation Data'!E95)),NA())</f>
        <v>#N/A</v>
      </c>
      <c r="AC101" s="92" t="e">
        <f ca="true">+IF(AND(ISNUMBER(OFFSET('Sanitation Data'!$E$10,0,10*ROW('Sanitation Data'!E95))),'Data Summary'!CR101="Yes"),OFFSET('Sanitation Data'!$E$10,0,10*ROW('Sanitation Data'!E95)),NA())</f>
        <v>#N/A</v>
      </c>
      <c r="AD101" s="92" t="e">
        <f ca="true">+IF(AND(ISNUMBER(OFFSET('Sanitation Data'!$E$11,0,10*ROW('Sanitation Data'!E95))),'Data Summary'!CS101="Yes"),OFFSET('Sanitation Data'!$E$11,0,10*ROW('Sanitation Data'!E95)),NA())</f>
        <v>#N/A</v>
      </c>
      <c r="AE101" s="92" t="e">
        <f ca="true">+IF(AND(ISNUMBER(OFFSET('Sanitation Data'!$E$12,0,10*ROW('Sanitation Data'!E95))),'Data Summary'!CT101="Yes"),OFFSET('Sanitation Data'!$E$12,0,10*ROW('Sanitation Data'!E95)),NA())</f>
        <v>#N/A</v>
      </c>
      <c r="AF101" s="92" t="e">
        <f ca="true">+IF(AND(ISNUMBER(OFFSET('Sanitation Data'!$F$4,0,10*ROW('Sanitation Data'!F95))),'Data Summary'!CU101="Yes"),100-OFFSET('Sanitation Data'!$F$4,0,10*ROW('Sanitation Data'!F95)),NA())</f>
        <v>#N/A</v>
      </c>
      <c r="AG101" s="92" t="e">
        <f ca="true">+IF(AND(ISNUMBER(OFFSET('Sanitation Data'!$F$6,0,10*ROW('Sanitation Data'!F95))),'Data Summary'!CV101="Yes"),OFFSET('Sanitation Data'!$F$6,0,10*ROW('Sanitation Data'!F95)),NA())</f>
        <v>#N/A</v>
      </c>
      <c r="AH101" s="92" t="e">
        <f ca="true">+IF(AND(ISNUMBER(OFFSET('Sanitation Data'!$F$10,0,10*ROW('Sanitation Data'!F95))),'Data Summary'!CW101="Yes"),OFFSET('Sanitation Data'!$F$10,0,10*ROW('Sanitation Data'!F95)),NA())</f>
        <v>#N/A</v>
      </c>
      <c r="AI101" s="92" t="e">
        <f ca="true">+IF(AND(ISNUMBER(OFFSET('Sanitation Data'!$F$11,0,10*ROW('Sanitation Data'!F95))),'Data Summary'!CX101="Yes"),OFFSET('Sanitation Data'!$F$11,0,10*ROW('Sanitation Data'!F95)),NA())</f>
        <v>#N/A</v>
      </c>
      <c r="AJ101" s="92" t="e">
        <f ca="true">+IF(AND(ISNUMBER(OFFSET('Sanitation Data'!$F$12,0,10*ROW('Sanitation Data'!F95))),'Data Summary'!CY101="Yes"),OFFSET('Sanitation Data'!$F$12,0,10*ROW('Sanitation Data'!F95)),NA())</f>
        <v>#N/A</v>
      </c>
      <c r="AK101" s="92" t="e">
        <f ca="true">+IF(AND(ISNUMBER(OFFSET('Sanitation Data'!$G$4,0,10*ROW('Sanitation Data'!G95))),'Data Summary'!CZ101="Yes"),100-OFFSET('Sanitation Data'!$G$4,0,10*ROW('Sanitation Data'!G95)),NA())</f>
        <v>#N/A</v>
      </c>
      <c r="AL101" s="92" t="e">
        <f ca="true">+IF(AND(ISNUMBER(OFFSET('Sanitation Data'!$G$6,0,10*ROW('Sanitation Data'!G95))),'Data Summary'!DA101="Yes"),OFFSET('Sanitation Data'!$G$6,0,10*ROW('Sanitation Data'!G95)),NA())</f>
        <v>#N/A</v>
      </c>
      <c r="AM101" s="92" t="e">
        <f ca="true">+IF(AND(ISNUMBER(OFFSET('Sanitation Data'!$G$10,0,10*ROW('Sanitation Data'!G95))),'Data Summary'!DB101="Yes"),OFFSET('Sanitation Data'!$G$10,0,10*ROW('Sanitation Data'!G95)),NA())</f>
        <v>#N/A</v>
      </c>
      <c r="AN101" s="92" t="e">
        <f ca="true">+IF(AND(ISNUMBER(OFFSET('Sanitation Data'!$G$11,0,10*ROW('Sanitation Data'!G95))),'Data Summary'!DC101="Yes"),OFFSET('Sanitation Data'!$G$11,0,10*ROW('Sanitation Data'!G95)),NA())</f>
        <v>#N/A</v>
      </c>
      <c r="AO101" s="92" t="e">
        <f ca="true">+IF(AND(ISNUMBER(OFFSET('Sanitation Data'!$G$12,0,10*ROW('Sanitation Data'!G95))),'Data Summary'!DD101="Yes"),OFFSET('Sanitation Data'!$G$12,0,10*ROW('Sanitation Data'!G95)),NA())</f>
        <v>#N/A</v>
      </c>
      <c r="AP101" s="92" t="e">
        <f ca="true">+IF(AND(ISNUMBER(OFFSET('Sanitation Data'!$H$4,0,10*ROW('Sanitation Data'!H95))),'Data Summary'!DE101="Yes"),100-OFFSET('Sanitation Data'!$H$4,0,10*ROW('Sanitation Data'!H95)),NA())</f>
        <v>#N/A</v>
      </c>
      <c r="AQ101" s="92" t="e">
        <f ca="true">+IF(AND(ISNUMBER(OFFSET('Sanitation Data'!$H$6,0,10*ROW('Sanitation Data'!H95))),'Data Summary'!DF101="Yes"),OFFSET('Sanitation Data'!$H$6,0,10*ROW('Sanitation Data'!H95)),NA())</f>
        <v>#N/A</v>
      </c>
      <c r="AR101" s="92" t="e">
        <f ca="true">+IF(AND(ISNUMBER(OFFSET('Sanitation Data'!$H$10,0,10*ROW('Sanitation Data'!H95))),'Data Summary'!DG101="Yes"),OFFSET('Sanitation Data'!$H$10,0,10*ROW('Sanitation Data'!H95)),NA())</f>
        <v>#N/A</v>
      </c>
      <c r="AS101" s="92" t="e">
        <f ca="true">+IF(AND(ISNUMBER(OFFSET('Sanitation Data'!$H$11,0,10*ROW('Sanitation Data'!H95))),'Data Summary'!DH101="Yes"),OFFSET('Sanitation Data'!$H$11,0,10*ROW('Sanitation Data'!H95)),NA())</f>
        <v>#N/A</v>
      </c>
      <c r="AT101" s="92" t="e">
        <f ca="true">+IF(AND(ISNUMBER(OFFSET('Sanitation Data'!$H$12,0,10*ROW('Sanitation Data'!H95))),'Data Summary'!DI101="Yes"),OFFSET('Sanitation Data'!$H$12,0,10*ROW('Sanitation Data'!H95)),NA())</f>
        <v>#N/A</v>
      </c>
      <c r="AU101" s="92" t="e">
        <f ca="true">+IF(AND(ISNUMBER(OFFSET('Sanitation Data'!$I$4,0,10*ROW('Sanitation Data'!I95))),'Data Summary'!DJ101="Yes"),100-OFFSET('Sanitation Data'!$I$4,0,10*ROW('Sanitation Data'!I95)),NA())</f>
        <v>#N/A</v>
      </c>
      <c r="AV101" s="92" t="e">
        <f ca="true">+IF(AND(ISNUMBER(OFFSET('Sanitation Data'!$I$6,0,10*ROW('Sanitation Data'!I95))),'Data Summary'!DK101="Yes"),OFFSET('Sanitation Data'!$I$6,0,10*ROW('Sanitation Data'!I95)),NA())</f>
        <v>#N/A</v>
      </c>
      <c r="AW101" s="92" t="e">
        <f ca="true">+IF(AND(ISNUMBER(OFFSET('Sanitation Data'!$I$10,0,10*ROW('Sanitation Data'!I95))),'Data Summary'!DL101="Yes"),OFFSET('Sanitation Data'!$I$10,0,10*ROW('Sanitation Data'!I95)),NA())</f>
        <v>#N/A</v>
      </c>
      <c r="AX101" s="92" t="e">
        <f ca="true">+IF(AND(ISNUMBER(OFFSET('Sanitation Data'!$I$11,0,10*ROW('Sanitation Data'!I95))),'Data Summary'!DM101="Yes"),OFFSET('Sanitation Data'!$I$11,0,10*ROW('Sanitation Data'!I95)),NA())</f>
        <v>#N/A</v>
      </c>
      <c r="AY101" s="92" t="e">
        <f ca="true">+IF(AND(ISNUMBER(OFFSET('Sanitation Data'!$I$12,0,10*ROW('Sanitation Data'!I95))),'Data Summary'!DN101="Yes"),OFFSET('Sanitation Data'!$I$12,0,10*ROW('Sanitation Data'!I95)),NA())</f>
        <v>#N/A</v>
      </c>
      <c r="AZ101" s="93" t="e">
        <f ca="true">+IF(AND(ISNUMBER(OFFSET('Hygiene Data'!$D$5,0,10*ROW('Hygiene Data'!D95))),'Data Summary'!DO101="Yes"),OFFSET('Hygiene Data'!$D$5,0,10*ROW('Hygiene Data'!D95)),NA())</f>
        <v>#N/A</v>
      </c>
      <c r="BA101" s="93" t="e">
        <f ca="true">+IF(AND(ISNUMBER(OFFSET('Hygiene Data'!$D$7,0,10*ROW('Hygiene Data'!D95))),'Data Summary'!DP101="Yes"),OFFSET('Hygiene Data'!$D$7,0,10*ROW('Hygiene Data'!D95)),NA())</f>
        <v>#N/A</v>
      </c>
      <c r="BB101" s="93" t="e">
        <f ca="true">+IF(AND(ISNUMBER(OFFSET('Hygiene Data'!$D$9,0,10*ROW('Hygiene Data'!D95))),'Data Summary'!DQ101="Yes"),OFFSET('Hygiene Data'!$D$9,0,10*ROW('Hygiene Data'!D95)),NA())</f>
        <v>#N/A</v>
      </c>
      <c r="BC101" s="93" t="e">
        <f ca="true">+IF(AND(ISNUMBER(OFFSET('Hygiene Data'!$E$5,0,10*ROW('Hygiene Data'!E95))),'Data Summary'!DR101="Yes"),OFFSET('Hygiene Data'!$E$5,0,10*ROW('Hygiene Data'!E95)),NA())</f>
        <v>#N/A</v>
      </c>
      <c r="BD101" s="93" t="e">
        <f ca="true">+IF(AND(ISNUMBER(OFFSET('Hygiene Data'!$E$7,0,10*ROW('Hygiene Data'!E95))),'Data Summary'!DS101="Yes"),OFFSET('Hygiene Data'!$E$7,0,10*ROW('Hygiene Data'!E95)),NA())</f>
        <v>#N/A</v>
      </c>
      <c r="BE101" s="93" t="e">
        <f ca="true">+IF(AND(ISNUMBER(OFFSET('Hygiene Data'!$E$9,0,10*ROW('Hygiene Data'!E95))),'Data Summary'!DT101="Yes"),OFFSET('Hygiene Data'!$E$9,0,10*ROW('Hygiene Data'!E95)),NA())</f>
        <v>#N/A</v>
      </c>
      <c r="BF101" s="93" t="e">
        <f ca="true">+IF(AND(ISNUMBER(OFFSET('Hygiene Data'!$F$5,0,10*ROW('Hygiene Data'!F95))),'Data Summary'!DU101="Yes"),OFFSET('Hygiene Data'!$F$5,0,10*ROW('Hygiene Data'!F95)),NA())</f>
        <v>#N/A</v>
      </c>
      <c r="BG101" s="93" t="e">
        <f ca="true">+IF(AND(ISNUMBER(OFFSET('Hygiene Data'!$F$7,0,10*ROW('Hygiene Data'!F95))),'Data Summary'!DV101="Yes"),OFFSET('Hygiene Data'!$F$7,0,10*ROW('Hygiene Data'!F95)),NA())</f>
        <v>#N/A</v>
      </c>
      <c r="BH101" s="93" t="e">
        <f ca="true">+IF(AND(ISNUMBER(OFFSET('Hygiene Data'!$F$9,0,10*ROW('Hygiene Data'!F95))),'Data Summary'!DW101="Yes"),OFFSET('Hygiene Data'!$F$9,0,10*ROW('Hygiene Data'!F95)),NA())</f>
        <v>#N/A</v>
      </c>
      <c r="BI101" s="93" t="e">
        <f ca="true">+IF(AND(ISNUMBER(OFFSET('Hygiene Data'!$G$5,0,10*ROW('Hygiene Data'!G95))),'Data Summary'!DX101="Yes"),OFFSET('Hygiene Data'!$G$5,0,10*ROW('Hygiene Data'!G95)),NA())</f>
        <v>#N/A</v>
      </c>
      <c r="BJ101" s="93" t="e">
        <f ca="true">+IF(AND(ISNUMBER(OFFSET('Hygiene Data'!$G$7,0,10*ROW('Hygiene Data'!G95))),'Data Summary'!DY101="Yes"),OFFSET('Hygiene Data'!$G$7,0,10*ROW('Hygiene Data'!G95)),NA())</f>
        <v>#N/A</v>
      </c>
      <c r="BK101" s="93" t="e">
        <f ca="true">+IF(AND(ISNUMBER(OFFSET('Hygiene Data'!$G$9,0,10*ROW('Hygiene Data'!G95))),'Data Summary'!DZ101="Yes"),OFFSET('Hygiene Data'!$G$9,0,10*ROW('Hygiene Data'!G95)),NA())</f>
        <v>#N/A</v>
      </c>
      <c r="BL101" s="93" t="e">
        <f ca="true">+IF(AND(ISNUMBER(OFFSET('Hygiene Data'!$H$5,0,10*ROW('Hygiene Data'!H95))),'Data Summary'!EA101="Yes"),OFFSET('Hygiene Data'!$H$5,0,10*ROW('Hygiene Data'!H95)),NA())</f>
        <v>#N/A</v>
      </c>
      <c r="BM101" s="93" t="e">
        <f ca="true">+IF(AND(ISNUMBER(OFFSET('Hygiene Data'!$H$7,0,10*ROW('Hygiene Data'!H95))),'Data Summary'!EB101="Yes"),OFFSET('Hygiene Data'!$H$7,0,10*ROW('Hygiene Data'!H95)),NA())</f>
        <v>#N/A</v>
      </c>
      <c r="BN101" s="93" t="e">
        <f ca="true">+IF(AND(ISNUMBER(OFFSET('Hygiene Data'!$H$9,0,10*ROW('Hygiene Data'!H95))),'Data Summary'!EC101="Yes"),OFFSET('Hygiene Data'!$H$9,0,10*ROW('Hygiene Data'!H95)),NA())</f>
        <v>#N/A</v>
      </c>
      <c r="BO101" s="93" t="e">
        <f ca="true">+IF(AND(ISNUMBER(OFFSET('Hygiene Data'!$I$5,0,10*ROW('Hygiene Data'!I95))),'Data Summary'!ED101="Yes"),OFFSET('Hygiene Data'!$I$5,0,10*ROW('Hygiene Data'!I95)),NA())</f>
        <v>#N/A</v>
      </c>
      <c r="BP101" s="93" t="e">
        <f ca="true">+IF(AND(ISNUMBER(OFFSET('Hygiene Data'!$I$7,0,10*ROW('Hygiene Data'!I95))),'Data Summary'!EE101="Yes"),OFFSET('Hygiene Data'!$I$7,0,10*ROW('Hygiene Data'!I95)),NA())</f>
        <v>#N/A</v>
      </c>
      <c r="BQ101" s="93" t="e">
        <f ca="true">+IF(AND(ISNUMBER(OFFSET('Hygiene Data'!$I$9,0,10*ROW('Hygiene Data'!I95))),'Data Summary'!EF101="Yes"),OFFSET('Hygiene Data'!$I$9,0,10*ROW('Hygiene Data'!I95)),NA())</f>
        <v>#N/A</v>
      </c>
    </row>
    <row xmlns:x14ac="http://schemas.microsoft.com/office/spreadsheetml/2009/9/ac" r="102" x14ac:dyDescent="0.2">
      <c r="A102" s="328" t="e">
        <f ca="true">+RIGHT('Data Summary'!A102,LEN('Data Summary'!A102)-9)</f>
        <v>#VALUE!</v>
      </c>
      <c r="B102" s="35" t="str">
        <f ca="true">+IF(ISTEXT('Data Summary'!B102),'Data Summary'!B102,"")</f>
        <v/>
      </c>
      <c r="C102" s="327" t="e">
        <f ca="true">+VALUE('Data Summary'!C102)</f>
        <v>#VALUE!</v>
      </c>
      <c r="D102" s="91" t="e">
        <f ca="true">+IF(AND(ISNUMBER(OFFSET('Water Data'!$D$4,0,10*ROW('Water Data'!D96))),'Data Summary'!BS102="Yes"),100-OFFSET('Water Data'!$D$4,0,10*ROW('Water Data'!D96)),NA())</f>
        <v>#N/A</v>
      </c>
      <c r="E102" s="91" t="e">
        <f ca="true">+IF(AND(ISNUMBER(OFFSET('Water Data'!$D$6,0,10*ROW('Water Data'!D96))),'Data Summary'!BT102="Yes"),OFFSET('Water Data'!$D$6,0,10*ROW('Water Data'!D96)),NA())</f>
        <v>#N/A</v>
      </c>
      <c r="F102" s="91" t="e">
        <f ca="true">+IF(AND(ISNUMBER(OFFSET('Water Data'!$D$9,0,10*ROW('Water Data'!D96))),'Data Summary'!BU102="Yes"),OFFSET('Water Data'!$D$9,0,10*ROW('Water Data'!D96)),NA())</f>
        <v>#N/A</v>
      </c>
      <c r="G102" s="91" t="e">
        <f ca="true">+IF(AND(ISNUMBER(OFFSET('Water Data'!$E$4,0,10*ROW('Water Data'!E96))),'Data Summary'!BV102="Yes"),100-OFFSET('Water Data'!$E$4,0,10*ROW('Water Data'!E96)),NA())</f>
        <v>#N/A</v>
      </c>
      <c r="H102" s="91" t="e">
        <f ca="true">+IF(AND(ISNUMBER(OFFSET('Water Data'!$E$6,0,10*ROW('Water Data'!E96))),'Data Summary'!BW102="Yes"),OFFSET('Water Data'!$E$6,0,10*ROW('Water Data'!E96)),NA())</f>
        <v>#N/A</v>
      </c>
      <c r="I102" s="91" t="e">
        <f ca="true">+IF(AND(ISNUMBER(OFFSET('Water Data'!$E$9,0,10*ROW('Water Data'!E96))),'Data Summary'!BX102="Yes"),OFFSET('Water Data'!$E$9,0,10*ROW('Water Data'!E96)),NA())</f>
        <v>#N/A</v>
      </c>
      <c r="J102" s="91" t="e">
        <f ca="true">+IF(AND(ISNUMBER(OFFSET('Water Data'!$F$4,0,10*ROW('Water Data'!F96))),'Data Summary'!BY102="Yes"),100-OFFSET('Water Data'!$F$4,0,10*ROW('Water Data'!F96)),NA())</f>
        <v>#N/A</v>
      </c>
      <c r="K102" s="91" t="e">
        <f ca="true">+IF(AND(ISNUMBER(OFFSET('Water Data'!$F$6,0,10*ROW('Water Data'!F96))),'Data Summary'!BZ102="Yes"),OFFSET('Water Data'!$F$6,0,10*ROW('Water Data'!F96)),NA())</f>
        <v>#N/A</v>
      </c>
      <c r="L102" s="91" t="e">
        <f ca="true">+IF(AND(ISNUMBER(OFFSET('Water Data'!$F$9,0,10*ROW('Water Data'!F96))),'Data Summary'!CA102="Yes"),OFFSET('Water Data'!$F$9,0,10*ROW('Water Data'!F96)),NA())</f>
        <v>#N/A</v>
      </c>
      <c r="M102" s="91" t="e">
        <f ca="true">+IF(AND(ISNUMBER(OFFSET('Water Data'!$G$4,0,10*ROW('Water Data'!G96))),'Data Summary'!CB102="Yes"),100-OFFSET('Water Data'!$G$4,0,10*ROW('Water Data'!G96)),NA())</f>
        <v>#N/A</v>
      </c>
      <c r="N102" s="91" t="e">
        <f ca="true">+IF(AND(ISNUMBER(OFFSET('Water Data'!$G$6,0,10*ROW('Water Data'!G96))),'Data Summary'!CC102="Yes"),OFFSET('Water Data'!$G$6,0,10*ROW('Water Data'!G96)),NA())</f>
        <v>#N/A</v>
      </c>
      <c r="O102" s="91" t="e">
        <f ca="true">+IF(AND(ISNUMBER(OFFSET('Water Data'!$G$9,0,10*ROW('Water Data'!G96))),'Data Summary'!CD102="Yes"),OFFSET('Water Data'!$G$9,0,10*ROW('Water Data'!G96)),NA())</f>
        <v>#N/A</v>
      </c>
      <c r="P102" s="91" t="e">
        <f ca="true">+IF(AND(ISNUMBER(OFFSET('Water Data'!$H$4,0,10*ROW('Water Data'!H96))),'Data Summary'!CE102="Yes"),100-OFFSET('Water Data'!$H$4,0,10*ROW('Water Data'!H96)),NA())</f>
        <v>#N/A</v>
      </c>
      <c r="Q102" s="91" t="e">
        <f ca="true">+IF(AND(ISNUMBER(OFFSET('Water Data'!$H$6,0,10*ROW('Water Data'!H96))),'Data Summary'!CF102="Yes"),OFFSET('Water Data'!$H$6,0,10*ROW('Water Data'!H96)),NA())</f>
        <v>#N/A</v>
      </c>
      <c r="R102" s="91" t="e">
        <f ca="true">+IF(AND(ISNUMBER(OFFSET('Water Data'!$H$9,0,10*ROW('Water Data'!H96))),'Data Summary'!CG102="Yes"),OFFSET('Water Data'!$H$9,0,10*ROW('Water Data'!H96)),NA())</f>
        <v>#N/A</v>
      </c>
      <c r="S102" s="91" t="e">
        <f ca="true">+IF(AND(ISNUMBER(OFFSET('Water Data'!$I$4,0,10*ROW('Water Data'!I96))),'Data Summary'!CH102="Yes"),100-OFFSET('Water Data'!$I$4,0,10*ROW('Water Data'!I96)),NA())</f>
        <v>#N/A</v>
      </c>
      <c r="T102" s="91" t="e">
        <f ca="true">+IF(AND(ISNUMBER(OFFSET('Water Data'!$I$6,0,10*ROW('Water Data'!I96))),'Data Summary'!CI102="Yes"),OFFSET('Water Data'!$I$6,0,10*ROW('Water Data'!I96)),NA())</f>
        <v>#N/A</v>
      </c>
      <c r="U102" s="91" t="e">
        <f ca="true">+IF(AND(ISNUMBER(OFFSET('Water Data'!$I$9,0,10*ROW('Water Data'!I96))),'Data Summary'!CJ102="Yes"),OFFSET('Water Data'!$I$9,0,10*ROW('Water Data'!I96)),NA())</f>
        <v>#N/A</v>
      </c>
      <c r="V102" s="92" t="e">
        <f ca="true">+IF(AND(ISNUMBER(OFFSET('Sanitation Data'!$D$4,0,10*ROW('Sanitation Data'!D96))),'Data Summary'!CK102="Yes"),100-OFFSET('Sanitation Data'!$D$4,0,10*ROW('Sanitation Data'!D96)),NA())</f>
        <v>#N/A</v>
      </c>
      <c r="W102" s="92" t="e">
        <f ca="true">+IF(AND(ISNUMBER(OFFSET('Sanitation Data'!$D$6,0,10*ROW('Sanitation Data'!D96))),'Data Summary'!CL102="Yes"),OFFSET('Sanitation Data'!$D$6,0,10*ROW('Sanitation Data'!D96)),NA())</f>
        <v>#N/A</v>
      </c>
      <c r="X102" s="92" t="e">
        <f ca="true">+IF(AND(ISNUMBER(OFFSET('Sanitation Data'!$D$10,0,10*ROW('Sanitation Data'!D96))),'Data Summary'!CM102="Yes"),OFFSET('Sanitation Data'!$D$10,0,10*ROW('Sanitation Data'!D96)),NA())</f>
        <v>#N/A</v>
      </c>
      <c r="Y102" s="92" t="e">
        <f ca="true">+IF(AND(ISNUMBER(OFFSET('Sanitation Data'!$D$11,0,10*ROW('Sanitation Data'!D96))),'Data Summary'!CN102="Yes"),OFFSET('Sanitation Data'!$D$11,0,10*ROW('Sanitation Data'!D96)),NA())</f>
        <v>#N/A</v>
      </c>
      <c r="Z102" s="92" t="e">
        <f ca="true">+IF(AND(ISNUMBER(OFFSET('Sanitation Data'!$D$12,0,10*ROW('Sanitation Data'!D96))),'Data Summary'!CO102="Yes"),OFFSET('Sanitation Data'!$D$12,0,10*ROW('Sanitation Data'!D96)),NA())</f>
        <v>#N/A</v>
      </c>
      <c r="AA102" s="92" t="e">
        <f ca="true">+IF(AND(ISNUMBER(OFFSET('Sanitation Data'!$E$4,0,10*ROW('Sanitation Data'!E96))),'Data Summary'!CP102="Yes"),100-OFFSET('Sanitation Data'!$E$4,0,10*ROW('Sanitation Data'!E96)),NA())</f>
        <v>#N/A</v>
      </c>
      <c r="AB102" s="92" t="e">
        <f ca="true">+IF(AND(ISNUMBER(OFFSET('Sanitation Data'!$E$6,0,10*ROW('Sanitation Data'!E96))),'Data Summary'!CQ102="Yes"),OFFSET('Sanitation Data'!$E$6,0,10*ROW('Sanitation Data'!E96)),NA())</f>
        <v>#N/A</v>
      </c>
      <c r="AC102" s="92" t="e">
        <f ca="true">+IF(AND(ISNUMBER(OFFSET('Sanitation Data'!$E$10,0,10*ROW('Sanitation Data'!E96))),'Data Summary'!CR102="Yes"),OFFSET('Sanitation Data'!$E$10,0,10*ROW('Sanitation Data'!E96)),NA())</f>
        <v>#N/A</v>
      </c>
      <c r="AD102" s="92" t="e">
        <f ca="true">+IF(AND(ISNUMBER(OFFSET('Sanitation Data'!$E$11,0,10*ROW('Sanitation Data'!E96))),'Data Summary'!CS102="Yes"),OFFSET('Sanitation Data'!$E$11,0,10*ROW('Sanitation Data'!E96)),NA())</f>
        <v>#N/A</v>
      </c>
      <c r="AE102" s="92" t="e">
        <f ca="true">+IF(AND(ISNUMBER(OFFSET('Sanitation Data'!$E$12,0,10*ROW('Sanitation Data'!E96))),'Data Summary'!CT102="Yes"),OFFSET('Sanitation Data'!$E$12,0,10*ROW('Sanitation Data'!E96)),NA())</f>
        <v>#N/A</v>
      </c>
      <c r="AF102" s="92" t="e">
        <f ca="true">+IF(AND(ISNUMBER(OFFSET('Sanitation Data'!$F$4,0,10*ROW('Sanitation Data'!F96))),'Data Summary'!CU102="Yes"),100-OFFSET('Sanitation Data'!$F$4,0,10*ROW('Sanitation Data'!F96)),NA())</f>
        <v>#N/A</v>
      </c>
      <c r="AG102" s="92" t="e">
        <f ca="true">+IF(AND(ISNUMBER(OFFSET('Sanitation Data'!$F$6,0,10*ROW('Sanitation Data'!F96))),'Data Summary'!CV102="Yes"),OFFSET('Sanitation Data'!$F$6,0,10*ROW('Sanitation Data'!F96)),NA())</f>
        <v>#N/A</v>
      </c>
      <c r="AH102" s="92" t="e">
        <f ca="true">+IF(AND(ISNUMBER(OFFSET('Sanitation Data'!$F$10,0,10*ROW('Sanitation Data'!F96))),'Data Summary'!CW102="Yes"),OFFSET('Sanitation Data'!$F$10,0,10*ROW('Sanitation Data'!F96)),NA())</f>
        <v>#N/A</v>
      </c>
      <c r="AI102" s="92" t="e">
        <f ca="true">+IF(AND(ISNUMBER(OFFSET('Sanitation Data'!$F$11,0,10*ROW('Sanitation Data'!F96))),'Data Summary'!CX102="Yes"),OFFSET('Sanitation Data'!$F$11,0,10*ROW('Sanitation Data'!F96)),NA())</f>
        <v>#N/A</v>
      </c>
      <c r="AJ102" s="92" t="e">
        <f ca="true">+IF(AND(ISNUMBER(OFFSET('Sanitation Data'!$F$12,0,10*ROW('Sanitation Data'!F96))),'Data Summary'!CY102="Yes"),OFFSET('Sanitation Data'!$F$12,0,10*ROW('Sanitation Data'!F96)),NA())</f>
        <v>#N/A</v>
      </c>
      <c r="AK102" s="92" t="e">
        <f ca="true">+IF(AND(ISNUMBER(OFFSET('Sanitation Data'!$G$4,0,10*ROW('Sanitation Data'!G96))),'Data Summary'!CZ102="Yes"),100-OFFSET('Sanitation Data'!$G$4,0,10*ROW('Sanitation Data'!G96)),NA())</f>
        <v>#N/A</v>
      </c>
      <c r="AL102" s="92" t="e">
        <f ca="true">+IF(AND(ISNUMBER(OFFSET('Sanitation Data'!$G$6,0,10*ROW('Sanitation Data'!G96))),'Data Summary'!DA102="Yes"),OFFSET('Sanitation Data'!$G$6,0,10*ROW('Sanitation Data'!G96)),NA())</f>
        <v>#N/A</v>
      </c>
      <c r="AM102" s="92" t="e">
        <f ca="true">+IF(AND(ISNUMBER(OFFSET('Sanitation Data'!$G$10,0,10*ROW('Sanitation Data'!G96))),'Data Summary'!DB102="Yes"),OFFSET('Sanitation Data'!$G$10,0,10*ROW('Sanitation Data'!G96)),NA())</f>
        <v>#N/A</v>
      </c>
      <c r="AN102" s="92" t="e">
        <f ca="true">+IF(AND(ISNUMBER(OFFSET('Sanitation Data'!$G$11,0,10*ROW('Sanitation Data'!G96))),'Data Summary'!DC102="Yes"),OFFSET('Sanitation Data'!$G$11,0,10*ROW('Sanitation Data'!G96)),NA())</f>
        <v>#N/A</v>
      </c>
      <c r="AO102" s="92" t="e">
        <f ca="true">+IF(AND(ISNUMBER(OFFSET('Sanitation Data'!$G$12,0,10*ROW('Sanitation Data'!G96))),'Data Summary'!DD102="Yes"),OFFSET('Sanitation Data'!$G$12,0,10*ROW('Sanitation Data'!G96)),NA())</f>
        <v>#N/A</v>
      </c>
      <c r="AP102" s="92" t="e">
        <f ca="true">+IF(AND(ISNUMBER(OFFSET('Sanitation Data'!$H$4,0,10*ROW('Sanitation Data'!H96))),'Data Summary'!DE102="Yes"),100-OFFSET('Sanitation Data'!$H$4,0,10*ROW('Sanitation Data'!H96)),NA())</f>
        <v>#N/A</v>
      </c>
      <c r="AQ102" s="92" t="e">
        <f ca="true">+IF(AND(ISNUMBER(OFFSET('Sanitation Data'!$H$6,0,10*ROW('Sanitation Data'!H96))),'Data Summary'!DF102="Yes"),OFFSET('Sanitation Data'!$H$6,0,10*ROW('Sanitation Data'!H96)),NA())</f>
        <v>#N/A</v>
      </c>
      <c r="AR102" s="92" t="e">
        <f ca="true">+IF(AND(ISNUMBER(OFFSET('Sanitation Data'!$H$10,0,10*ROW('Sanitation Data'!H96))),'Data Summary'!DG102="Yes"),OFFSET('Sanitation Data'!$H$10,0,10*ROW('Sanitation Data'!H96)),NA())</f>
        <v>#N/A</v>
      </c>
      <c r="AS102" s="92" t="e">
        <f ca="true">+IF(AND(ISNUMBER(OFFSET('Sanitation Data'!$H$11,0,10*ROW('Sanitation Data'!H96))),'Data Summary'!DH102="Yes"),OFFSET('Sanitation Data'!$H$11,0,10*ROW('Sanitation Data'!H96)),NA())</f>
        <v>#N/A</v>
      </c>
      <c r="AT102" s="92" t="e">
        <f ca="true">+IF(AND(ISNUMBER(OFFSET('Sanitation Data'!$H$12,0,10*ROW('Sanitation Data'!H96))),'Data Summary'!DI102="Yes"),OFFSET('Sanitation Data'!$H$12,0,10*ROW('Sanitation Data'!H96)),NA())</f>
        <v>#N/A</v>
      </c>
      <c r="AU102" s="92" t="e">
        <f ca="true">+IF(AND(ISNUMBER(OFFSET('Sanitation Data'!$I$4,0,10*ROW('Sanitation Data'!I96))),'Data Summary'!DJ102="Yes"),100-OFFSET('Sanitation Data'!$I$4,0,10*ROW('Sanitation Data'!I96)),NA())</f>
        <v>#N/A</v>
      </c>
      <c r="AV102" s="92" t="e">
        <f ca="true">+IF(AND(ISNUMBER(OFFSET('Sanitation Data'!$I$6,0,10*ROW('Sanitation Data'!I96))),'Data Summary'!DK102="Yes"),OFFSET('Sanitation Data'!$I$6,0,10*ROW('Sanitation Data'!I96)),NA())</f>
        <v>#N/A</v>
      </c>
      <c r="AW102" s="92" t="e">
        <f ca="true">+IF(AND(ISNUMBER(OFFSET('Sanitation Data'!$I$10,0,10*ROW('Sanitation Data'!I96))),'Data Summary'!DL102="Yes"),OFFSET('Sanitation Data'!$I$10,0,10*ROW('Sanitation Data'!I96)),NA())</f>
        <v>#N/A</v>
      </c>
      <c r="AX102" s="92" t="e">
        <f ca="true">+IF(AND(ISNUMBER(OFFSET('Sanitation Data'!$I$11,0,10*ROW('Sanitation Data'!I96))),'Data Summary'!DM102="Yes"),OFFSET('Sanitation Data'!$I$11,0,10*ROW('Sanitation Data'!I96)),NA())</f>
        <v>#N/A</v>
      </c>
      <c r="AY102" s="92" t="e">
        <f ca="true">+IF(AND(ISNUMBER(OFFSET('Sanitation Data'!$I$12,0,10*ROW('Sanitation Data'!I96))),'Data Summary'!DN102="Yes"),OFFSET('Sanitation Data'!$I$12,0,10*ROW('Sanitation Data'!I96)),NA())</f>
        <v>#N/A</v>
      </c>
      <c r="AZ102" s="93" t="e">
        <f ca="true">+IF(AND(ISNUMBER(OFFSET('Hygiene Data'!$D$5,0,10*ROW('Hygiene Data'!D96))),'Data Summary'!DO102="Yes"),OFFSET('Hygiene Data'!$D$5,0,10*ROW('Hygiene Data'!D96)),NA())</f>
        <v>#N/A</v>
      </c>
      <c r="BA102" s="93" t="e">
        <f ca="true">+IF(AND(ISNUMBER(OFFSET('Hygiene Data'!$D$7,0,10*ROW('Hygiene Data'!D96))),'Data Summary'!DP102="Yes"),OFFSET('Hygiene Data'!$D$7,0,10*ROW('Hygiene Data'!D96)),NA())</f>
        <v>#N/A</v>
      </c>
      <c r="BB102" s="93" t="e">
        <f ca="true">+IF(AND(ISNUMBER(OFFSET('Hygiene Data'!$D$9,0,10*ROW('Hygiene Data'!D96))),'Data Summary'!DQ102="Yes"),OFFSET('Hygiene Data'!$D$9,0,10*ROW('Hygiene Data'!D96)),NA())</f>
        <v>#N/A</v>
      </c>
      <c r="BC102" s="93" t="e">
        <f ca="true">+IF(AND(ISNUMBER(OFFSET('Hygiene Data'!$E$5,0,10*ROW('Hygiene Data'!E96))),'Data Summary'!DR102="Yes"),OFFSET('Hygiene Data'!$E$5,0,10*ROW('Hygiene Data'!E96)),NA())</f>
        <v>#N/A</v>
      </c>
      <c r="BD102" s="93" t="e">
        <f ca="true">+IF(AND(ISNUMBER(OFFSET('Hygiene Data'!$E$7,0,10*ROW('Hygiene Data'!E96))),'Data Summary'!DS102="Yes"),OFFSET('Hygiene Data'!$E$7,0,10*ROW('Hygiene Data'!E96)),NA())</f>
        <v>#N/A</v>
      </c>
      <c r="BE102" s="93" t="e">
        <f ca="true">+IF(AND(ISNUMBER(OFFSET('Hygiene Data'!$E$9,0,10*ROW('Hygiene Data'!E96))),'Data Summary'!DT102="Yes"),OFFSET('Hygiene Data'!$E$9,0,10*ROW('Hygiene Data'!E96)),NA())</f>
        <v>#N/A</v>
      </c>
      <c r="BF102" s="93" t="e">
        <f ca="true">+IF(AND(ISNUMBER(OFFSET('Hygiene Data'!$F$5,0,10*ROW('Hygiene Data'!F96))),'Data Summary'!DU102="Yes"),OFFSET('Hygiene Data'!$F$5,0,10*ROW('Hygiene Data'!F96)),NA())</f>
        <v>#N/A</v>
      </c>
      <c r="BG102" s="93" t="e">
        <f ca="true">+IF(AND(ISNUMBER(OFFSET('Hygiene Data'!$F$7,0,10*ROW('Hygiene Data'!F96))),'Data Summary'!DV102="Yes"),OFFSET('Hygiene Data'!$F$7,0,10*ROW('Hygiene Data'!F96)),NA())</f>
        <v>#N/A</v>
      </c>
      <c r="BH102" s="93" t="e">
        <f ca="true">+IF(AND(ISNUMBER(OFFSET('Hygiene Data'!$F$9,0,10*ROW('Hygiene Data'!F96))),'Data Summary'!DW102="Yes"),OFFSET('Hygiene Data'!$F$9,0,10*ROW('Hygiene Data'!F96)),NA())</f>
        <v>#N/A</v>
      </c>
      <c r="BI102" s="93" t="e">
        <f ca="true">+IF(AND(ISNUMBER(OFFSET('Hygiene Data'!$G$5,0,10*ROW('Hygiene Data'!G96))),'Data Summary'!DX102="Yes"),OFFSET('Hygiene Data'!$G$5,0,10*ROW('Hygiene Data'!G96)),NA())</f>
        <v>#N/A</v>
      </c>
      <c r="BJ102" s="93" t="e">
        <f ca="true">+IF(AND(ISNUMBER(OFFSET('Hygiene Data'!$G$7,0,10*ROW('Hygiene Data'!G96))),'Data Summary'!DY102="Yes"),OFFSET('Hygiene Data'!$G$7,0,10*ROW('Hygiene Data'!G96)),NA())</f>
        <v>#N/A</v>
      </c>
      <c r="BK102" s="93" t="e">
        <f ca="true">+IF(AND(ISNUMBER(OFFSET('Hygiene Data'!$G$9,0,10*ROW('Hygiene Data'!G96))),'Data Summary'!DZ102="Yes"),OFFSET('Hygiene Data'!$G$9,0,10*ROW('Hygiene Data'!G96)),NA())</f>
        <v>#N/A</v>
      </c>
      <c r="BL102" s="93" t="e">
        <f ca="true">+IF(AND(ISNUMBER(OFFSET('Hygiene Data'!$H$5,0,10*ROW('Hygiene Data'!H96))),'Data Summary'!EA102="Yes"),OFFSET('Hygiene Data'!$H$5,0,10*ROW('Hygiene Data'!H96)),NA())</f>
        <v>#N/A</v>
      </c>
      <c r="BM102" s="93" t="e">
        <f ca="true">+IF(AND(ISNUMBER(OFFSET('Hygiene Data'!$H$7,0,10*ROW('Hygiene Data'!H96))),'Data Summary'!EB102="Yes"),OFFSET('Hygiene Data'!$H$7,0,10*ROW('Hygiene Data'!H96)),NA())</f>
        <v>#N/A</v>
      </c>
      <c r="BN102" s="93" t="e">
        <f ca="true">+IF(AND(ISNUMBER(OFFSET('Hygiene Data'!$H$9,0,10*ROW('Hygiene Data'!H96))),'Data Summary'!EC102="Yes"),OFFSET('Hygiene Data'!$H$9,0,10*ROW('Hygiene Data'!H96)),NA())</f>
        <v>#N/A</v>
      </c>
      <c r="BO102" s="93" t="e">
        <f ca="true">+IF(AND(ISNUMBER(OFFSET('Hygiene Data'!$I$5,0,10*ROW('Hygiene Data'!I96))),'Data Summary'!ED102="Yes"),OFFSET('Hygiene Data'!$I$5,0,10*ROW('Hygiene Data'!I96)),NA())</f>
        <v>#N/A</v>
      </c>
      <c r="BP102" s="93" t="e">
        <f ca="true">+IF(AND(ISNUMBER(OFFSET('Hygiene Data'!$I$7,0,10*ROW('Hygiene Data'!I96))),'Data Summary'!EE102="Yes"),OFFSET('Hygiene Data'!$I$7,0,10*ROW('Hygiene Data'!I96)),NA())</f>
        <v>#N/A</v>
      </c>
      <c r="BQ102" s="93" t="e">
        <f ca="true">+IF(AND(ISNUMBER(OFFSET('Hygiene Data'!$I$9,0,10*ROW('Hygiene Data'!I96))),'Data Summary'!EF102="Yes"),OFFSET('Hygiene Data'!$I$9,0,10*ROW('Hygiene Data'!I96)),NA())</f>
        <v>#N/A</v>
      </c>
    </row>
    <row xmlns:x14ac="http://schemas.microsoft.com/office/spreadsheetml/2009/9/ac" r="103" x14ac:dyDescent="0.2">
      <c r="A103" s="328" t="e">
        <f ca="true">+RIGHT('Data Summary'!A103,LEN('Data Summary'!A103)-9)</f>
        <v>#VALUE!</v>
      </c>
      <c r="B103" s="35" t="str">
        <f ca="true">+IF(ISTEXT('Data Summary'!B103),'Data Summary'!B103,"")</f>
        <v/>
      </c>
      <c r="C103" s="327" t="e">
        <f ca="true">+VALUE('Data Summary'!C103)</f>
        <v>#VALUE!</v>
      </c>
      <c r="D103" s="91" t="e">
        <f ca="true">+IF(AND(ISNUMBER(OFFSET('Water Data'!$D$4,0,10*ROW('Water Data'!D97))),'Data Summary'!BS103="Yes"),100-OFFSET('Water Data'!$D$4,0,10*ROW('Water Data'!D97)),NA())</f>
        <v>#N/A</v>
      </c>
      <c r="E103" s="91" t="e">
        <f ca="true">+IF(AND(ISNUMBER(OFFSET('Water Data'!$D$6,0,10*ROW('Water Data'!D97))),'Data Summary'!BT103="Yes"),OFFSET('Water Data'!$D$6,0,10*ROW('Water Data'!D97)),NA())</f>
        <v>#N/A</v>
      </c>
      <c r="F103" s="91" t="e">
        <f ca="true">+IF(AND(ISNUMBER(OFFSET('Water Data'!$D$9,0,10*ROW('Water Data'!D97))),'Data Summary'!BU103="Yes"),OFFSET('Water Data'!$D$9,0,10*ROW('Water Data'!D97)),NA())</f>
        <v>#N/A</v>
      </c>
      <c r="G103" s="91" t="e">
        <f ca="true">+IF(AND(ISNUMBER(OFFSET('Water Data'!$E$4,0,10*ROW('Water Data'!E97))),'Data Summary'!BV103="Yes"),100-OFFSET('Water Data'!$E$4,0,10*ROW('Water Data'!E97)),NA())</f>
        <v>#N/A</v>
      </c>
      <c r="H103" s="91" t="e">
        <f ca="true">+IF(AND(ISNUMBER(OFFSET('Water Data'!$E$6,0,10*ROW('Water Data'!E97))),'Data Summary'!BW103="Yes"),OFFSET('Water Data'!$E$6,0,10*ROW('Water Data'!E97)),NA())</f>
        <v>#N/A</v>
      </c>
      <c r="I103" s="91" t="e">
        <f ca="true">+IF(AND(ISNUMBER(OFFSET('Water Data'!$E$9,0,10*ROW('Water Data'!E97))),'Data Summary'!BX103="Yes"),OFFSET('Water Data'!$E$9,0,10*ROW('Water Data'!E97)),NA())</f>
        <v>#N/A</v>
      </c>
      <c r="J103" s="91" t="e">
        <f ca="true">+IF(AND(ISNUMBER(OFFSET('Water Data'!$F$4,0,10*ROW('Water Data'!F97))),'Data Summary'!BY103="Yes"),100-OFFSET('Water Data'!$F$4,0,10*ROW('Water Data'!F97)),NA())</f>
        <v>#N/A</v>
      </c>
      <c r="K103" s="91" t="e">
        <f ca="true">+IF(AND(ISNUMBER(OFFSET('Water Data'!$F$6,0,10*ROW('Water Data'!F97))),'Data Summary'!BZ103="Yes"),OFFSET('Water Data'!$F$6,0,10*ROW('Water Data'!F97)),NA())</f>
        <v>#N/A</v>
      </c>
      <c r="L103" s="91" t="e">
        <f ca="true">+IF(AND(ISNUMBER(OFFSET('Water Data'!$F$9,0,10*ROW('Water Data'!F97))),'Data Summary'!CA103="Yes"),OFFSET('Water Data'!$F$9,0,10*ROW('Water Data'!F97)),NA())</f>
        <v>#N/A</v>
      </c>
      <c r="M103" s="91" t="e">
        <f ca="true">+IF(AND(ISNUMBER(OFFSET('Water Data'!$G$4,0,10*ROW('Water Data'!G97))),'Data Summary'!CB103="Yes"),100-OFFSET('Water Data'!$G$4,0,10*ROW('Water Data'!G97)),NA())</f>
        <v>#N/A</v>
      </c>
      <c r="N103" s="91" t="e">
        <f ca="true">+IF(AND(ISNUMBER(OFFSET('Water Data'!$G$6,0,10*ROW('Water Data'!G97))),'Data Summary'!CC103="Yes"),OFFSET('Water Data'!$G$6,0,10*ROW('Water Data'!G97)),NA())</f>
        <v>#N/A</v>
      </c>
      <c r="O103" s="91" t="e">
        <f ca="true">+IF(AND(ISNUMBER(OFFSET('Water Data'!$G$9,0,10*ROW('Water Data'!G97))),'Data Summary'!CD103="Yes"),OFFSET('Water Data'!$G$9,0,10*ROW('Water Data'!G97)),NA())</f>
        <v>#N/A</v>
      </c>
      <c r="P103" s="91" t="e">
        <f ca="true">+IF(AND(ISNUMBER(OFFSET('Water Data'!$H$4,0,10*ROW('Water Data'!H97))),'Data Summary'!CE103="Yes"),100-OFFSET('Water Data'!$H$4,0,10*ROW('Water Data'!H97)),NA())</f>
        <v>#N/A</v>
      </c>
      <c r="Q103" s="91" t="e">
        <f ca="true">+IF(AND(ISNUMBER(OFFSET('Water Data'!$H$6,0,10*ROW('Water Data'!H97))),'Data Summary'!CF103="Yes"),OFFSET('Water Data'!$H$6,0,10*ROW('Water Data'!H97)),NA())</f>
        <v>#N/A</v>
      </c>
      <c r="R103" s="91" t="e">
        <f ca="true">+IF(AND(ISNUMBER(OFFSET('Water Data'!$H$9,0,10*ROW('Water Data'!H97))),'Data Summary'!CG103="Yes"),OFFSET('Water Data'!$H$9,0,10*ROW('Water Data'!H97)),NA())</f>
        <v>#N/A</v>
      </c>
      <c r="S103" s="91" t="e">
        <f ca="true">+IF(AND(ISNUMBER(OFFSET('Water Data'!$I$4,0,10*ROW('Water Data'!I97))),'Data Summary'!CH103="Yes"),100-OFFSET('Water Data'!$I$4,0,10*ROW('Water Data'!I97)),NA())</f>
        <v>#N/A</v>
      </c>
      <c r="T103" s="91" t="e">
        <f ca="true">+IF(AND(ISNUMBER(OFFSET('Water Data'!$I$6,0,10*ROW('Water Data'!I97))),'Data Summary'!CI103="Yes"),OFFSET('Water Data'!$I$6,0,10*ROW('Water Data'!I97)),NA())</f>
        <v>#N/A</v>
      </c>
      <c r="U103" s="91" t="e">
        <f ca="true">+IF(AND(ISNUMBER(OFFSET('Water Data'!$I$9,0,10*ROW('Water Data'!I97))),'Data Summary'!CJ103="Yes"),OFFSET('Water Data'!$I$9,0,10*ROW('Water Data'!I97)),NA())</f>
        <v>#N/A</v>
      </c>
      <c r="V103" s="92" t="e">
        <f ca="true">+IF(AND(ISNUMBER(OFFSET('Sanitation Data'!$D$4,0,10*ROW('Sanitation Data'!D97))),'Data Summary'!CK103="Yes"),100-OFFSET('Sanitation Data'!$D$4,0,10*ROW('Sanitation Data'!D97)),NA())</f>
        <v>#N/A</v>
      </c>
      <c r="W103" s="92" t="e">
        <f ca="true">+IF(AND(ISNUMBER(OFFSET('Sanitation Data'!$D$6,0,10*ROW('Sanitation Data'!D97))),'Data Summary'!CL103="Yes"),OFFSET('Sanitation Data'!$D$6,0,10*ROW('Sanitation Data'!D97)),NA())</f>
        <v>#N/A</v>
      </c>
      <c r="X103" s="92" t="e">
        <f ca="true">+IF(AND(ISNUMBER(OFFSET('Sanitation Data'!$D$10,0,10*ROW('Sanitation Data'!D97))),'Data Summary'!CM103="Yes"),OFFSET('Sanitation Data'!$D$10,0,10*ROW('Sanitation Data'!D97)),NA())</f>
        <v>#N/A</v>
      </c>
      <c r="Y103" s="92" t="e">
        <f ca="true">+IF(AND(ISNUMBER(OFFSET('Sanitation Data'!$D$11,0,10*ROW('Sanitation Data'!D97))),'Data Summary'!CN103="Yes"),OFFSET('Sanitation Data'!$D$11,0,10*ROW('Sanitation Data'!D97)),NA())</f>
        <v>#N/A</v>
      </c>
      <c r="Z103" s="92" t="e">
        <f ca="true">+IF(AND(ISNUMBER(OFFSET('Sanitation Data'!$D$12,0,10*ROW('Sanitation Data'!D97))),'Data Summary'!CO103="Yes"),OFFSET('Sanitation Data'!$D$12,0,10*ROW('Sanitation Data'!D97)),NA())</f>
        <v>#N/A</v>
      </c>
      <c r="AA103" s="92" t="e">
        <f ca="true">+IF(AND(ISNUMBER(OFFSET('Sanitation Data'!$E$4,0,10*ROW('Sanitation Data'!E97))),'Data Summary'!CP103="Yes"),100-OFFSET('Sanitation Data'!$E$4,0,10*ROW('Sanitation Data'!E97)),NA())</f>
        <v>#N/A</v>
      </c>
      <c r="AB103" s="92" t="e">
        <f ca="true">+IF(AND(ISNUMBER(OFFSET('Sanitation Data'!$E$6,0,10*ROW('Sanitation Data'!E97))),'Data Summary'!CQ103="Yes"),OFFSET('Sanitation Data'!$E$6,0,10*ROW('Sanitation Data'!E97)),NA())</f>
        <v>#N/A</v>
      </c>
      <c r="AC103" s="92" t="e">
        <f ca="true">+IF(AND(ISNUMBER(OFFSET('Sanitation Data'!$E$10,0,10*ROW('Sanitation Data'!E97))),'Data Summary'!CR103="Yes"),OFFSET('Sanitation Data'!$E$10,0,10*ROW('Sanitation Data'!E97)),NA())</f>
        <v>#N/A</v>
      </c>
      <c r="AD103" s="92" t="e">
        <f ca="true">+IF(AND(ISNUMBER(OFFSET('Sanitation Data'!$E$11,0,10*ROW('Sanitation Data'!E97))),'Data Summary'!CS103="Yes"),OFFSET('Sanitation Data'!$E$11,0,10*ROW('Sanitation Data'!E97)),NA())</f>
        <v>#N/A</v>
      </c>
      <c r="AE103" s="92" t="e">
        <f ca="true">+IF(AND(ISNUMBER(OFFSET('Sanitation Data'!$E$12,0,10*ROW('Sanitation Data'!E97))),'Data Summary'!CT103="Yes"),OFFSET('Sanitation Data'!$E$12,0,10*ROW('Sanitation Data'!E97)),NA())</f>
        <v>#N/A</v>
      </c>
      <c r="AF103" s="92" t="e">
        <f ca="true">+IF(AND(ISNUMBER(OFFSET('Sanitation Data'!$F$4,0,10*ROW('Sanitation Data'!F97))),'Data Summary'!CU103="Yes"),100-OFFSET('Sanitation Data'!$F$4,0,10*ROW('Sanitation Data'!F97)),NA())</f>
        <v>#N/A</v>
      </c>
      <c r="AG103" s="92" t="e">
        <f ca="true">+IF(AND(ISNUMBER(OFFSET('Sanitation Data'!$F$6,0,10*ROW('Sanitation Data'!F97))),'Data Summary'!CV103="Yes"),OFFSET('Sanitation Data'!$F$6,0,10*ROW('Sanitation Data'!F97)),NA())</f>
        <v>#N/A</v>
      </c>
      <c r="AH103" s="92" t="e">
        <f ca="true">+IF(AND(ISNUMBER(OFFSET('Sanitation Data'!$F$10,0,10*ROW('Sanitation Data'!F97))),'Data Summary'!CW103="Yes"),OFFSET('Sanitation Data'!$F$10,0,10*ROW('Sanitation Data'!F97)),NA())</f>
        <v>#N/A</v>
      </c>
      <c r="AI103" s="92" t="e">
        <f ca="true">+IF(AND(ISNUMBER(OFFSET('Sanitation Data'!$F$11,0,10*ROW('Sanitation Data'!F97))),'Data Summary'!CX103="Yes"),OFFSET('Sanitation Data'!$F$11,0,10*ROW('Sanitation Data'!F97)),NA())</f>
        <v>#N/A</v>
      </c>
      <c r="AJ103" s="92" t="e">
        <f ca="true">+IF(AND(ISNUMBER(OFFSET('Sanitation Data'!$F$12,0,10*ROW('Sanitation Data'!F97))),'Data Summary'!CY103="Yes"),OFFSET('Sanitation Data'!$F$12,0,10*ROW('Sanitation Data'!F97)),NA())</f>
        <v>#N/A</v>
      </c>
      <c r="AK103" s="92" t="e">
        <f ca="true">+IF(AND(ISNUMBER(OFFSET('Sanitation Data'!$G$4,0,10*ROW('Sanitation Data'!G97))),'Data Summary'!CZ103="Yes"),100-OFFSET('Sanitation Data'!$G$4,0,10*ROW('Sanitation Data'!G97)),NA())</f>
        <v>#N/A</v>
      </c>
      <c r="AL103" s="92" t="e">
        <f ca="true">+IF(AND(ISNUMBER(OFFSET('Sanitation Data'!$G$6,0,10*ROW('Sanitation Data'!G97))),'Data Summary'!DA103="Yes"),OFFSET('Sanitation Data'!$G$6,0,10*ROW('Sanitation Data'!G97)),NA())</f>
        <v>#N/A</v>
      </c>
      <c r="AM103" s="92" t="e">
        <f ca="true">+IF(AND(ISNUMBER(OFFSET('Sanitation Data'!$G$10,0,10*ROW('Sanitation Data'!G97))),'Data Summary'!DB103="Yes"),OFFSET('Sanitation Data'!$G$10,0,10*ROW('Sanitation Data'!G97)),NA())</f>
        <v>#N/A</v>
      </c>
      <c r="AN103" s="92" t="e">
        <f ca="true">+IF(AND(ISNUMBER(OFFSET('Sanitation Data'!$G$11,0,10*ROW('Sanitation Data'!G97))),'Data Summary'!DC103="Yes"),OFFSET('Sanitation Data'!$G$11,0,10*ROW('Sanitation Data'!G97)),NA())</f>
        <v>#N/A</v>
      </c>
      <c r="AO103" s="92" t="e">
        <f ca="true">+IF(AND(ISNUMBER(OFFSET('Sanitation Data'!$G$12,0,10*ROW('Sanitation Data'!G97))),'Data Summary'!DD103="Yes"),OFFSET('Sanitation Data'!$G$12,0,10*ROW('Sanitation Data'!G97)),NA())</f>
        <v>#N/A</v>
      </c>
      <c r="AP103" s="92" t="e">
        <f ca="true">+IF(AND(ISNUMBER(OFFSET('Sanitation Data'!$H$4,0,10*ROW('Sanitation Data'!H97))),'Data Summary'!DE103="Yes"),100-OFFSET('Sanitation Data'!$H$4,0,10*ROW('Sanitation Data'!H97)),NA())</f>
        <v>#N/A</v>
      </c>
      <c r="AQ103" s="92" t="e">
        <f ca="true">+IF(AND(ISNUMBER(OFFSET('Sanitation Data'!$H$6,0,10*ROW('Sanitation Data'!H97))),'Data Summary'!DF103="Yes"),OFFSET('Sanitation Data'!$H$6,0,10*ROW('Sanitation Data'!H97)),NA())</f>
        <v>#N/A</v>
      </c>
      <c r="AR103" s="92" t="e">
        <f ca="true">+IF(AND(ISNUMBER(OFFSET('Sanitation Data'!$H$10,0,10*ROW('Sanitation Data'!H97))),'Data Summary'!DG103="Yes"),OFFSET('Sanitation Data'!$H$10,0,10*ROW('Sanitation Data'!H97)),NA())</f>
        <v>#N/A</v>
      </c>
      <c r="AS103" s="92" t="e">
        <f ca="true">+IF(AND(ISNUMBER(OFFSET('Sanitation Data'!$H$11,0,10*ROW('Sanitation Data'!H97))),'Data Summary'!DH103="Yes"),OFFSET('Sanitation Data'!$H$11,0,10*ROW('Sanitation Data'!H97)),NA())</f>
        <v>#N/A</v>
      </c>
      <c r="AT103" s="92" t="e">
        <f ca="true">+IF(AND(ISNUMBER(OFFSET('Sanitation Data'!$H$12,0,10*ROW('Sanitation Data'!H97))),'Data Summary'!DI103="Yes"),OFFSET('Sanitation Data'!$H$12,0,10*ROW('Sanitation Data'!H97)),NA())</f>
        <v>#N/A</v>
      </c>
      <c r="AU103" s="92" t="e">
        <f ca="true">+IF(AND(ISNUMBER(OFFSET('Sanitation Data'!$I$4,0,10*ROW('Sanitation Data'!I97))),'Data Summary'!DJ103="Yes"),100-OFFSET('Sanitation Data'!$I$4,0,10*ROW('Sanitation Data'!I97)),NA())</f>
        <v>#N/A</v>
      </c>
      <c r="AV103" s="92" t="e">
        <f ca="true">+IF(AND(ISNUMBER(OFFSET('Sanitation Data'!$I$6,0,10*ROW('Sanitation Data'!I97))),'Data Summary'!DK103="Yes"),OFFSET('Sanitation Data'!$I$6,0,10*ROW('Sanitation Data'!I97)),NA())</f>
        <v>#N/A</v>
      </c>
      <c r="AW103" s="92" t="e">
        <f ca="true">+IF(AND(ISNUMBER(OFFSET('Sanitation Data'!$I$10,0,10*ROW('Sanitation Data'!I97))),'Data Summary'!DL103="Yes"),OFFSET('Sanitation Data'!$I$10,0,10*ROW('Sanitation Data'!I97)),NA())</f>
        <v>#N/A</v>
      </c>
      <c r="AX103" s="92" t="e">
        <f ca="true">+IF(AND(ISNUMBER(OFFSET('Sanitation Data'!$I$11,0,10*ROW('Sanitation Data'!I97))),'Data Summary'!DM103="Yes"),OFFSET('Sanitation Data'!$I$11,0,10*ROW('Sanitation Data'!I97)),NA())</f>
        <v>#N/A</v>
      </c>
      <c r="AY103" s="92" t="e">
        <f ca="true">+IF(AND(ISNUMBER(OFFSET('Sanitation Data'!$I$12,0,10*ROW('Sanitation Data'!I97))),'Data Summary'!DN103="Yes"),OFFSET('Sanitation Data'!$I$12,0,10*ROW('Sanitation Data'!I97)),NA())</f>
        <v>#N/A</v>
      </c>
      <c r="AZ103" s="93" t="e">
        <f ca="true">+IF(AND(ISNUMBER(OFFSET('Hygiene Data'!$D$5,0,10*ROW('Hygiene Data'!D97))),'Data Summary'!DO103="Yes"),OFFSET('Hygiene Data'!$D$5,0,10*ROW('Hygiene Data'!D97)),NA())</f>
        <v>#N/A</v>
      </c>
      <c r="BA103" s="93" t="e">
        <f ca="true">+IF(AND(ISNUMBER(OFFSET('Hygiene Data'!$D$7,0,10*ROW('Hygiene Data'!D97))),'Data Summary'!DP103="Yes"),OFFSET('Hygiene Data'!$D$7,0,10*ROW('Hygiene Data'!D97)),NA())</f>
        <v>#N/A</v>
      </c>
      <c r="BB103" s="93" t="e">
        <f ca="true">+IF(AND(ISNUMBER(OFFSET('Hygiene Data'!$D$9,0,10*ROW('Hygiene Data'!D97))),'Data Summary'!DQ103="Yes"),OFFSET('Hygiene Data'!$D$9,0,10*ROW('Hygiene Data'!D97)),NA())</f>
        <v>#N/A</v>
      </c>
      <c r="BC103" s="93" t="e">
        <f ca="true">+IF(AND(ISNUMBER(OFFSET('Hygiene Data'!$E$5,0,10*ROW('Hygiene Data'!E97))),'Data Summary'!DR103="Yes"),OFFSET('Hygiene Data'!$E$5,0,10*ROW('Hygiene Data'!E97)),NA())</f>
        <v>#N/A</v>
      </c>
      <c r="BD103" s="93" t="e">
        <f ca="true">+IF(AND(ISNUMBER(OFFSET('Hygiene Data'!$E$7,0,10*ROW('Hygiene Data'!E97))),'Data Summary'!DS103="Yes"),OFFSET('Hygiene Data'!$E$7,0,10*ROW('Hygiene Data'!E97)),NA())</f>
        <v>#N/A</v>
      </c>
      <c r="BE103" s="93" t="e">
        <f ca="true">+IF(AND(ISNUMBER(OFFSET('Hygiene Data'!$E$9,0,10*ROW('Hygiene Data'!E97))),'Data Summary'!DT103="Yes"),OFFSET('Hygiene Data'!$E$9,0,10*ROW('Hygiene Data'!E97)),NA())</f>
        <v>#N/A</v>
      </c>
      <c r="BF103" s="93" t="e">
        <f ca="true">+IF(AND(ISNUMBER(OFFSET('Hygiene Data'!$F$5,0,10*ROW('Hygiene Data'!F97))),'Data Summary'!DU103="Yes"),OFFSET('Hygiene Data'!$F$5,0,10*ROW('Hygiene Data'!F97)),NA())</f>
        <v>#N/A</v>
      </c>
      <c r="BG103" s="93" t="e">
        <f ca="true">+IF(AND(ISNUMBER(OFFSET('Hygiene Data'!$F$7,0,10*ROW('Hygiene Data'!F97))),'Data Summary'!DV103="Yes"),OFFSET('Hygiene Data'!$F$7,0,10*ROW('Hygiene Data'!F97)),NA())</f>
        <v>#N/A</v>
      </c>
      <c r="BH103" s="93" t="e">
        <f ca="true">+IF(AND(ISNUMBER(OFFSET('Hygiene Data'!$F$9,0,10*ROW('Hygiene Data'!F97))),'Data Summary'!DW103="Yes"),OFFSET('Hygiene Data'!$F$9,0,10*ROW('Hygiene Data'!F97)),NA())</f>
        <v>#N/A</v>
      </c>
      <c r="BI103" s="93" t="e">
        <f ca="true">+IF(AND(ISNUMBER(OFFSET('Hygiene Data'!$G$5,0,10*ROW('Hygiene Data'!G97))),'Data Summary'!DX103="Yes"),OFFSET('Hygiene Data'!$G$5,0,10*ROW('Hygiene Data'!G97)),NA())</f>
        <v>#N/A</v>
      </c>
      <c r="BJ103" s="93" t="e">
        <f ca="true">+IF(AND(ISNUMBER(OFFSET('Hygiene Data'!$G$7,0,10*ROW('Hygiene Data'!G97))),'Data Summary'!DY103="Yes"),OFFSET('Hygiene Data'!$G$7,0,10*ROW('Hygiene Data'!G97)),NA())</f>
        <v>#N/A</v>
      </c>
      <c r="BK103" s="93" t="e">
        <f ca="true">+IF(AND(ISNUMBER(OFFSET('Hygiene Data'!$G$9,0,10*ROW('Hygiene Data'!G97))),'Data Summary'!DZ103="Yes"),OFFSET('Hygiene Data'!$G$9,0,10*ROW('Hygiene Data'!G97)),NA())</f>
        <v>#N/A</v>
      </c>
      <c r="BL103" s="93" t="e">
        <f ca="true">+IF(AND(ISNUMBER(OFFSET('Hygiene Data'!$H$5,0,10*ROW('Hygiene Data'!H97))),'Data Summary'!EA103="Yes"),OFFSET('Hygiene Data'!$H$5,0,10*ROW('Hygiene Data'!H97)),NA())</f>
        <v>#N/A</v>
      </c>
      <c r="BM103" s="93" t="e">
        <f ca="true">+IF(AND(ISNUMBER(OFFSET('Hygiene Data'!$H$7,0,10*ROW('Hygiene Data'!H97))),'Data Summary'!EB103="Yes"),OFFSET('Hygiene Data'!$H$7,0,10*ROW('Hygiene Data'!H97)),NA())</f>
        <v>#N/A</v>
      </c>
      <c r="BN103" s="93" t="e">
        <f ca="true">+IF(AND(ISNUMBER(OFFSET('Hygiene Data'!$H$9,0,10*ROW('Hygiene Data'!H97))),'Data Summary'!EC103="Yes"),OFFSET('Hygiene Data'!$H$9,0,10*ROW('Hygiene Data'!H97)),NA())</f>
        <v>#N/A</v>
      </c>
      <c r="BO103" s="93" t="e">
        <f ca="true">+IF(AND(ISNUMBER(OFFSET('Hygiene Data'!$I$5,0,10*ROW('Hygiene Data'!I97))),'Data Summary'!ED103="Yes"),OFFSET('Hygiene Data'!$I$5,0,10*ROW('Hygiene Data'!I97)),NA())</f>
        <v>#N/A</v>
      </c>
      <c r="BP103" s="93" t="e">
        <f ca="true">+IF(AND(ISNUMBER(OFFSET('Hygiene Data'!$I$7,0,10*ROW('Hygiene Data'!I97))),'Data Summary'!EE103="Yes"),OFFSET('Hygiene Data'!$I$7,0,10*ROW('Hygiene Data'!I97)),NA())</f>
        <v>#N/A</v>
      </c>
      <c r="BQ103" s="93" t="e">
        <f ca="true">+IF(AND(ISNUMBER(OFFSET('Hygiene Data'!$I$9,0,10*ROW('Hygiene Data'!I97))),'Data Summary'!EF103="Yes"),OFFSET('Hygiene Data'!$I$9,0,10*ROW('Hygiene Data'!I97)),NA())</f>
        <v>#N/A</v>
      </c>
    </row>
    <row xmlns:x14ac="http://schemas.microsoft.com/office/spreadsheetml/2009/9/ac" r="104" x14ac:dyDescent="0.2">
      <c r="A104" s="328" t="e">
        <f ca="true">+RIGHT('Data Summary'!A104,LEN('Data Summary'!A104)-9)</f>
        <v>#VALUE!</v>
      </c>
      <c r="B104" s="35" t="str">
        <f ca="true">+IF(ISTEXT('Data Summary'!B104),'Data Summary'!B104,"")</f>
        <v/>
      </c>
      <c r="C104" s="327" t="e">
        <f ca="true">+VALUE('Data Summary'!C104)</f>
        <v>#VALUE!</v>
      </c>
      <c r="D104" s="91" t="e">
        <f ca="true">+IF(AND(ISNUMBER(OFFSET('Water Data'!$D$4,0,10*ROW('Water Data'!D98))),'Data Summary'!BS104="Yes"),100-OFFSET('Water Data'!$D$4,0,10*ROW('Water Data'!D98)),NA())</f>
        <v>#N/A</v>
      </c>
      <c r="E104" s="91" t="e">
        <f ca="true">+IF(AND(ISNUMBER(OFFSET('Water Data'!$D$6,0,10*ROW('Water Data'!D98))),'Data Summary'!BT104="Yes"),OFFSET('Water Data'!$D$6,0,10*ROW('Water Data'!D98)),NA())</f>
        <v>#N/A</v>
      </c>
      <c r="F104" s="91" t="e">
        <f ca="true">+IF(AND(ISNUMBER(OFFSET('Water Data'!$D$9,0,10*ROW('Water Data'!D98))),'Data Summary'!BU104="Yes"),OFFSET('Water Data'!$D$9,0,10*ROW('Water Data'!D98)),NA())</f>
        <v>#N/A</v>
      </c>
      <c r="G104" s="91" t="e">
        <f ca="true">+IF(AND(ISNUMBER(OFFSET('Water Data'!$E$4,0,10*ROW('Water Data'!E98))),'Data Summary'!BV104="Yes"),100-OFFSET('Water Data'!$E$4,0,10*ROW('Water Data'!E98)),NA())</f>
        <v>#N/A</v>
      </c>
      <c r="H104" s="91" t="e">
        <f ca="true">+IF(AND(ISNUMBER(OFFSET('Water Data'!$E$6,0,10*ROW('Water Data'!E98))),'Data Summary'!BW104="Yes"),OFFSET('Water Data'!$E$6,0,10*ROW('Water Data'!E98)),NA())</f>
        <v>#N/A</v>
      </c>
      <c r="I104" s="91" t="e">
        <f ca="true">+IF(AND(ISNUMBER(OFFSET('Water Data'!$E$9,0,10*ROW('Water Data'!E98))),'Data Summary'!BX104="Yes"),OFFSET('Water Data'!$E$9,0,10*ROW('Water Data'!E98)),NA())</f>
        <v>#N/A</v>
      </c>
      <c r="J104" s="91" t="e">
        <f ca="true">+IF(AND(ISNUMBER(OFFSET('Water Data'!$F$4,0,10*ROW('Water Data'!F98))),'Data Summary'!BY104="Yes"),100-OFFSET('Water Data'!$F$4,0,10*ROW('Water Data'!F98)),NA())</f>
        <v>#N/A</v>
      </c>
      <c r="K104" s="91" t="e">
        <f ca="true">+IF(AND(ISNUMBER(OFFSET('Water Data'!$F$6,0,10*ROW('Water Data'!F98))),'Data Summary'!BZ104="Yes"),OFFSET('Water Data'!$F$6,0,10*ROW('Water Data'!F98)),NA())</f>
        <v>#N/A</v>
      </c>
      <c r="L104" s="91" t="e">
        <f ca="true">+IF(AND(ISNUMBER(OFFSET('Water Data'!$F$9,0,10*ROW('Water Data'!F98))),'Data Summary'!CA104="Yes"),OFFSET('Water Data'!$F$9,0,10*ROW('Water Data'!F98)),NA())</f>
        <v>#N/A</v>
      </c>
      <c r="M104" s="91" t="e">
        <f ca="true">+IF(AND(ISNUMBER(OFFSET('Water Data'!$G$4,0,10*ROW('Water Data'!G98))),'Data Summary'!CB104="Yes"),100-OFFSET('Water Data'!$G$4,0,10*ROW('Water Data'!G98)),NA())</f>
        <v>#N/A</v>
      </c>
      <c r="N104" s="91" t="e">
        <f ca="true">+IF(AND(ISNUMBER(OFFSET('Water Data'!$G$6,0,10*ROW('Water Data'!G98))),'Data Summary'!CC104="Yes"),OFFSET('Water Data'!$G$6,0,10*ROW('Water Data'!G98)),NA())</f>
        <v>#N/A</v>
      </c>
      <c r="O104" s="91" t="e">
        <f ca="true">+IF(AND(ISNUMBER(OFFSET('Water Data'!$G$9,0,10*ROW('Water Data'!G98))),'Data Summary'!CD104="Yes"),OFFSET('Water Data'!$G$9,0,10*ROW('Water Data'!G98)),NA())</f>
        <v>#N/A</v>
      </c>
      <c r="P104" s="91" t="e">
        <f ca="true">+IF(AND(ISNUMBER(OFFSET('Water Data'!$H$4,0,10*ROW('Water Data'!H98))),'Data Summary'!CE104="Yes"),100-OFFSET('Water Data'!$H$4,0,10*ROW('Water Data'!H98)),NA())</f>
        <v>#N/A</v>
      </c>
      <c r="Q104" s="91" t="e">
        <f ca="true">+IF(AND(ISNUMBER(OFFSET('Water Data'!$H$6,0,10*ROW('Water Data'!H98))),'Data Summary'!CF104="Yes"),OFFSET('Water Data'!$H$6,0,10*ROW('Water Data'!H98)),NA())</f>
        <v>#N/A</v>
      </c>
      <c r="R104" s="91" t="e">
        <f ca="true">+IF(AND(ISNUMBER(OFFSET('Water Data'!$H$9,0,10*ROW('Water Data'!H98))),'Data Summary'!CG104="Yes"),OFFSET('Water Data'!$H$9,0,10*ROW('Water Data'!H98)),NA())</f>
        <v>#N/A</v>
      </c>
      <c r="S104" s="91" t="e">
        <f ca="true">+IF(AND(ISNUMBER(OFFSET('Water Data'!$I$4,0,10*ROW('Water Data'!I98))),'Data Summary'!CH104="Yes"),100-OFFSET('Water Data'!$I$4,0,10*ROW('Water Data'!I98)),NA())</f>
        <v>#N/A</v>
      </c>
      <c r="T104" s="91" t="e">
        <f ca="true">+IF(AND(ISNUMBER(OFFSET('Water Data'!$I$6,0,10*ROW('Water Data'!I98))),'Data Summary'!CI104="Yes"),OFFSET('Water Data'!$I$6,0,10*ROW('Water Data'!I98)),NA())</f>
        <v>#N/A</v>
      </c>
      <c r="U104" s="91" t="e">
        <f ca="true">+IF(AND(ISNUMBER(OFFSET('Water Data'!$I$9,0,10*ROW('Water Data'!I98))),'Data Summary'!CJ104="Yes"),OFFSET('Water Data'!$I$9,0,10*ROW('Water Data'!I98)),NA())</f>
        <v>#N/A</v>
      </c>
      <c r="V104" s="92" t="e">
        <f ca="true">+IF(AND(ISNUMBER(OFFSET('Sanitation Data'!$D$4,0,10*ROW('Sanitation Data'!D98))),'Data Summary'!CK104="Yes"),100-OFFSET('Sanitation Data'!$D$4,0,10*ROW('Sanitation Data'!D98)),NA())</f>
        <v>#N/A</v>
      </c>
      <c r="W104" s="92" t="e">
        <f ca="true">+IF(AND(ISNUMBER(OFFSET('Sanitation Data'!$D$6,0,10*ROW('Sanitation Data'!D98))),'Data Summary'!CL104="Yes"),OFFSET('Sanitation Data'!$D$6,0,10*ROW('Sanitation Data'!D98)),NA())</f>
        <v>#N/A</v>
      </c>
      <c r="X104" s="92" t="e">
        <f ca="true">+IF(AND(ISNUMBER(OFFSET('Sanitation Data'!$D$10,0,10*ROW('Sanitation Data'!D98))),'Data Summary'!CM104="Yes"),OFFSET('Sanitation Data'!$D$10,0,10*ROW('Sanitation Data'!D98)),NA())</f>
        <v>#N/A</v>
      </c>
      <c r="Y104" s="92" t="e">
        <f ca="true">+IF(AND(ISNUMBER(OFFSET('Sanitation Data'!$D$11,0,10*ROW('Sanitation Data'!D98))),'Data Summary'!CN104="Yes"),OFFSET('Sanitation Data'!$D$11,0,10*ROW('Sanitation Data'!D98)),NA())</f>
        <v>#N/A</v>
      </c>
      <c r="Z104" s="92" t="e">
        <f ca="true">+IF(AND(ISNUMBER(OFFSET('Sanitation Data'!$D$12,0,10*ROW('Sanitation Data'!D98))),'Data Summary'!CO104="Yes"),OFFSET('Sanitation Data'!$D$12,0,10*ROW('Sanitation Data'!D98)),NA())</f>
        <v>#N/A</v>
      </c>
      <c r="AA104" s="92" t="e">
        <f ca="true">+IF(AND(ISNUMBER(OFFSET('Sanitation Data'!$E$4,0,10*ROW('Sanitation Data'!E98))),'Data Summary'!CP104="Yes"),100-OFFSET('Sanitation Data'!$E$4,0,10*ROW('Sanitation Data'!E98)),NA())</f>
        <v>#N/A</v>
      </c>
      <c r="AB104" s="92" t="e">
        <f ca="true">+IF(AND(ISNUMBER(OFFSET('Sanitation Data'!$E$6,0,10*ROW('Sanitation Data'!E98))),'Data Summary'!CQ104="Yes"),OFFSET('Sanitation Data'!$E$6,0,10*ROW('Sanitation Data'!E98)),NA())</f>
        <v>#N/A</v>
      </c>
      <c r="AC104" s="92" t="e">
        <f ca="true">+IF(AND(ISNUMBER(OFFSET('Sanitation Data'!$E$10,0,10*ROW('Sanitation Data'!E98))),'Data Summary'!CR104="Yes"),OFFSET('Sanitation Data'!$E$10,0,10*ROW('Sanitation Data'!E98)),NA())</f>
        <v>#N/A</v>
      </c>
      <c r="AD104" s="92" t="e">
        <f ca="true">+IF(AND(ISNUMBER(OFFSET('Sanitation Data'!$E$11,0,10*ROW('Sanitation Data'!E98))),'Data Summary'!CS104="Yes"),OFFSET('Sanitation Data'!$E$11,0,10*ROW('Sanitation Data'!E98)),NA())</f>
        <v>#N/A</v>
      </c>
      <c r="AE104" s="92" t="e">
        <f ca="true">+IF(AND(ISNUMBER(OFFSET('Sanitation Data'!$E$12,0,10*ROW('Sanitation Data'!E98))),'Data Summary'!CT104="Yes"),OFFSET('Sanitation Data'!$E$12,0,10*ROW('Sanitation Data'!E98)),NA())</f>
        <v>#N/A</v>
      </c>
      <c r="AF104" s="92" t="e">
        <f ca="true">+IF(AND(ISNUMBER(OFFSET('Sanitation Data'!$F$4,0,10*ROW('Sanitation Data'!F98))),'Data Summary'!CU104="Yes"),100-OFFSET('Sanitation Data'!$F$4,0,10*ROW('Sanitation Data'!F98)),NA())</f>
        <v>#N/A</v>
      </c>
      <c r="AG104" s="92" t="e">
        <f ca="true">+IF(AND(ISNUMBER(OFFSET('Sanitation Data'!$F$6,0,10*ROW('Sanitation Data'!F98))),'Data Summary'!CV104="Yes"),OFFSET('Sanitation Data'!$F$6,0,10*ROW('Sanitation Data'!F98)),NA())</f>
        <v>#N/A</v>
      </c>
      <c r="AH104" s="92" t="e">
        <f ca="true">+IF(AND(ISNUMBER(OFFSET('Sanitation Data'!$F$10,0,10*ROW('Sanitation Data'!F98))),'Data Summary'!CW104="Yes"),OFFSET('Sanitation Data'!$F$10,0,10*ROW('Sanitation Data'!F98)),NA())</f>
        <v>#N/A</v>
      </c>
      <c r="AI104" s="92" t="e">
        <f ca="true">+IF(AND(ISNUMBER(OFFSET('Sanitation Data'!$F$11,0,10*ROW('Sanitation Data'!F98))),'Data Summary'!CX104="Yes"),OFFSET('Sanitation Data'!$F$11,0,10*ROW('Sanitation Data'!F98)),NA())</f>
        <v>#N/A</v>
      </c>
      <c r="AJ104" s="92" t="e">
        <f ca="true">+IF(AND(ISNUMBER(OFFSET('Sanitation Data'!$F$12,0,10*ROW('Sanitation Data'!F98))),'Data Summary'!CY104="Yes"),OFFSET('Sanitation Data'!$F$12,0,10*ROW('Sanitation Data'!F98)),NA())</f>
        <v>#N/A</v>
      </c>
      <c r="AK104" s="92" t="e">
        <f ca="true">+IF(AND(ISNUMBER(OFFSET('Sanitation Data'!$G$4,0,10*ROW('Sanitation Data'!G98))),'Data Summary'!CZ104="Yes"),100-OFFSET('Sanitation Data'!$G$4,0,10*ROW('Sanitation Data'!G98)),NA())</f>
        <v>#N/A</v>
      </c>
      <c r="AL104" s="92" t="e">
        <f ca="true">+IF(AND(ISNUMBER(OFFSET('Sanitation Data'!$G$6,0,10*ROW('Sanitation Data'!G98))),'Data Summary'!DA104="Yes"),OFFSET('Sanitation Data'!$G$6,0,10*ROW('Sanitation Data'!G98)),NA())</f>
        <v>#N/A</v>
      </c>
      <c r="AM104" s="92" t="e">
        <f ca="true">+IF(AND(ISNUMBER(OFFSET('Sanitation Data'!$G$10,0,10*ROW('Sanitation Data'!G98))),'Data Summary'!DB104="Yes"),OFFSET('Sanitation Data'!$G$10,0,10*ROW('Sanitation Data'!G98)),NA())</f>
        <v>#N/A</v>
      </c>
      <c r="AN104" s="92" t="e">
        <f ca="true">+IF(AND(ISNUMBER(OFFSET('Sanitation Data'!$G$11,0,10*ROW('Sanitation Data'!G98))),'Data Summary'!DC104="Yes"),OFFSET('Sanitation Data'!$G$11,0,10*ROW('Sanitation Data'!G98)),NA())</f>
        <v>#N/A</v>
      </c>
      <c r="AO104" s="92" t="e">
        <f ca="true">+IF(AND(ISNUMBER(OFFSET('Sanitation Data'!$G$12,0,10*ROW('Sanitation Data'!G98))),'Data Summary'!DD104="Yes"),OFFSET('Sanitation Data'!$G$12,0,10*ROW('Sanitation Data'!G98)),NA())</f>
        <v>#N/A</v>
      </c>
      <c r="AP104" s="92" t="e">
        <f ca="true">+IF(AND(ISNUMBER(OFFSET('Sanitation Data'!$H$4,0,10*ROW('Sanitation Data'!H98))),'Data Summary'!DE104="Yes"),100-OFFSET('Sanitation Data'!$H$4,0,10*ROW('Sanitation Data'!H98)),NA())</f>
        <v>#N/A</v>
      </c>
      <c r="AQ104" s="92" t="e">
        <f ca="true">+IF(AND(ISNUMBER(OFFSET('Sanitation Data'!$H$6,0,10*ROW('Sanitation Data'!H98))),'Data Summary'!DF104="Yes"),OFFSET('Sanitation Data'!$H$6,0,10*ROW('Sanitation Data'!H98)),NA())</f>
        <v>#N/A</v>
      </c>
      <c r="AR104" s="92" t="e">
        <f ca="true">+IF(AND(ISNUMBER(OFFSET('Sanitation Data'!$H$10,0,10*ROW('Sanitation Data'!H98))),'Data Summary'!DG104="Yes"),OFFSET('Sanitation Data'!$H$10,0,10*ROW('Sanitation Data'!H98)),NA())</f>
        <v>#N/A</v>
      </c>
      <c r="AS104" s="92" t="e">
        <f ca="true">+IF(AND(ISNUMBER(OFFSET('Sanitation Data'!$H$11,0,10*ROW('Sanitation Data'!H98))),'Data Summary'!DH104="Yes"),OFFSET('Sanitation Data'!$H$11,0,10*ROW('Sanitation Data'!H98)),NA())</f>
        <v>#N/A</v>
      </c>
      <c r="AT104" s="92" t="e">
        <f ca="true">+IF(AND(ISNUMBER(OFFSET('Sanitation Data'!$H$12,0,10*ROW('Sanitation Data'!H98))),'Data Summary'!DI104="Yes"),OFFSET('Sanitation Data'!$H$12,0,10*ROW('Sanitation Data'!H98)),NA())</f>
        <v>#N/A</v>
      </c>
      <c r="AU104" s="92" t="e">
        <f ca="true">+IF(AND(ISNUMBER(OFFSET('Sanitation Data'!$I$4,0,10*ROW('Sanitation Data'!I98))),'Data Summary'!DJ104="Yes"),100-OFFSET('Sanitation Data'!$I$4,0,10*ROW('Sanitation Data'!I98)),NA())</f>
        <v>#N/A</v>
      </c>
      <c r="AV104" s="92" t="e">
        <f ca="true">+IF(AND(ISNUMBER(OFFSET('Sanitation Data'!$I$6,0,10*ROW('Sanitation Data'!I98))),'Data Summary'!DK104="Yes"),OFFSET('Sanitation Data'!$I$6,0,10*ROW('Sanitation Data'!I98)),NA())</f>
        <v>#N/A</v>
      </c>
      <c r="AW104" s="92" t="e">
        <f ca="true">+IF(AND(ISNUMBER(OFFSET('Sanitation Data'!$I$10,0,10*ROW('Sanitation Data'!I98))),'Data Summary'!DL104="Yes"),OFFSET('Sanitation Data'!$I$10,0,10*ROW('Sanitation Data'!I98)),NA())</f>
        <v>#N/A</v>
      </c>
      <c r="AX104" s="92" t="e">
        <f ca="true">+IF(AND(ISNUMBER(OFFSET('Sanitation Data'!$I$11,0,10*ROW('Sanitation Data'!I98))),'Data Summary'!DM104="Yes"),OFFSET('Sanitation Data'!$I$11,0,10*ROW('Sanitation Data'!I98)),NA())</f>
        <v>#N/A</v>
      </c>
      <c r="AY104" s="92" t="e">
        <f ca="true">+IF(AND(ISNUMBER(OFFSET('Sanitation Data'!$I$12,0,10*ROW('Sanitation Data'!I98))),'Data Summary'!DN104="Yes"),OFFSET('Sanitation Data'!$I$12,0,10*ROW('Sanitation Data'!I98)),NA())</f>
        <v>#N/A</v>
      </c>
      <c r="AZ104" s="93" t="e">
        <f ca="true">+IF(AND(ISNUMBER(OFFSET('Hygiene Data'!$D$5,0,10*ROW('Hygiene Data'!D98))),'Data Summary'!DO104="Yes"),OFFSET('Hygiene Data'!$D$5,0,10*ROW('Hygiene Data'!D98)),NA())</f>
        <v>#N/A</v>
      </c>
      <c r="BA104" s="93" t="e">
        <f ca="true">+IF(AND(ISNUMBER(OFFSET('Hygiene Data'!$D$7,0,10*ROW('Hygiene Data'!D98))),'Data Summary'!DP104="Yes"),OFFSET('Hygiene Data'!$D$7,0,10*ROW('Hygiene Data'!D98)),NA())</f>
        <v>#N/A</v>
      </c>
      <c r="BB104" s="93" t="e">
        <f ca="true">+IF(AND(ISNUMBER(OFFSET('Hygiene Data'!$D$9,0,10*ROW('Hygiene Data'!D98))),'Data Summary'!DQ104="Yes"),OFFSET('Hygiene Data'!$D$9,0,10*ROW('Hygiene Data'!D98)),NA())</f>
        <v>#N/A</v>
      </c>
      <c r="BC104" s="93" t="e">
        <f ca="true">+IF(AND(ISNUMBER(OFFSET('Hygiene Data'!$E$5,0,10*ROW('Hygiene Data'!E98))),'Data Summary'!DR104="Yes"),OFFSET('Hygiene Data'!$E$5,0,10*ROW('Hygiene Data'!E98)),NA())</f>
        <v>#N/A</v>
      </c>
      <c r="BD104" s="93" t="e">
        <f ca="true">+IF(AND(ISNUMBER(OFFSET('Hygiene Data'!$E$7,0,10*ROW('Hygiene Data'!E98))),'Data Summary'!DS104="Yes"),OFFSET('Hygiene Data'!$E$7,0,10*ROW('Hygiene Data'!E98)),NA())</f>
        <v>#N/A</v>
      </c>
      <c r="BE104" s="93" t="e">
        <f ca="true">+IF(AND(ISNUMBER(OFFSET('Hygiene Data'!$E$9,0,10*ROW('Hygiene Data'!E98))),'Data Summary'!DT104="Yes"),OFFSET('Hygiene Data'!$E$9,0,10*ROW('Hygiene Data'!E98)),NA())</f>
        <v>#N/A</v>
      </c>
      <c r="BF104" s="93" t="e">
        <f ca="true">+IF(AND(ISNUMBER(OFFSET('Hygiene Data'!$F$5,0,10*ROW('Hygiene Data'!F98))),'Data Summary'!DU104="Yes"),OFFSET('Hygiene Data'!$F$5,0,10*ROW('Hygiene Data'!F98)),NA())</f>
        <v>#N/A</v>
      </c>
      <c r="BG104" s="93" t="e">
        <f ca="true">+IF(AND(ISNUMBER(OFFSET('Hygiene Data'!$F$7,0,10*ROW('Hygiene Data'!F98))),'Data Summary'!DV104="Yes"),OFFSET('Hygiene Data'!$F$7,0,10*ROW('Hygiene Data'!F98)),NA())</f>
        <v>#N/A</v>
      </c>
      <c r="BH104" s="93" t="e">
        <f ca="true">+IF(AND(ISNUMBER(OFFSET('Hygiene Data'!$F$9,0,10*ROW('Hygiene Data'!F98))),'Data Summary'!DW104="Yes"),OFFSET('Hygiene Data'!$F$9,0,10*ROW('Hygiene Data'!F98)),NA())</f>
        <v>#N/A</v>
      </c>
      <c r="BI104" s="93" t="e">
        <f ca="true">+IF(AND(ISNUMBER(OFFSET('Hygiene Data'!$G$5,0,10*ROW('Hygiene Data'!G98))),'Data Summary'!DX104="Yes"),OFFSET('Hygiene Data'!$G$5,0,10*ROW('Hygiene Data'!G98)),NA())</f>
        <v>#N/A</v>
      </c>
      <c r="BJ104" s="93" t="e">
        <f ca="true">+IF(AND(ISNUMBER(OFFSET('Hygiene Data'!$G$7,0,10*ROW('Hygiene Data'!G98))),'Data Summary'!DY104="Yes"),OFFSET('Hygiene Data'!$G$7,0,10*ROW('Hygiene Data'!G98)),NA())</f>
        <v>#N/A</v>
      </c>
      <c r="BK104" s="93" t="e">
        <f ca="true">+IF(AND(ISNUMBER(OFFSET('Hygiene Data'!$G$9,0,10*ROW('Hygiene Data'!G98))),'Data Summary'!DZ104="Yes"),OFFSET('Hygiene Data'!$G$9,0,10*ROW('Hygiene Data'!G98)),NA())</f>
        <v>#N/A</v>
      </c>
      <c r="BL104" s="93" t="e">
        <f ca="true">+IF(AND(ISNUMBER(OFFSET('Hygiene Data'!$H$5,0,10*ROW('Hygiene Data'!H98))),'Data Summary'!EA104="Yes"),OFFSET('Hygiene Data'!$H$5,0,10*ROW('Hygiene Data'!H98)),NA())</f>
        <v>#N/A</v>
      </c>
      <c r="BM104" s="93" t="e">
        <f ca="true">+IF(AND(ISNUMBER(OFFSET('Hygiene Data'!$H$7,0,10*ROW('Hygiene Data'!H98))),'Data Summary'!EB104="Yes"),OFFSET('Hygiene Data'!$H$7,0,10*ROW('Hygiene Data'!H98)),NA())</f>
        <v>#N/A</v>
      </c>
      <c r="BN104" s="93" t="e">
        <f ca="true">+IF(AND(ISNUMBER(OFFSET('Hygiene Data'!$H$9,0,10*ROW('Hygiene Data'!H98))),'Data Summary'!EC104="Yes"),OFFSET('Hygiene Data'!$H$9,0,10*ROW('Hygiene Data'!H98)),NA())</f>
        <v>#N/A</v>
      </c>
      <c r="BO104" s="93" t="e">
        <f ca="true">+IF(AND(ISNUMBER(OFFSET('Hygiene Data'!$I$5,0,10*ROW('Hygiene Data'!I98))),'Data Summary'!ED104="Yes"),OFFSET('Hygiene Data'!$I$5,0,10*ROW('Hygiene Data'!I98)),NA())</f>
        <v>#N/A</v>
      </c>
      <c r="BP104" s="93" t="e">
        <f ca="true">+IF(AND(ISNUMBER(OFFSET('Hygiene Data'!$I$7,0,10*ROW('Hygiene Data'!I98))),'Data Summary'!EE104="Yes"),OFFSET('Hygiene Data'!$I$7,0,10*ROW('Hygiene Data'!I98)),NA())</f>
        <v>#N/A</v>
      </c>
      <c r="BQ104" s="93" t="e">
        <f ca="true">+IF(AND(ISNUMBER(OFFSET('Hygiene Data'!$I$9,0,10*ROW('Hygiene Data'!I98))),'Data Summary'!EF104="Yes"),OFFSET('Hygiene Data'!$I$9,0,10*ROW('Hygiene Data'!I98)),NA())</f>
        <v>#N/A</v>
      </c>
    </row>
    <row xmlns:x14ac="http://schemas.microsoft.com/office/spreadsheetml/2009/9/ac" r="105" x14ac:dyDescent="0.2">
      <c r="A105" s="328" t="e">
        <f ca="true">+RIGHT('Data Summary'!A105,LEN('Data Summary'!A105)-9)</f>
        <v>#VALUE!</v>
      </c>
      <c r="B105" s="35" t="str">
        <f ca="true">+IF(ISTEXT('Data Summary'!B105),'Data Summary'!B105,"")</f>
        <v/>
      </c>
      <c r="C105" s="327" t="e">
        <f ca="true">+VALUE('Data Summary'!C105)</f>
        <v>#VALUE!</v>
      </c>
      <c r="D105" s="91" t="e">
        <f ca="true">+IF(AND(ISNUMBER(OFFSET('Water Data'!$D$4,0,10*ROW('Water Data'!D99))),'Data Summary'!BS105="Yes"),100-OFFSET('Water Data'!$D$4,0,10*ROW('Water Data'!D99)),NA())</f>
        <v>#N/A</v>
      </c>
      <c r="E105" s="91" t="e">
        <f ca="true">+IF(AND(ISNUMBER(OFFSET('Water Data'!$D$6,0,10*ROW('Water Data'!D99))),'Data Summary'!BT105="Yes"),OFFSET('Water Data'!$D$6,0,10*ROW('Water Data'!D99)),NA())</f>
        <v>#N/A</v>
      </c>
      <c r="F105" s="91" t="e">
        <f ca="true">+IF(AND(ISNUMBER(OFFSET('Water Data'!$D$9,0,10*ROW('Water Data'!D99))),'Data Summary'!BU105="Yes"),OFFSET('Water Data'!$D$9,0,10*ROW('Water Data'!D99)),NA())</f>
        <v>#N/A</v>
      </c>
      <c r="G105" s="91" t="e">
        <f ca="true">+IF(AND(ISNUMBER(OFFSET('Water Data'!$E$4,0,10*ROW('Water Data'!E99))),'Data Summary'!BV105="Yes"),100-OFFSET('Water Data'!$E$4,0,10*ROW('Water Data'!E99)),NA())</f>
        <v>#N/A</v>
      </c>
      <c r="H105" s="91" t="e">
        <f ca="true">+IF(AND(ISNUMBER(OFFSET('Water Data'!$E$6,0,10*ROW('Water Data'!E99))),'Data Summary'!BW105="Yes"),OFFSET('Water Data'!$E$6,0,10*ROW('Water Data'!E99)),NA())</f>
        <v>#N/A</v>
      </c>
      <c r="I105" s="91" t="e">
        <f ca="true">+IF(AND(ISNUMBER(OFFSET('Water Data'!$E$9,0,10*ROW('Water Data'!E99))),'Data Summary'!BX105="Yes"),OFFSET('Water Data'!$E$9,0,10*ROW('Water Data'!E99)),NA())</f>
        <v>#N/A</v>
      </c>
      <c r="J105" s="91" t="e">
        <f ca="true">+IF(AND(ISNUMBER(OFFSET('Water Data'!$F$4,0,10*ROW('Water Data'!F99))),'Data Summary'!BY105="Yes"),100-OFFSET('Water Data'!$F$4,0,10*ROW('Water Data'!F99)),NA())</f>
        <v>#N/A</v>
      </c>
      <c r="K105" s="91" t="e">
        <f ca="true">+IF(AND(ISNUMBER(OFFSET('Water Data'!$F$6,0,10*ROW('Water Data'!F99))),'Data Summary'!BZ105="Yes"),OFFSET('Water Data'!$F$6,0,10*ROW('Water Data'!F99)),NA())</f>
        <v>#N/A</v>
      </c>
      <c r="L105" s="91" t="e">
        <f ca="true">+IF(AND(ISNUMBER(OFFSET('Water Data'!$F$9,0,10*ROW('Water Data'!F99))),'Data Summary'!CA105="Yes"),OFFSET('Water Data'!$F$9,0,10*ROW('Water Data'!F99)),NA())</f>
        <v>#N/A</v>
      </c>
      <c r="M105" s="91" t="e">
        <f ca="true">+IF(AND(ISNUMBER(OFFSET('Water Data'!$G$4,0,10*ROW('Water Data'!G99))),'Data Summary'!CB105="Yes"),100-OFFSET('Water Data'!$G$4,0,10*ROW('Water Data'!G99)),NA())</f>
        <v>#N/A</v>
      </c>
      <c r="N105" s="91" t="e">
        <f ca="true">+IF(AND(ISNUMBER(OFFSET('Water Data'!$G$6,0,10*ROW('Water Data'!G99))),'Data Summary'!CC105="Yes"),OFFSET('Water Data'!$G$6,0,10*ROW('Water Data'!G99)),NA())</f>
        <v>#N/A</v>
      </c>
      <c r="O105" s="91" t="e">
        <f ca="true">+IF(AND(ISNUMBER(OFFSET('Water Data'!$G$9,0,10*ROW('Water Data'!G99))),'Data Summary'!CD105="Yes"),OFFSET('Water Data'!$G$9,0,10*ROW('Water Data'!G99)),NA())</f>
        <v>#N/A</v>
      </c>
      <c r="P105" s="91" t="e">
        <f ca="true">+IF(AND(ISNUMBER(OFFSET('Water Data'!$H$4,0,10*ROW('Water Data'!H99))),'Data Summary'!CE105="Yes"),100-OFFSET('Water Data'!$H$4,0,10*ROW('Water Data'!H99)),NA())</f>
        <v>#N/A</v>
      </c>
      <c r="Q105" s="91" t="e">
        <f ca="true">+IF(AND(ISNUMBER(OFFSET('Water Data'!$H$6,0,10*ROW('Water Data'!H99))),'Data Summary'!CF105="Yes"),OFFSET('Water Data'!$H$6,0,10*ROW('Water Data'!H99)),NA())</f>
        <v>#N/A</v>
      </c>
      <c r="R105" s="91" t="e">
        <f ca="true">+IF(AND(ISNUMBER(OFFSET('Water Data'!$H$9,0,10*ROW('Water Data'!H99))),'Data Summary'!CG105="Yes"),OFFSET('Water Data'!$H$9,0,10*ROW('Water Data'!H99)),NA())</f>
        <v>#N/A</v>
      </c>
      <c r="S105" s="91" t="e">
        <f ca="true">+IF(AND(ISNUMBER(OFFSET('Water Data'!$I$4,0,10*ROW('Water Data'!I99))),'Data Summary'!CH105="Yes"),100-OFFSET('Water Data'!$I$4,0,10*ROW('Water Data'!I99)),NA())</f>
        <v>#N/A</v>
      </c>
      <c r="T105" s="91" t="e">
        <f ca="true">+IF(AND(ISNUMBER(OFFSET('Water Data'!$I$6,0,10*ROW('Water Data'!I99))),'Data Summary'!CI105="Yes"),OFFSET('Water Data'!$I$6,0,10*ROW('Water Data'!I99)),NA())</f>
        <v>#N/A</v>
      </c>
      <c r="U105" s="91" t="e">
        <f ca="true">+IF(AND(ISNUMBER(OFFSET('Water Data'!$I$9,0,10*ROW('Water Data'!I99))),'Data Summary'!CJ105="Yes"),OFFSET('Water Data'!$I$9,0,10*ROW('Water Data'!I99)),NA())</f>
        <v>#N/A</v>
      </c>
      <c r="V105" s="92" t="e">
        <f ca="true">+IF(AND(ISNUMBER(OFFSET('Sanitation Data'!$D$4,0,10*ROW('Sanitation Data'!D99))),'Data Summary'!CK105="Yes"),100-OFFSET('Sanitation Data'!$D$4,0,10*ROW('Sanitation Data'!D99)),NA())</f>
        <v>#N/A</v>
      </c>
      <c r="W105" s="92" t="e">
        <f ca="true">+IF(AND(ISNUMBER(OFFSET('Sanitation Data'!$D$6,0,10*ROW('Sanitation Data'!D99))),'Data Summary'!CL105="Yes"),OFFSET('Sanitation Data'!$D$6,0,10*ROW('Sanitation Data'!D99)),NA())</f>
        <v>#N/A</v>
      </c>
      <c r="X105" s="92" t="e">
        <f ca="true">+IF(AND(ISNUMBER(OFFSET('Sanitation Data'!$D$10,0,10*ROW('Sanitation Data'!D99))),'Data Summary'!CM105="Yes"),OFFSET('Sanitation Data'!$D$10,0,10*ROW('Sanitation Data'!D99)),NA())</f>
        <v>#N/A</v>
      </c>
      <c r="Y105" s="92" t="e">
        <f ca="true">+IF(AND(ISNUMBER(OFFSET('Sanitation Data'!$D$11,0,10*ROW('Sanitation Data'!D99))),'Data Summary'!CN105="Yes"),OFFSET('Sanitation Data'!$D$11,0,10*ROW('Sanitation Data'!D99)),NA())</f>
        <v>#N/A</v>
      </c>
      <c r="Z105" s="92" t="e">
        <f ca="true">+IF(AND(ISNUMBER(OFFSET('Sanitation Data'!$D$12,0,10*ROW('Sanitation Data'!D99))),'Data Summary'!CO105="Yes"),OFFSET('Sanitation Data'!$D$12,0,10*ROW('Sanitation Data'!D99)),NA())</f>
        <v>#N/A</v>
      </c>
      <c r="AA105" s="92" t="e">
        <f ca="true">+IF(AND(ISNUMBER(OFFSET('Sanitation Data'!$E$4,0,10*ROW('Sanitation Data'!E99))),'Data Summary'!CP105="Yes"),100-OFFSET('Sanitation Data'!$E$4,0,10*ROW('Sanitation Data'!E99)),NA())</f>
        <v>#N/A</v>
      </c>
      <c r="AB105" s="92" t="e">
        <f ca="true">+IF(AND(ISNUMBER(OFFSET('Sanitation Data'!$E$6,0,10*ROW('Sanitation Data'!E99))),'Data Summary'!CQ105="Yes"),OFFSET('Sanitation Data'!$E$6,0,10*ROW('Sanitation Data'!E99)),NA())</f>
        <v>#N/A</v>
      </c>
      <c r="AC105" s="92" t="e">
        <f ca="true">+IF(AND(ISNUMBER(OFFSET('Sanitation Data'!$E$10,0,10*ROW('Sanitation Data'!E99))),'Data Summary'!CR105="Yes"),OFFSET('Sanitation Data'!$E$10,0,10*ROW('Sanitation Data'!E99)),NA())</f>
        <v>#N/A</v>
      </c>
      <c r="AD105" s="92" t="e">
        <f ca="true">+IF(AND(ISNUMBER(OFFSET('Sanitation Data'!$E$11,0,10*ROW('Sanitation Data'!E99))),'Data Summary'!CS105="Yes"),OFFSET('Sanitation Data'!$E$11,0,10*ROW('Sanitation Data'!E99)),NA())</f>
        <v>#N/A</v>
      </c>
      <c r="AE105" s="92" t="e">
        <f ca="true">+IF(AND(ISNUMBER(OFFSET('Sanitation Data'!$E$12,0,10*ROW('Sanitation Data'!E99))),'Data Summary'!CT105="Yes"),OFFSET('Sanitation Data'!$E$12,0,10*ROW('Sanitation Data'!E99)),NA())</f>
        <v>#N/A</v>
      </c>
      <c r="AF105" s="92" t="e">
        <f ca="true">+IF(AND(ISNUMBER(OFFSET('Sanitation Data'!$F$4,0,10*ROW('Sanitation Data'!F99))),'Data Summary'!CU105="Yes"),100-OFFSET('Sanitation Data'!$F$4,0,10*ROW('Sanitation Data'!F99)),NA())</f>
        <v>#N/A</v>
      </c>
      <c r="AG105" s="92" t="e">
        <f ca="true">+IF(AND(ISNUMBER(OFFSET('Sanitation Data'!$F$6,0,10*ROW('Sanitation Data'!F99))),'Data Summary'!CV105="Yes"),OFFSET('Sanitation Data'!$F$6,0,10*ROW('Sanitation Data'!F99)),NA())</f>
        <v>#N/A</v>
      </c>
      <c r="AH105" s="92" t="e">
        <f ca="true">+IF(AND(ISNUMBER(OFFSET('Sanitation Data'!$F$10,0,10*ROW('Sanitation Data'!F99))),'Data Summary'!CW105="Yes"),OFFSET('Sanitation Data'!$F$10,0,10*ROW('Sanitation Data'!F99)),NA())</f>
        <v>#N/A</v>
      </c>
      <c r="AI105" s="92" t="e">
        <f ca="true">+IF(AND(ISNUMBER(OFFSET('Sanitation Data'!$F$11,0,10*ROW('Sanitation Data'!F99))),'Data Summary'!CX105="Yes"),OFFSET('Sanitation Data'!$F$11,0,10*ROW('Sanitation Data'!F99)),NA())</f>
        <v>#N/A</v>
      </c>
      <c r="AJ105" s="92" t="e">
        <f ca="true">+IF(AND(ISNUMBER(OFFSET('Sanitation Data'!$F$12,0,10*ROW('Sanitation Data'!F99))),'Data Summary'!CY105="Yes"),OFFSET('Sanitation Data'!$F$12,0,10*ROW('Sanitation Data'!F99)),NA())</f>
        <v>#N/A</v>
      </c>
      <c r="AK105" s="92" t="e">
        <f ca="true">+IF(AND(ISNUMBER(OFFSET('Sanitation Data'!$G$4,0,10*ROW('Sanitation Data'!G99))),'Data Summary'!CZ105="Yes"),100-OFFSET('Sanitation Data'!$G$4,0,10*ROW('Sanitation Data'!G99)),NA())</f>
        <v>#N/A</v>
      </c>
      <c r="AL105" s="92" t="e">
        <f ca="true">+IF(AND(ISNUMBER(OFFSET('Sanitation Data'!$G$6,0,10*ROW('Sanitation Data'!G99))),'Data Summary'!DA105="Yes"),OFFSET('Sanitation Data'!$G$6,0,10*ROW('Sanitation Data'!G99)),NA())</f>
        <v>#N/A</v>
      </c>
      <c r="AM105" s="92" t="e">
        <f ca="true">+IF(AND(ISNUMBER(OFFSET('Sanitation Data'!$G$10,0,10*ROW('Sanitation Data'!G99))),'Data Summary'!DB105="Yes"),OFFSET('Sanitation Data'!$G$10,0,10*ROW('Sanitation Data'!G99)),NA())</f>
        <v>#N/A</v>
      </c>
      <c r="AN105" s="92" t="e">
        <f ca="true">+IF(AND(ISNUMBER(OFFSET('Sanitation Data'!$G$11,0,10*ROW('Sanitation Data'!G99))),'Data Summary'!DC105="Yes"),OFFSET('Sanitation Data'!$G$11,0,10*ROW('Sanitation Data'!G99)),NA())</f>
        <v>#N/A</v>
      </c>
      <c r="AO105" s="92" t="e">
        <f ca="true">+IF(AND(ISNUMBER(OFFSET('Sanitation Data'!$G$12,0,10*ROW('Sanitation Data'!G99))),'Data Summary'!DD105="Yes"),OFFSET('Sanitation Data'!$G$12,0,10*ROW('Sanitation Data'!G99)),NA())</f>
        <v>#N/A</v>
      </c>
      <c r="AP105" s="92" t="e">
        <f ca="true">+IF(AND(ISNUMBER(OFFSET('Sanitation Data'!$H$4,0,10*ROW('Sanitation Data'!H99))),'Data Summary'!DE105="Yes"),100-OFFSET('Sanitation Data'!$H$4,0,10*ROW('Sanitation Data'!H99)),NA())</f>
        <v>#N/A</v>
      </c>
      <c r="AQ105" s="92" t="e">
        <f ca="true">+IF(AND(ISNUMBER(OFFSET('Sanitation Data'!$H$6,0,10*ROW('Sanitation Data'!H99))),'Data Summary'!DF105="Yes"),OFFSET('Sanitation Data'!$H$6,0,10*ROW('Sanitation Data'!H99)),NA())</f>
        <v>#N/A</v>
      </c>
      <c r="AR105" s="92" t="e">
        <f ca="true">+IF(AND(ISNUMBER(OFFSET('Sanitation Data'!$H$10,0,10*ROW('Sanitation Data'!H99))),'Data Summary'!DG105="Yes"),OFFSET('Sanitation Data'!$H$10,0,10*ROW('Sanitation Data'!H99)),NA())</f>
        <v>#N/A</v>
      </c>
      <c r="AS105" s="92" t="e">
        <f ca="true">+IF(AND(ISNUMBER(OFFSET('Sanitation Data'!$H$11,0,10*ROW('Sanitation Data'!H99))),'Data Summary'!DH105="Yes"),OFFSET('Sanitation Data'!$H$11,0,10*ROW('Sanitation Data'!H99)),NA())</f>
        <v>#N/A</v>
      </c>
      <c r="AT105" s="92" t="e">
        <f ca="true">+IF(AND(ISNUMBER(OFFSET('Sanitation Data'!$H$12,0,10*ROW('Sanitation Data'!H99))),'Data Summary'!DI105="Yes"),OFFSET('Sanitation Data'!$H$12,0,10*ROW('Sanitation Data'!H99)),NA())</f>
        <v>#N/A</v>
      </c>
      <c r="AU105" s="92" t="e">
        <f ca="true">+IF(AND(ISNUMBER(OFFSET('Sanitation Data'!$I$4,0,10*ROW('Sanitation Data'!I99))),'Data Summary'!DJ105="Yes"),100-OFFSET('Sanitation Data'!$I$4,0,10*ROW('Sanitation Data'!I99)),NA())</f>
        <v>#N/A</v>
      </c>
      <c r="AV105" s="92" t="e">
        <f ca="true">+IF(AND(ISNUMBER(OFFSET('Sanitation Data'!$I$6,0,10*ROW('Sanitation Data'!I99))),'Data Summary'!DK105="Yes"),OFFSET('Sanitation Data'!$I$6,0,10*ROW('Sanitation Data'!I99)),NA())</f>
        <v>#N/A</v>
      </c>
      <c r="AW105" s="92" t="e">
        <f ca="true">+IF(AND(ISNUMBER(OFFSET('Sanitation Data'!$I$10,0,10*ROW('Sanitation Data'!I99))),'Data Summary'!DL105="Yes"),OFFSET('Sanitation Data'!$I$10,0,10*ROW('Sanitation Data'!I99)),NA())</f>
        <v>#N/A</v>
      </c>
      <c r="AX105" s="92" t="e">
        <f ca="true">+IF(AND(ISNUMBER(OFFSET('Sanitation Data'!$I$11,0,10*ROW('Sanitation Data'!I99))),'Data Summary'!DM105="Yes"),OFFSET('Sanitation Data'!$I$11,0,10*ROW('Sanitation Data'!I99)),NA())</f>
        <v>#N/A</v>
      </c>
      <c r="AY105" s="92" t="e">
        <f ca="true">+IF(AND(ISNUMBER(OFFSET('Sanitation Data'!$I$12,0,10*ROW('Sanitation Data'!I99))),'Data Summary'!DN105="Yes"),OFFSET('Sanitation Data'!$I$12,0,10*ROW('Sanitation Data'!I99)),NA())</f>
        <v>#N/A</v>
      </c>
      <c r="AZ105" s="93" t="e">
        <f ca="true">+IF(AND(ISNUMBER(OFFSET('Hygiene Data'!$D$5,0,10*ROW('Hygiene Data'!D99))),'Data Summary'!DO105="Yes"),OFFSET('Hygiene Data'!$D$5,0,10*ROW('Hygiene Data'!D99)),NA())</f>
        <v>#N/A</v>
      </c>
      <c r="BA105" s="93" t="e">
        <f ca="true">+IF(AND(ISNUMBER(OFFSET('Hygiene Data'!$D$7,0,10*ROW('Hygiene Data'!D99))),'Data Summary'!DP105="Yes"),OFFSET('Hygiene Data'!$D$7,0,10*ROW('Hygiene Data'!D99)),NA())</f>
        <v>#N/A</v>
      </c>
      <c r="BB105" s="93" t="e">
        <f ca="true">+IF(AND(ISNUMBER(OFFSET('Hygiene Data'!$D$9,0,10*ROW('Hygiene Data'!D99))),'Data Summary'!DQ105="Yes"),OFFSET('Hygiene Data'!$D$9,0,10*ROW('Hygiene Data'!D99)),NA())</f>
        <v>#N/A</v>
      </c>
      <c r="BC105" s="93" t="e">
        <f ca="true">+IF(AND(ISNUMBER(OFFSET('Hygiene Data'!$E$5,0,10*ROW('Hygiene Data'!E99))),'Data Summary'!DR105="Yes"),OFFSET('Hygiene Data'!$E$5,0,10*ROW('Hygiene Data'!E99)),NA())</f>
        <v>#N/A</v>
      </c>
      <c r="BD105" s="93" t="e">
        <f ca="true">+IF(AND(ISNUMBER(OFFSET('Hygiene Data'!$E$7,0,10*ROW('Hygiene Data'!E99))),'Data Summary'!DS105="Yes"),OFFSET('Hygiene Data'!$E$7,0,10*ROW('Hygiene Data'!E99)),NA())</f>
        <v>#N/A</v>
      </c>
      <c r="BE105" s="93" t="e">
        <f ca="true">+IF(AND(ISNUMBER(OFFSET('Hygiene Data'!$E$9,0,10*ROW('Hygiene Data'!E99))),'Data Summary'!DT105="Yes"),OFFSET('Hygiene Data'!$E$9,0,10*ROW('Hygiene Data'!E99)),NA())</f>
        <v>#N/A</v>
      </c>
      <c r="BF105" s="93" t="e">
        <f ca="true">+IF(AND(ISNUMBER(OFFSET('Hygiene Data'!$F$5,0,10*ROW('Hygiene Data'!F99))),'Data Summary'!DU105="Yes"),OFFSET('Hygiene Data'!$F$5,0,10*ROW('Hygiene Data'!F99)),NA())</f>
        <v>#N/A</v>
      </c>
      <c r="BG105" s="93" t="e">
        <f ca="true">+IF(AND(ISNUMBER(OFFSET('Hygiene Data'!$F$7,0,10*ROW('Hygiene Data'!F99))),'Data Summary'!DV105="Yes"),OFFSET('Hygiene Data'!$F$7,0,10*ROW('Hygiene Data'!F99)),NA())</f>
        <v>#N/A</v>
      </c>
      <c r="BH105" s="93" t="e">
        <f ca="true">+IF(AND(ISNUMBER(OFFSET('Hygiene Data'!$F$9,0,10*ROW('Hygiene Data'!F99))),'Data Summary'!DW105="Yes"),OFFSET('Hygiene Data'!$F$9,0,10*ROW('Hygiene Data'!F99)),NA())</f>
        <v>#N/A</v>
      </c>
      <c r="BI105" s="93" t="e">
        <f ca="true">+IF(AND(ISNUMBER(OFFSET('Hygiene Data'!$G$5,0,10*ROW('Hygiene Data'!G99))),'Data Summary'!DX105="Yes"),OFFSET('Hygiene Data'!$G$5,0,10*ROW('Hygiene Data'!G99)),NA())</f>
        <v>#N/A</v>
      </c>
      <c r="BJ105" s="93" t="e">
        <f ca="true">+IF(AND(ISNUMBER(OFFSET('Hygiene Data'!$G$7,0,10*ROW('Hygiene Data'!G99))),'Data Summary'!DY105="Yes"),OFFSET('Hygiene Data'!$G$7,0,10*ROW('Hygiene Data'!G99)),NA())</f>
        <v>#N/A</v>
      </c>
      <c r="BK105" s="93" t="e">
        <f ca="true">+IF(AND(ISNUMBER(OFFSET('Hygiene Data'!$G$9,0,10*ROW('Hygiene Data'!G99))),'Data Summary'!DZ105="Yes"),OFFSET('Hygiene Data'!$G$9,0,10*ROW('Hygiene Data'!G99)),NA())</f>
        <v>#N/A</v>
      </c>
      <c r="BL105" s="93" t="e">
        <f ca="true">+IF(AND(ISNUMBER(OFFSET('Hygiene Data'!$H$5,0,10*ROW('Hygiene Data'!H99))),'Data Summary'!EA105="Yes"),OFFSET('Hygiene Data'!$H$5,0,10*ROW('Hygiene Data'!H99)),NA())</f>
        <v>#N/A</v>
      </c>
      <c r="BM105" s="93" t="e">
        <f ca="true">+IF(AND(ISNUMBER(OFFSET('Hygiene Data'!$H$7,0,10*ROW('Hygiene Data'!H99))),'Data Summary'!EB105="Yes"),OFFSET('Hygiene Data'!$H$7,0,10*ROW('Hygiene Data'!H99)),NA())</f>
        <v>#N/A</v>
      </c>
      <c r="BN105" s="93" t="e">
        <f ca="true">+IF(AND(ISNUMBER(OFFSET('Hygiene Data'!$H$9,0,10*ROW('Hygiene Data'!H99))),'Data Summary'!EC105="Yes"),OFFSET('Hygiene Data'!$H$9,0,10*ROW('Hygiene Data'!H99)),NA())</f>
        <v>#N/A</v>
      </c>
      <c r="BO105" s="93" t="e">
        <f ca="true">+IF(AND(ISNUMBER(OFFSET('Hygiene Data'!$I$5,0,10*ROW('Hygiene Data'!I99))),'Data Summary'!ED105="Yes"),OFFSET('Hygiene Data'!$I$5,0,10*ROW('Hygiene Data'!I99)),NA())</f>
        <v>#N/A</v>
      </c>
      <c r="BP105" s="93" t="e">
        <f ca="true">+IF(AND(ISNUMBER(OFFSET('Hygiene Data'!$I$7,0,10*ROW('Hygiene Data'!I99))),'Data Summary'!EE105="Yes"),OFFSET('Hygiene Data'!$I$7,0,10*ROW('Hygiene Data'!I99)),NA())</f>
        <v>#N/A</v>
      </c>
      <c r="BQ105" s="93" t="e">
        <f ca="true">+IF(AND(ISNUMBER(OFFSET('Hygiene Data'!$I$9,0,10*ROW('Hygiene Data'!I99))),'Data Summary'!EF105="Yes"),OFFSET('Hygiene Data'!$I$9,0,10*ROW('Hygiene Data'!I99)),NA())</f>
        <v>#N/A</v>
      </c>
    </row>
    <row xmlns:x14ac="http://schemas.microsoft.com/office/spreadsheetml/2009/9/ac" r="106" x14ac:dyDescent="0.2">
      <c r="A106" s="328" t="e">
        <f ca="true">+RIGHT('Data Summary'!A106,LEN('Data Summary'!A106)-9)</f>
        <v>#VALUE!</v>
      </c>
      <c r="B106" s="35" t="str">
        <f ca="true">+IF(ISTEXT('Data Summary'!B106),'Data Summary'!B106,"")</f>
        <v/>
      </c>
      <c r="C106" s="327" t="e">
        <f ca="true">+VALUE('Data Summary'!C106)</f>
        <v>#VALUE!</v>
      </c>
      <c r="D106" s="91" t="e">
        <f ca="true">+IF(AND(ISNUMBER(OFFSET('Water Data'!$D$4,0,10*ROW('Water Data'!D100))),'Data Summary'!BS106="Yes"),100-OFFSET('Water Data'!$D$4,0,10*ROW('Water Data'!D100)),NA())</f>
        <v>#N/A</v>
      </c>
      <c r="E106" s="91" t="e">
        <f ca="true">+IF(AND(ISNUMBER(OFFSET('Water Data'!$D$6,0,10*ROW('Water Data'!D100))),'Data Summary'!BT106="Yes"),OFFSET('Water Data'!$D$6,0,10*ROW('Water Data'!D100)),NA())</f>
        <v>#N/A</v>
      </c>
      <c r="F106" s="91" t="e">
        <f ca="true">+IF(AND(ISNUMBER(OFFSET('Water Data'!$D$9,0,10*ROW('Water Data'!D100))),'Data Summary'!BU106="Yes"),OFFSET('Water Data'!$D$9,0,10*ROW('Water Data'!D100)),NA())</f>
        <v>#N/A</v>
      </c>
      <c r="G106" s="91" t="e">
        <f ca="true">+IF(AND(ISNUMBER(OFFSET('Water Data'!$E$4,0,10*ROW('Water Data'!E100))),'Data Summary'!BV106="Yes"),100-OFFSET('Water Data'!$E$4,0,10*ROW('Water Data'!E100)),NA())</f>
        <v>#N/A</v>
      </c>
      <c r="H106" s="91" t="e">
        <f ca="true">+IF(AND(ISNUMBER(OFFSET('Water Data'!$E$6,0,10*ROW('Water Data'!E100))),'Data Summary'!BW106="Yes"),OFFSET('Water Data'!$E$6,0,10*ROW('Water Data'!E100)),NA())</f>
        <v>#N/A</v>
      </c>
      <c r="I106" s="91" t="e">
        <f ca="true">+IF(AND(ISNUMBER(OFFSET('Water Data'!$E$9,0,10*ROW('Water Data'!E100))),'Data Summary'!BX106="Yes"),OFFSET('Water Data'!$E$9,0,10*ROW('Water Data'!E100)),NA())</f>
        <v>#N/A</v>
      </c>
      <c r="J106" s="91" t="e">
        <f ca="true">+IF(AND(ISNUMBER(OFFSET('Water Data'!$F$4,0,10*ROW('Water Data'!F100))),'Data Summary'!BY106="Yes"),100-OFFSET('Water Data'!$F$4,0,10*ROW('Water Data'!F100)),NA())</f>
        <v>#N/A</v>
      </c>
      <c r="K106" s="91" t="e">
        <f ca="true">+IF(AND(ISNUMBER(OFFSET('Water Data'!$F$6,0,10*ROW('Water Data'!F100))),'Data Summary'!BZ106="Yes"),OFFSET('Water Data'!$F$6,0,10*ROW('Water Data'!F100)),NA())</f>
        <v>#N/A</v>
      </c>
      <c r="L106" s="91" t="e">
        <f ca="true">+IF(AND(ISNUMBER(OFFSET('Water Data'!$F$9,0,10*ROW('Water Data'!F100))),'Data Summary'!CA106="Yes"),OFFSET('Water Data'!$F$9,0,10*ROW('Water Data'!F100)),NA())</f>
        <v>#N/A</v>
      </c>
      <c r="M106" s="91" t="e">
        <f ca="true">+IF(AND(ISNUMBER(OFFSET('Water Data'!$G$4,0,10*ROW('Water Data'!G100))),'Data Summary'!CB106="Yes"),100-OFFSET('Water Data'!$G$4,0,10*ROW('Water Data'!G100)),NA())</f>
        <v>#N/A</v>
      </c>
      <c r="N106" s="91" t="e">
        <f ca="true">+IF(AND(ISNUMBER(OFFSET('Water Data'!$G$6,0,10*ROW('Water Data'!G100))),'Data Summary'!CC106="Yes"),OFFSET('Water Data'!$G$6,0,10*ROW('Water Data'!G100)),NA())</f>
        <v>#N/A</v>
      </c>
      <c r="O106" s="91" t="e">
        <f ca="true">+IF(AND(ISNUMBER(OFFSET('Water Data'!$G$9,0,10*ROW('Water Data'!G100))),'Data Summary'!CD106="Yes"),OFFSET('Water Data'!$G$9,0,10*ROW('Water Data'!G100)),NA())</f>
        <v>#N/A</v>
      </c>
      <c r="P106" s="91" t="e">
        <f ca="true">+IF(AND(ISNUMBER(OFFSET('Water Data'!$H$4,0,10*ROW('Water Data'!H100))),'Data Summary'!CE106="Yes"),100-OFFSET('Water Data'!$H$4,0,10*ROW('Water Data'!H100)),NA())</f>
        <v>#N/A</v>
      </c>
      <c r="Q106" s="91" t="e">
        <f ca="true">+IF(AND(ISNUMBER(OFFSET('Water Data'!$H$6,0,10*ROW('Water Data'!H100))),'Data Summary'!CF106="Yes"),OFFSET('Water Data'!$H$6,0,10*ROW('Water Data'!H100)),NA())</f>
        <v>#N/A</v>
      </c>
      <c r="R106" s="91" t="e">
        <f ca="true">+IF(AND(ISNUMBER(OFFSET('Water Data'!$H$9,0,10*ROW('Water Data'!H100))),'Data Summary'!CG106="Yes"),OFFSET('Water Data'!$H$9,0,10*ROW('Water Data'!H100)),NA())</f>
        <v>#N/A</v>
      </c>
      <c r="S106" s="91" t="e">
        <f ca="true">+IF(AND(ISNUMBER(OFFSET('Water Data'!$I$4,0,10*ROW('Water Data'!I100))),'Data Summary'!CH106="Yes"),100-OFFSET('Water Data'!$I$4,0,10*ROW('Water Data'!I100)),NA())</f>
        <v>#N/A</v>
      </c>
      <c r="T106" s="91" t="e">
        <f ca="true">+IF(AND(ISNUMBER(OFFSET('Water Data'!$I$6,0,10*ROW('Water Data'!I100))),'Data Summary'!CI106="Yes"),OFFSET('Water Data'!$I$6,0,10*ROW('Water Data'!I100)),NA())</f>
        <v>#N/A</v>
      </c>
      <c r="U106" s="91" t="e">
        <f ca="true">+IF(AND(ISNUMBER(OFFSET('Water Data'!$I$9,0,10*ROW('Water Data'!I100))),'Data Summary'!CJ106="Yes"),OFFSET('Water Data'!$I$9,0,10*ROW('Water Data'!I100)),NA())</f>
        <v>#N/A</v>
      </c>
      <c r="V106" s="92" t="e">
        <f ca="true">+IF(AND(ISNUMBER(OFFSET('Sanitation Data'!$D$4,0,10*ROW('Sanitation Data'!D100))),'Data Summary'!CK106="Yes"),100-OFFSET('Sanitation Data'!$D$4,0,10*ROW('Sanitation Data'!D100)),NA())</f>
        <v>#N/A</v>
      </c>
      <c r="W106" s="92" t="e">
        <f ca="true">+IF(AND(ISNUMBER(OFFSET('Sanitation Data'!$D$6,0,10*ROW('Sanitation Data'!D100))),'Data Summary'!CL106="Yes"),OFFSET('Sanitation Data'!$D$6,0,10*ROW('Sanitation Data'!D100)),NA())</f>
        <v>#N/A</v>
      </c>
      <c r="X106" s="92" t="e">
        <f ca="true">+IF(AND(ISNUMBER(OFFSET('Sanitation Data'!$D$10,0,10*ROW('Sanitation Data'!D100))),'Data Summary'!CM106="Yes"),OFFSET('Sanitation Data'!$D$10,0,10*ROW('Sanitation Data'!D100)),NA())</f>
        <v>#N/A</v>
      </c>
      <c r="Y106" s="92" t="e">
        <f ca="true">+IF(AND(ISNUMBER(OFFSET('Sanitation Data'!$D$11,0,10*ROW('Sanitation Data'!D100))),'Data Summary'!CN106="Yes"),OFFSET('Sanitation Data'!$D$11,0,10*ROW('Sanitation Data'!D100)),NA())</f>
        <v>#N/A</v>
      </c>
      <c r="Z106" s="92" t="e">
        <f ca="true">+IF(AND(ISNUMBER(OFFSET('Sanitation Data'!$D$12,0,10*ROW('Sanitation Data'!D100))),'Data Summary'!CO106="Yes"),OFFSET('Sanitation Data'!$D$12,0,10*ROW('Sanitation Data'!D100)),NA())</f>
        <v>#N/A</v>
      </c>
      <c r="AA106" s="92" t="e">
        <f ca="true">+IF(AND(ISNUMBER(OFFSET('Sanitation Data'!$E$4,0,10*ROW('Sanitation Data'!E100))),'Data Summary'!CP106="Yes"),100-OFFSET('Sanitation Data'!$E$4,0,10*ROW('Sanitation Data'!E100)),NA())</f>
        <v>#N/A</v>
      </c>
      <c r="AB106" s="92" t="e">
        <f ca="true">+IF(AND(ISNUMBER(OFFSET('Sanitation Data'!$E$6,0,10*ROW('Sanitation Data'!E100))),'Data Summary'!CQ106="Yes"),OFFSET('Sanitation Data'!$E$6,0,10*ROW('Sanitation Data'!E100)),NA())</f>
        <v>#N/A</v>
      </c>
      <c r="AC106" s="92" t="e">
        <f ca="true">+IF(AND(ISNUMBER(OFFSET('Sanitation Data'!$E$10,0,10*ROW('Sanitation Data'!E100))),'Data Summary'!CR106="Yes"),OFFSET('Sanitation Data'!$E$10,0,10*ROW('Sanitation Data'!E100)),NA())</f>
        <v>#N/A</v>
      </c>
      <c r="AD106" s="92" t="e">
        <f ca="true">+IF(AND(ISNUMBER(OFFSET('Sanitation Data'!$E$11,0,10*ROW('Sanitation Data'!E100))),'Data Summary'!CS106="Yes"),OFFSET('Sanitation Data'!$E$11,0,10*ROW('Sanitation Data'!E100)),NA())</f>
        <v>#N/A</v>
      </c>
      <c r="AE106" s="92" t="e">
        <f ca="true">+IF(AND(ISNUMBER(OFFSET('Sanitation Data'!$E$12,0,10*ROW('Sanitation Data'!E100))),'Data Summary'!CT106="Yes"),OFFSET('Sanitation Data'!$E$12,0,10*ROW('Sanitation Data'!E100)),NA())</f>
        <v>#N/A</v>
      </c>
      <c r="AF106" s="92" t="e">
        <f ca="true">+IF(AND(ISNUMBER(OFFSET('Sanitation Data'!$F$4,0,10*ROW('Sanitation Data'!F100))),'Data Summary'!CU106="Yes"),100-OFFSET('Sanitation Data'!$F$4,0,10*ROW('Sanitation Data'!F100)),NA())</f>
        <v>#N/A</v>
      </c>
      <c r="AG106" s="92" t="e">
        <f ca="true">+IF(AND(ISNUMBER(OFFSET('Sanitation Data'!$F$6,0,10*ROW('Sanitation Data'!F100))),'Data Summary'!CV106="Yes"),OFFSET('Sanitation Data'!$F$6,0,10*ROW('Sanitation Data'!F100)),NA())</f>
        <v>#N/A</v>
      </c>
      <c r="AH106" s="92" t="e">
        <f ca="true">+IF(AND(ISNUMBER(OFFSET('Sanitation Data'!$F$10,0,10*ROW('Sanitation Data'!F100))),'Data Summary'!CW106="Yes"),OFFSET('Sanitation Data'!$F$10,0,10*ROW('Sanitation Data'!F100)),NA())</f>
        <v>#N/A</v>
      </c>
      <c r="AI106" s="92" t="e">
        <f ca="true">+IF(AND(ISNUMBER(OFFSET('Sanitation Data'!$F$11,0,10*ROW('Sanitation Data'!F100))),'Data Summary'!CX106="Yes"),OFFSET('Sanitation Data'!$F$11,0,10*ROW('Sanitation Data'!F100)),NA())</f>
        <v>#N/A</v>
      </c>
      <c r="AJ106" s="92" t="e">
        <f ca="true">+IF(AND(ISNUMBER(OFFSET('Sanitation Data'!$F$12,0,10*ROW('Sanitation Data'!F100))),'Data Summary'!CY106="Yes"),OFFSET('Sanitation Data'!$F$12,0,10*ROW('Sanitation Data'!F100)),NA())</f>
        <v>#N/A</v>
      </c>
      <c r="AK106" s="92" t="e">
        <f ca="true">+IF(AND(ISNUMBER(OFFSET('Sanitation Data'!$G$4,0,10*ROW('Sanitation Data'!G100))),'Data Summary'!CZ106="Yes"),100-OFFSET('Sanitation Data'!$G$4,0,10*ROW('Sanitation Data'!G100)),NA())</f>
        <v>#N/A</v>
      </c>
      <c r="AL106" s="92" t="e">
        <f ca="true">+IF(AND(ISNUMBER(OFFSET('Sanitation Data'!$G$6,0,10*ROW('Sanitation Data'!G100))),'Data Summary'!DA106="Yes"),OFFSET('Sanitation Data'!$G$6,0,10*ROW('Sanitation Data'!G100)),NA())</f>
        <v>#N/A</v>
      </c>
      <c r="AM106" s="92" t="e">
        <f ca="true">+IF(AND(ISNUMBER(OFFSET('Sanitation Data'!$G$10,0,10*ROW('Sanitation Data'!G100))),'Data Summary'!DB106="Yes"),OFFSET('Sanitation Data'!$G$10,0,10*ROW('Sanitation Data'!G100)),NA())</f>
        <v>#N/A</v>
      </c>
      <c r="AN106" s="92" t="e">
        <f ca="true">+IF(AND(ISNUMBER(OFFSET('Sanitation Data'!$G$11,0,10*ROW('Sanitation Data'!G100))),'Data Summary'!DC106="Yes"),OFFSET('Sanitation Data'!$G$11,0,10*ROW('Sanitation Data'!G100)),NA())</f>
        <v>#N/A</v>
      </c>
      <c r="AO106" s="92" t="e">
        <f ca="true">+IF(AND(ISNUMBER(OFFSET('Sanitation Data'!$G$12,0,10*ROW('Sanitation Data'!G100))),'Data Summary'!DD106="Yes"),OFFSET('Sanitation Data'!$G$12,0,10*ROW('Sanitation Data'!G100)),NA())</f>
        <v>#N/A</v>
      </c>
      <c r="AP106" s="92" t="e">
        <f ca="true">+IF(AND(ISNUMBER(OFFSET('Sanitation Data'!$H$4,0,10*ROW('Sanitation Data'!H100))),'Data Summary'!DE106="Yes"),100-OFFSET('Sanitation Data'!$H$4,0,10*ROW('Sanitation Data'!H100)),NA())</f>
        <v>#N/A</v>
      </c>
      <c r="AQ106" s="92" t="e">
        <f ca="true">+IF(AND(ISNUMBER(OFFSET('Sanitation Data'!$H$6,0,10*ROW('Sanitation Data'!H100))),'Data Summary'!DF106="Yes"),OFFSET('Sanitation Data'!$H$6,0,10*ROW('Sanitation Data'!H100)),NA())</f>
        <v>#N/A</v>
      </c>
      <c r="AR106" s="92" t="e">
        <f ca="true">+IF(AND(ISNUMBER(OFFSET('Sanitation Data'!$H$10,0,10*ROW('Sanitation Data'!H100))),'Data Summary'!DG106="Yes"),OFFSET('Sanitation Data'!$H$10,0,10*ROW('Sanitation Data'!H100)),NA())</f>
        <v>#N/A</v>
      </c>
      <c r="AS106" s="92" t="e">
        <f ca="true">+IF(AND(ISNUMBER(OFFSET('Sanitation Data'!$H$11,0,10*ROW('Sanitation Data'!H100))),'Data Summary'!DH106="Yes"),OFFSET('Sanitation Data'!$H$11,0,10*ROW('Sanitation Data'!H100)),NA())</f>
        <v>#N/A</v>
      </c>
      <c r="AT106" s="92" t="e">
        <f ca="true">+IF(AND(ISNUMBER(OFFSET('Sanitation Data'!$H$12,0,10*ROW('Sanitation Data'!H100))),'Data Summary'!DI106="Yes"),OFFSET('Sanitation Data'!$H$12,0,10*ROW('Sanitation Data'!H100)),NA())</f>
        <v>#N/A</v>
      </c>
      <c r="AU106" s="92" t="e">
        <f ca="true">+IF(AND(ISNUMBER(OFFSET('Sanitation Data'!$I$4,0,10*ROW('Sanitation Data'!I100))),'Data Summary'!DJ106="Yes"),100-OFFSET('Sanitation Data'!$I$4,0,10*ROW('Sanitation Data'!I100)),NA())</f>
        <v>#N/A</v>
      </c>
      <c r="AV106" s="92" t="e">
        <f ca="true">+IF(AND(ISNUMBER(OFFSET('Sanitation Data'!$I$6,0,10*ROW('Sanitation Data'!I100))),'Data Summary'!DK106="Yes"),OFFSET('Sanitation Data'!$I$6,0,10*ROW('Sanitation Data'!I100)),NA())</f>
        <v>#N/A</v>
      </c>
      <c r="AW106" s="92" t="e">
        <f ca="true">+IF(AND(ISNUMBER(OFFSET('Sanitation Data'!$I$10,0,10*ROW('Sanitation Data'!I100))),'Data Summary'!DL106="Yes"),OFFSET('Sanitation Data'!$I$10,0,10*ROW('Sanitation Data'!I100)),NA())</f>
        <v>#N/A</v>
      </c>
      <c r="AX106" s="92" t="e">
        <f ca="true">+IF(AND(ISNUMBER(OFFSET('Sanitation Data'!$I$11,0,10*ROW('Sanitation Data'!I100))),'Data Summary'!DM106="Yes"),OFFSET('Sanitation Data'!$I$11,0,10*ROW('Sanitation Data'!I100)),NA())</f>
        <v>#N/A</v>
      </c>
      <c r="AY106" s="92" t="e">
        <f ca="true">+IF(AND(ISNUMBER(OFFSET('Sanitation Data'!$I$12,0,10*ROW('Sanitation Data'!I100))),'Data Summary'!DN106="Yes"),OFFSET('Sanitation Data'!$I$12,0,10*ROW('Sanitation Data'!I100)),NA())</f>
        <v>#N/A</v>
      </c>
      <c r="AZ106" s="93" t="e">
        <f ca="true">+IF(AND(ISNUMBER(OFFSET('Hygiene Data'!$D$5,0,10*ROW('Hygiene Data'!D100))),'Data Summary'!DO106="Yes"),OFFSET('Hygiene Data'!$D$5,0,10*ROW('Hygiene Data'!D100)),NA())</f>
        <v>#N/A</v>
      </c>
      <c r="BA106" s="93" t="e">
        <f ca="true">+IF(AND(ISNUMBER(OFFSET('Hygiene Data'!$D$7,0,10*ROW('Hygiene Data'!D100))),'Data Summary'!DP106="Yes"),OFFSET('Hygiene Data'!$D$7,0,10*ROW('Hygiene Data'!D100)),NA())</f>
        <v>#N/A</v>
      </c>
      <c r="BB106" s="93" t="e">
        <f ca="true">+IF(AND(ISNUMBER(OFFSET('Hygiene Data'!$D$9,0,10*ROW('Hygiene Data'!D100))),'Data Summary'!DQ106="Yes"),OFFSET('Hygiene Data'!$D$9,0,10*ROW('Hygiene Data'!D100)),NA())</f>
        <v>#N/A</v>
      </c>
      <c r="BC106" s="93" t="e">
        <f ca="true">+IF(AND(ISNUMBER(OFFSET('Hygiene Data'!$E$5,0,10*ROW('Hygiene Data'!E100))),'Data Summary'!DR106="Yes"),OFFSET('Hygiene Data'!$E$5,0,10*ROW('Hygiene Data'!E100)),NA())</f>
        <v>#N/A</v>
      </c>
      <c r="BD106" s="93" t="e">
        <f ca="true">+IF(AND(ISNUMBER(OFFSET('Hygiene Data'!$E$7,0,10*ROW('Hygiene Data'!E100))),'Data Summary'!DS106="Yes"),OFFSET('Hygiene Data'!$E$7,0,10*ROW('Hygiene Data'!E100)),NA())</f>
        <v>#N/A</v>
      </c>
      <c r="BE106" s="93" t="e">
        <f ca="true">+IF(AND(ISNUMBER(OFFSET('Hygiene Data'!$E$9,0,10*ROW('Hygiene Data'!E100))),'Data Summary'!DT106="Yes"),OFFSET('Hygiene Data'!$E$9,0,10*ROW('Hygiene Data'!E100)),NA())</f>
        <v>#N/A</v>
      </c>
      <c r="BF106" s="93" t="e">
        <f ca="true">+IF(AND(ISNUMBER(OFFSET('Hygiene Data'!$F$5,0,10*ROW('Hygiene Data'!F100))),'Data Summary'!DU106="Yes"),OFFSET('Hygiene Data'!$F$5,0,10*ROW('Hygiene Data'!F100)),NA())</f>
        <v>#N/A</v>
      </c>
      <c r="BG106" s="93" t="e">
        <f ca="true">+IF(AND(ISNUMBER(OFFSET('Hygiene Data'!$F$7,0,10*ROW('Hygiene Data'!F100))),'Data Summary'!DV106="Yes"),OFFSET('Hygiene Data'!$F$7,0,10*ROW('Hygiene Data'!F100)),NA())</f>
        <v>#N/A</v>
      </c>
      <c r="BH106" s="93" t="e">
        <f ca="true">+IF(AND(ISNUMBER(OFFSET('Hygiene Data'!$F$9,0,10*ROW('Hygiene Data'!F100))),'Data Summary'!DW106="Yes"),OFFSET('Hygiene Data'!$F$9,0,10*ROW('Hygiene Data'!F100)),NA())</f>
        <v>#N/A</v>
      </c>
      <c r="BI106" s="93" t="e">
        <f ca="true">+IF(AND(ISNUMBER(OFFSET('Hygiene Data'!$G$5,0,10*ROW('Hygiene Data'!G100))),'Data Summary'!DX106="Yes"),OFFSET('Hygiene Data'!$G$5,0,10*ROW('Hygiene Data'!G100)),NA())</f>
        <v>#N/A</v>
      </c>
      <c r="BJ106" s="93" t="e">
        <f ca="true">+IF(AND(ISNUMBER(OFFSET('Hygiene Data'!$G$7,0,10*ROW('Hygiene Data'!G100))),'Data Summary'!DY106="Yes"),OFFSET('Hygiene Data'!$G$7,0,10*ROW('Hygiene Data'!G100)),NA())</f>
        <v>#N/A</v>
      </c>
      <c r="BK106" s="93" t="e">
        <f ca="true">+IF(AND(ISNUMBER(OFFSET('Hygiene Data'!$G$9,0,10*ROW('Hygiene Data'!G100))),'Data Summary'!DZ106="Yes"),OFFSET('Hygiene Data'!$G$9,0,10*ROW('Hygiene Data'!G100)),NA())</f>
        <v>#N/A</v>
      </c>
      <c r="BL106" s="93" t="e">
        <f ca="true">+IF(AND(ISNUMBER(OFFSET('Hygiene Data'!$H$5,0,10*ROW('Hygiene Data'!H100))),'Data Summary'!EA106="Yes"),OFFSET('Hygiene Data'!$H$5,0,10*ROW('Hygiene Data'!H100)),NA())</f>
        <v>#N/A</v>
      </c>
      <c r="BM106" s="93" t="e">
        <f ca="true">+IF(AND(ISNUMBER(OFFSET('Hygiene Data'!$H$7,0,10*ROW('Hygiene Data'!H100))),'Data Summary'!EB106="Yes"),OFFSET('Hygiene Data'!$H$7,0,10*ROW('Hygiene Data'!H100)),NA())</f>
        <v>#N/A</v>
      </c>
      <c r="BN106" s="93" t="e">
        <f ca="true">+IF(AND(ISNUMBER(OFFSET('Hygiene Data'!$H$9,0,10*ROW('Hygiene Data'!H100))),'Data Summary'!EC106="Yes"),OFFSET('Hygiene Data'!$H$9,0,10*ROW('Hygiene Data'!H100)),NA())</f>
        <v>#N/A</v>
      </c>
      <c r="BO106" s="93" t="e">
        <f ca="true">+IF(AND(ISNUMBER(OFFSET('Hygiene Data'!$I$5,0,10*ROW('Hygiene Data'!I100))),'Data Summary'!ED106="Yes"),OFFSET('Hygiene Data'!$I$5,0,10*ROW('Hygiene Data'!I100)),NA())</f>
        <v>#N/A</v>
      </c>
      <c r="BP106" s="93" t="e">
        <f ca="true">+IF(AND(ISNUMBER(OFFSET('Hygiene Data'!$I$7,0,10*ROW('Hygiene Data'!I100))),'Data Summary'!EE106="Yes"),OFFSET('Hygiene Data'!$I$7,0,10*ROW('Hygiene Data'!I100)),NA())</f>
        <v>#N/A</v>
      </c>
      <c r="BQ106" s="93" t="e">
        <f ca="true">+IF(AND(ISNUMBER(OFFSET('Hygiene Data'!$I$9,0,10*ROW('Hygiene Data'!I100))),'Data Summary'!EF106="Yes"),OFFSET('Hygiene Data'!$I$9,0,10*ROW('Hygiene Data'!I100)),NA())</f>
        <v>#N/A</v>
      </c>
    </row>
    <row xmlns:x14ac="http://schemas.microsoft.com/office/spreadsheetml/2009/9/ac" r="107" x14ac:dyDescent="0.2">
      <c r="A107" s="328" t="e">
        <f ca="true">+RIGHT('Data Summary'!A107,LEN('Data Summary'!A107)-9)</f>
        <v>#VALUE!</v>
      </c>
      <c r="B107" s="35" t="str">
        <f ca="true">+IF(ISTEXT('Data Summary'!B107),'Data Summary'!B107,"")</f>
        <v/>
      </c>
      <c r="C107" s="327" t="e">
        <f ca="true">+VALUE('Data Summary'!C107)</f>
        <v>#VALUE!</v>
      </c>
      <c r="D107" s="91" t="e">
        <f ca="true">+IF(AND(ISNUMBER(OFFSET('Water Data'!$D$4,0,10*ROW('Water Data'!D101))),'Data Summary'!BS107="Yes"),100-OFFSET('Water Data'!$D$4,0,10*ROW('Water Data'!D101)),NA())</f>
        <v>#N/A</v>
      </c>
      <c r="E107" s="91" t="e">
        <f ca="true">+IF(AND(ISNUMBER(OFFSET('Water Data'!$D$6,0,10*ROW('Water Data'!D101))),'Data Summary'!BT107="Yes"),OFFSET('Water Data'!$D$6,0,10*ROW('Water Data'!D101)),NA())</f>
        <v>#N/A</v>
      </c>
      <c r="F107" s="91" t="e">
        <f ca="true">+IF(AND(ISNUMBER(OFFSET('Water Data'!$D$9,0,10*ROW('Water Data'!D101))),'Data Summary'!BU107="Yes"),OFFSET('Water Data'!$D$9,0,10*ROW('Water Data'!D101)),NA())</f>
        <v>#N/A</v>
      </c>
      <c r="G107" s="91" t="e">
        <f ca="true">+IF(AND(ISNUMBER(OFFSET('Water Data'!$E$4,0,10*ROW('Water Data'!E101))),'Data Summary'!BV107="Yes"),100-OFFSET('Water Data'!$E$4,0,10*ROW('Water Data'!E101)),NA())</f>
        <v>#N/A</v>
      </c>
      <c r="H107" s="91" t="e">
        <f ca="true">+IF(AND(ISNUMBER(OFFSET('Water Data'!$E$6,0,10*ROW('Water Data'!E101))),'Data Summary'!BW107="Yes"),OFFSET('Water Data'!$E$6,0,10*ROW('Water Data'!E101)),NA())</f>
        <v>#N/A</v>
      </c>
      <c r="I107" s="91" t="e">
        <f ca="true">+IF(AND(ISNUMBER(OFFSET('Water Data'!$E$9,0,10*ROW('Water Data'!E101))),'Data Summary'!BX107="Yes"),OFFSET('Water Data'!$E$9,0,10*ROW('Water Data'!E101)),NA())</f>
        <v>#N/A</v>
      </c>
      <c r="J107" s="91" t="e">
        <f ca="true">+IF(AND(ISNUMBER(OFFSET('Water Data'!$F$4,0,10*ROW('Water Data'!F101))),'Data Summary'!BY107="Yes"),100-OFFSET('Water Data'!$F$4,0,10*ROW('Water Data'!F101)),NA())</f>
        <v>#N/A</v>
      </c>
      <c r="K107" s="91" t="e">
        <f ca="true">+IF(AND(ISNUMBER(OFFSET('Water Data'!$F$6,0,10*ROW('Water Data'!F101))),'Data Summary'!BZ107="Yes"),OFFSET('Water Data'!$F$6,0,10*ROW('Water Data'!F101)),NA())</f>
        <v>#N/A</v>
      </c>
      <c r="L107" s="91" t="e">
        <f ca="true">+IF(AND(ISNUMBER(OFFSET('Water Data'!$F$9,0,10*ROW('Water Data'!F101))),'Data Summary'!CA107="Yes"),OFFSET('Water Data'!$F$9,0,10*ROW('Water Data'!F101)),NA())</f>
        <v>#N/A</v>
      </c>
      <c r="M107" s="91" t="e">
        <f ca="true">+IF(AND(ISNUMBER(OFFSET('Water Data'!$G$4,0,10*ROW('Water Data'!G101))),'Data Summary'!CB107="Yes"),100-OFFSET('Water Data'!$G$4,0,10*ROW('Water Data'!G101)),NA())</f>
        <v>#N/A</v>
      </c>
      <c r="N107" s="91" t="e">
        <f ca="true">+IF(AND(ISNUMBER(OFFSET('Water Data'!$G$6,0,10*ROW('Water Data'!G101))),'Data Summary'!CC107="Yes"),OFFSET('Water Data'!$G$6,0,10*ROW('Water Data'!G101)),NA())</f>
        <v>#N/A</v>
      </c>
      <c r="O107" s="91" t="e">
        <f ca="true">+IF(AND(ISNUMBER(OFFSET('Water Data'!$G$9,0,10*ROW('Water Data'!G101))),'Data Summary'!CD107="Yes"),OFFSET('Water Data'!$G$9,0,10*ROW('Water Data'!G101)),NA())</f>
        <v>#N/A</v>
      </c>
      <c r="P107" s="91" t="e">
        <f ca="true">+IF(AND(ISNUMBER(OFFSET('Water Data'!$H$4,0,10*ROW('Water Data'!H101))),'Data Summary'!CE107="Yes"),100-OFFSET('Water Data'!$H$4,0,10*ROW('Water Data'!H101)),NA())</f>
        <v>#N/A</v>
      </c>
      <c r="Q107" s="91" t="e">
        <f ca="true">+IF(AND(ISNUMBER(OFFSET('Water Data'!$H$6,0,10*ROW('Water Data'!H101))),'Data Summary'!CF107="Yes"),OFFSET('Water Data'!$H$6,0,10*ROW('Water Data'!H101)),NA())</f>
        <v>#N/A</v>
      </c>
      <c r="R107" s="91" t="e">
        <f ca="true">+IF(AND(ISNUMBER(OFFSET('Water Data'!$H$9,0,10*ROW('Water Data'!H101))),'Data Summary'!CG107="Yes"),OFFSET('Water Data'!$H$9,0,10*ROW('Water Data'!H101)),NA())</f>
        <v>#N/A</v>
      </c>
      <c r="S107" s="91" t="e">
        <f ca="true">+IF(AND(ISNUMBER(OFFSET('Water Data'!$I$4,0,10*ROW('Water Data'!I101))),'Data Summary'!CH107="Yes"),100-OFFSET('Water Data'!$I$4,0,10*ROW('Water Data'!I101)),NA())</f>
        <v>#N/A</v>
      </c>
      <c r="T107" s="91" t="e">
        <f ca="true">+IF(AND(ISNUMBER(OFFSET('Water Data'!$I$6,0,10*ROW('Water Data'!I101))),'Data Summary'!CI107="Yes"),OFFSET('Water Data'!$I$6,0,10*ROW('Water Data'!I101)),NA())</f>
        <v>#N/A</v>
      </c>
      <c r="U107" s="91" t="e">
        <f ca="true">+IF(AND(ISNUMBER(OFFSET('Water Data'!$I$9,0,10*ROW('Water Data'!I101))),'Data Summary'!CJ107="Yes"),OFFSET('Water Data'!$I$9,0,10*ROW('Water Data'!I101)),NA())</f>
        <v>#N/A</v>
      </c>
      <c r="V107" s="92" t="e">
        <f ca="true">+IF(AND(ISNUMBER(OFFSET('Sanitation Data'!$D$4,0,10*ROW('Sanitation Data'!D101))),'Data Summary'!CK107="Yes"),100-OFFSET('Sanitation Data'!$D$4,0,10*ROW('Sanitation Data'!D101)),NA())</f>
        <v>#N/A</v>
      </c>
      <c r="W107" s="92" t="e">
        <f ca="true">+IF(AND(ISNUMBER(OFFSET('Sanitation Data'!$D$6,0,10*ROW('Sanitation Data'!D101))),'Data Summary'!CL107="Yes"),OFFSET('Sanitation Data'!$D$6,0,10*ROW('Sanitation Data'!D101)),NA())</f>
        <v>#N/A</v>
      </c>
      <c r="X107" s="92" t="e">
        <f ca="true">+IF(AND(ISNUMBER(OFFSET('Sanitation Data'!$D$10,0,10*ROW('Sanitation Data'!D101))),'Data Summary'!CM107="Yes"),OFFSET('Sanitation Data'!$D$10,0,10*ROW('Sanitation Data'!D101)),NA())</f>
        <v>#N/A</v>
      </c>
      <c r="Y107" s="92" t="e">
        <f ca="true">+IF(AND(ISNUMBER(OFFSET('Sanitation Data'!$D$11,0,10*ROW('Sanitation Data'!D101))),'Data Summary'!CN107="Yes"),OFFSET('Sanitation Data'!$D$11,0,10*ROW('Sanitation Data'!D101)),NA())</f>
        <v>#N/A</v>
      </c>
      <c r="Z107" s="92" t="e">
        <f ca="true">+IF(AND(ISNUMBER(OFFSET('Sanitation Data'!$D$12,0,10*ROW('Sanitation Data'!D101))),'Data Summary'!CO107="Yes"),OFFSET('Sanitation Data'!$D$12,0,10*ROW('Sanitation Data'!D101)),NA())</f>
        <v>#N/A</v>
      </c>
      <c r="AA107" s="92" t="e">
        <f ca="true">+IF(AND(ISNUMBER(OFFSET('Sanitation Data'!$E$4,0,10*ROW('Sanitation Data'!E101))),'Data Summary'!CP107="Yes"),100-OFFSET('Sanitation Data'!$E$4,0,10*ROW('Sanitation Data'!E101)),NA())</f>
        <v>#N/A</v>
      </c>
      <c r="AB107" s="92" t="e">
        <f ca="true">+IF(AND(ISNUMBER(OFFSET('Sanitation Data'!$E$6,0,10*ROW('Sanitation Data'!E101))),'Data Summary'!CQ107="Yes"),OFFSET('Sanitation Data'!$E$6,0,10*ROW('Sanitation Data'!E101)),NA())</f>
        <v>#N/A</v>
      </c>
      <c r="AC107" s="92" t="e">
        <f ca="true">+IF(AND(ISNUMBER(OFFSET('Sanitation Data'!$E$10,0,10*ROW('Sanitation Data'!E101))),'Data Summary'!CR107="Yes"),OFFSET('Sanitation Data'!$E$10,0,10*ROW('Sanitation Data'!E101)),NA())</f>
        <v>#N/A</v>
      </c>
      <c r="AD107" s="92" t="e">
        <f ca="true">+IF(AND(ISNUMBER(OFFSET('Sanitation Data'!$E$11,0,10*ROW('Sanitation Data'!E101))),'Data Summary'!CS107="Yes"),OFFSET('Sanitation Data'!$E$11,0,10*ROW('Sanitation Data'!E101)),NA())</f>
        <v>#N/A</v>
      </c>
      <c r="AE107" s="92" t="e">
        <f ca="true">+IF(AND(ISNUMBER(OFFSET('Sanitation Data'!$E$12,0,10*ROW('Sanitation Data'!E101))),'Data Summary'!CT107="Yes"),OFFSET('Sanitation Data'!$E$12,0,10*ROW('Sanitation Data'!E101)),NA())</f>
        <v>#N/A</v>
      </c>
      <c r="AF107" s="92" t="e">
        <f ca="true">+IF(AND(ISNUMBER(OFFSET('Sanitation Data'!$F$4,0,10*ROW('Sanitation Data'!F101))),'Data Summary'!CU107="Yes"),100-OFFSET('Sanitation Data'!$F$4,0,10*ROW('Sanitation Data'!F101)),NA())</f>
        <v>#N/A</v>
      </c>
      <c r="AG107" s="92" t="e">
        <f ca="true">+IF(AND(ISNUMBER(OFFSET('Sanitation Data'!$F$6,0,10*ROW('Sanitation Data'!F101))),'Data Summary'!CV107="Yes"),OFFSET('Sanitation Data'!$F$6,0,10*ROW('Sanitation Data'!F101)),NA())</f>
        <v>#N/A</v>
      </c>
      <c r="AH107" s="92" t="e">
        <f ca="true">+IF(AND(ISNUMBER(OFFSET('Sanitation Data'!$F$10,0,10*ROW('Sanitation Data'!F101))),'Data Summary'!CW107="Yes"),OFFSET('Sanitation Data'!$F$10,0,10*ROW('Sanitation Data'!F101)),NA())</f>
        <v>#N/A</v>
      </c>
      <c r="AI107" s="92" t="e">
        <f ca="true">+IF(AND(ISNUMBER(OFFSET('Sanitation Data'!$F$11,0,10*ROW('Sanitation Data'!F101))),'Data Summary'!CX107="Yes"),OFFSET('Sanitation Data'!$F$11,0,10*ROW('Sanitation Data'!F101)),NA())</f>
        <v>#N/A</v>
      </c>
      <c r="AJ107" s="92" t="e">
        <f ca="true">+IF(AND(ISNUMBER(OFFSET('Sanitation Data'!$F$12,0,10*ROW('Sanitation Data'!F101))),'Data Summary'!CY107="Yes"),OFFSET('Sanitation Data'!$F$12,0,10*ROW('Sanitation Data'!F101)),NA())</f>
        <v>#N/A</v>
      </c>
      <c r="AK107" s="92" t="e">
        <f ca="true">+IF(AND(ISNUMBER(OFFSET('Sanitation Data'!$G$4,0,10*ROW('Sanitation Data'!G101))),'Data Summary'!CZ107="Yes"),100-OFFSET('Sanitation Data'!$G$4,0,10*ROW('Sanitation Data'!G101)),NA())</f>
        <v>#N/A</v>
      </c>
      <c r="AL107" s="92" t="e">
        <f ca="true">+IF(AND(ISNUMBER(OFFSET('Sanitation Data'!$G$6,0,10*ROW('Sanitation Data'!G101))),'Data Summary'!DA107="Yes"),OFFSET('Sanitation Data'!$G$6,0,10*ROW('Sanitation Data'!G101)),NA())</f>
        <v>#N/A</v>
      </c>
      <c r="AM107" s="92" t="e">
        <f ca="true">+IF(AND(ISNUMBER(OFFSET('Sanitation Data'!$G$10,0,10*ROW('Sanitation Data'!G101))),'Data Summary'!DB107="Yes"),OFFSET('Sanitation Data'!$G$10,0,10*ROW('Sanitation Data'!G101)),NA())</f>
        <v>#N/A</v>
      </c>
      <c r="AN107" s="92" t="e">
        <f ca="true">+IF(AND(ISNUMBER(OFFSET('Sanitation Data'!$G$11,0,10*ROW('Sanitation Data'!G101))),'Data Summary'!DC107="Yes"),OFFSET('Sanitation Data'!$G$11,0,10*ROW('Sanitation Data'!G101)),NA())</f>
        <v>#N/A</v>
      </c>
      <c r="AO107" s="92" t="e">
        <f ca="true">+IF(AND(ISNUMBER(OFFSET('Sanitation Data'!$G$12,0,10*ROW('Sanitation Data'!G101))),'Data Summary'!DD107="Yes"),OFFSET('Sanitation Data'!$G$12,0,10*ROW('Sanitation Data'!G101)),NA())</f>
        <v>#N/A</v>
      </c>
      <c r="AP107" s="92" t="e">
        <f ca="true">+IF(AND(ISNUMBER(OFFSET('Sanitation Data'!$H$4,0,10*ROW('Sanitation Data'!H101))),'Data Summary'!DE107="Yes"),100-OFFSET('Sanitation Data'!$H$4,0,10*ROW('Sanitation Data'!H101)),NA())</f>
        <v>#N/A</v>
      </c>
      <c r="AQ107" s="92" t="e">
        <f ca="true">+IF(AND(ISNUMBER(OFFSET('Sanitation Data'!$H$6,0,10*ROW('Sanitation Data'!H101))),'Data Summary'!DF107="Yes"),OFFSET('Sanitation Data'!$H$6,0,10*ROW('Sanitation Data'!H101)),NA())</f>
        <v>#N/A</v>
      </c>
      <c r="AR107" s="92" t="e">
        <f ca="true">+IF(AND(ISNUMBER(OFFSET('Sanitation Data'!$H$10,0,10*ROW('Sanitation Data'!H101))),'Data Summary'!DG107="Yes"),OFFSET('Sanitation Data'!$H$10,0,10*ROW('Sanitation Data'!H101)),NA())</f>
        <v>#N/A</v>
      </c>
      <c r="AS107" s="92" t="e">
        <f ca="true">+IF(AND(ISNUMBER(OFFSET('Sanitation Data'!$H$11,0,10*ROW('Sanitation Data'!H101))),'Data Summary'!DH107="Yes"),OFFSET('Sanitation Data'!$H$11,0,10*ROW('Sanitation Data'!H101)),NA())</f>
        <v>#N/A</v>
      </c>
      <c r="AT107" s="92" t="e">
        <f ca="true">+IF(AND(ISNUMBER(OFFSET('Sanitation Data'!$H$12,0,10*ROW('Sanitation Data'!H101))),'Data Summary'!DI107="Yes"),OFFSET('Sanitation Data'!$H$12,0,10*ROW('Sanitation Data'!H101)),NA())</f>
        <v>#N/A</v>
      </c>
      <c r="AU107" s="92" t="e">
        <f ca="true">+IF(AND(ISNUMBER(OFFSET('Sanitation Data'!$I$4,0,10*ROW('Sanitation Data'!I101))),'Data Summary'!DJ107="Yes"),100-OFFSET('Sanitation Data'!$I$4,0,10*ROW('Sanitation Data'!I101)),NA())</f>
        <v>#N/A</v>
      </c>
      <c r="AV107" s="92" t="e">
        <f ca="true">+IF(AND(ISNUMBER(OFFSET('Sanitation Data'!$I$6,0,10*ROW('Sanitation Data'!I101))),'Data Summary'!DK107="Yes"),OFFSET('Sanitation Data'!$I$6,0,10*ROW('Sanitation Data'!I101)),NA())</f>
        <v>#N/A</v>
      </c>
      <c r="AW107" s="92" t="e">
        <f ca="true">+IF(AND(ISNUMBER(OFFSET('Sanitation Data'!$I$10,0,10*ROW('Sanitation Data'!I101))),'Data Summary'!DL107="Yes"),OFFSET('Sanitation Data'!$I$10,0,10*ROW('Sanitation Data'!I101)),NA())</f>
        <v>#N/A</v>
      </c>
      <c r="AX107" s="92" t="e">
        <f ca="true">+IF(AND(ISNUMBER(OFFSET('Sanitation Data'!$I$11,0,10*ROW('Sanitation Data'!I101))),'Data Summary'!DM107="Yes"),OFFSET('Sanitation Data'!$I$11,0,10*ROW('Sanitation Data'!I101)),NA())</f>
        <v>#N/A</v>
      </c>
      <c r="AY107" s="92" t="e">
        <f ca="true">+IF(AND(ISNUMBER(OFFSET('Sanitation Data'!$I$12,0,10*ROW('Sanitation Data'!I101))),'Data Summary'!DN107="Yes"),OFFSET('Sanitation Data'!$I$12,0,10*ROW('Sanitation Data'!I101)),NA())</f>
        <v>#N/A</v>
      </c>
      <c r="AZ107" s="93" t="e">
        <f ca="true">+IF(AND(ISNUMBER(OFFSET('Hygiene Data'!$D$5,0,10*ROW('Hygiene Data'!D101))),'Data Summary'!DO107="Yes"),OFFSET('Hygiene Data'!$D$5,0,10*ROW('Hygiene Data'!D101)),NA())</f>
        <v>#N/A</v>
      </c>
      <c r="BA107" s="93" t="e">
        <f ca="true">+IF(AND(ISNUMBER(OFFSET('Hygiene Data'!$D$7,0,10*ROW('Hygiene Data'!D101))),'Data Summary'!DP107="Yes"),OFFSET('Hygiene Data'!$D$7,0,10*ROW('Hygiene Data'!D101)),NA())</f>
        <v>#N/A</v>
      </c>
      <c r="BB107" s="93" t="e">
        <f ca="true">+IF(AND(ISNUMBER(OFFSET('Hygiene Data'!$D$9,0,10*ROW('Hygiene Data'!D101))),'Data Summary'!DQ107="Yes"),OFFSET('Hygiene Data'!$D$9,0,10*ROW('Hygiene Data'!D101)),NA())</f>
        <v>#N/A</v>
      </c>
      <c r="BC107" s="93" t="e">
        <f ca="true">+IF(AND(ISNUMBER(OFFSET('Hygiene Data'!$E$5,0,10*ROW('Hygiene Data'!E101))),'Data Summary'!DR107="Yes"),OFFSET('Hygiene Data'!$E$5,0,10*ROW('Hygiene Data'!E101)),NA())</f>
        <v>#N/A</v>
      </c>
      <c r="BD107" s="93" t="e">
        <f ca="true">+IF(AND(ISNUMBER(OFFSET('Hygiene Data'!$E$7,0,10*ROW('Hygiene Data'!E101))),'Data Summary'!DS107="Yes"),OFFSET('Hygiene Data'!$E$7,0,10*ROW('Hygiene Data'!E101)),NA())</f>
        <v>#N/A</v>
      </c>
      <c r="BE107" s="93" t="e">
        <f ca="true">+IF(AND(ISNUMBER(OFFSET('Hygiene Data'!$E$9,0,10*ROW('Hygiene Data'!E101))),'Data Summary'!DT107="Yes"),OFFSET('Hygiene Data'!$E$9,0,10*ROW('Hygiene Data'!E101)),NA())</f>
        <v>#N/A</v>
      </c>
      <c r="BF107" s="93" t="e">
        <f ca="true">+IF(AND(ISNUMBER(OFFSET('Hygiene Data'!$F$5,0,10*ROW('Hygiene Data'!F101))),'Data Summary'!DU107="Yes"),OFFSET('Hygiene Data'!$F$5,0,10*ROW('Hygiene Data'!F101)),NA())</f>
        <v>#N/A</v>
      </c>
      <c r="BG107" s="93" t="e">
        <f ca="true">+IF(AND(ISNUMBER(OFFSET('Hygiene Data'!$F$7,0,10*ROW('Hygiene Data'!F101))),'Data Summary'!DV107="Yes"),OFFSET('Hygiene Data'!$F$7,0,10*ROW('Hygiene Data'!F101)),NA())</f>
        <v>#N/A</v>
      </c>
      <c r="BH107" s="93" t="e">
        <f ca="true">+IF(AND(ISNUMBER(OFFSET('Hygiene Data'!$F$9,0,10*ROW('Hygiene Data'!F101))),'Data Summary'!DW107="Yes"),OFFSET('Hygiene Data'!$F$9,0,10*ROW('Hygiene Data'!F101)),NA())</f>
        <v>#N/A</v>
      </c>
      <c r="BI107" s="93" t="e">
        <f ca="true">+IF(AND(ISNUMBER(OFFSET('Hygiene Data'!$G$5,0,10*ROW('Hygiene Data'!G101))),'Data Summary'!DX107="Yes"),OFFSET('Hygiene Data'!$G$5,0,10*ROW('Hygiene Data'!G101)),NA())</f>
        <v>#N/A</v>
      </c>
      <c r="BJ107" s="93" t="e">
        <f ca="true">+IF(AND(ISNUMBER(OFFSET('Hygiene Data'!$G$7,0,10*ROW('Hygiene Data'!G101))),'Data Summary'!DY107="Yes"),OFFSET('Hygiene Data'!$G$7,0,10*ROW('Hygiene Data'!G101)),NA())</f>
        <v>#N/A</v>
      </c>
      <c r="BK107" s="93" t="e">
        <f ca="true">+IF(AND(ISNUMBER(OFFSET('Hygiene Data'!$G$9,0,10*ROW('Hygiene Data'!G101))),'Data Summary'!DZ107="Yes"),OFFSET('Hygiene Data'!$G$9,0,10*ROW('Hygiene Data'!G101)),NA())</f>
        <v>#N/A</v>
      </c>
      <c r="BL107" s="93" t="e">
        <f ca="true">+IF(AND(ISNUMBER(OFFSET('Hygiene Data'!$H$5,0,10*ROW('Hygiene Data'!H101))),'Data Summary'!EA107="Yes"),OFFSET('Hygiene Data'!$H$5,0,10*ROW('Hygiene Data'!H101)),NA())</f>
        <v>#N/A</v>
      </c>
      <c r="BM107" s="93" t="e">
        <f ca="true">+IF(AND(ISNUMBER(OFFSET('Hygiene Data'!$H$7,0,10*ROW('Hygiene Data'!H101))),'Data Summary'!EB107="Yes"),OFFSET('Hygiene Data'!$H$7,0,10*ROW('Hygiene Data'!H101)),NA())</f>
        <v>#N/A</v>
      </c>
      <c r="BN107" s="93" t="e">
        <f ca="true">+IF(AND(ISNUMBER(OFFSET('Hygiene Data'!$H$9,0,10*ROW('Hygiene Data'!H101))),'Data Summary'!EC107="Yes"),OFFSET('Hygiene Data'!$H$9,0,10*ROW('Hygiene Data'!H101)),NA())</f>
        <v>#N/A</v>
      </c>
      <c r="BO107" s="93" t="e">
        <f ca="true">+IF(AND(ISNUMBER(OFFSET('Hygiene Data'!$I$5,0,10*ROW('Hygiene Data'!I101))),'Data Summary'!ED107="Yes"),OFFSET('Hygiene Data'!$I$5,0,10*ROW('Hygiene Data'!I101)),NA())</f>
        <v>#N/A</v>
      </c>
      <c r="BP107" s="93" t="e">
        <f ca="true">+IF(AND(ISNUMBER(OFFSET('Hygiene Data'!$I$7,0,10*ROW('Hygiene Data'!I101))),'Data Summary'!EE107="Yes"),OFFSET('Hygiene Data'!$I$7,0,10*ROW('Hygiene Data'!I101)),NA())</f>
        <v>#N/A</v>
      </c>
      <c r="BQ107" s="93" t="e">
        <f ca="true">+IF(AND(ISNUMBER(OFFSET('Hygiene Data'!$I$9,0,10*ROW('Hygiene Data'!I101))),'Data Summary'!EF107="Yes"),OFFSET('Hygiene Data'!$I$9,0,10*ROW('Hygiene Data'!I101)),NA())</f>
        <v>#N/A</v>
      </c>
    </row>
    <row xmlns:x14ac="http://schemas.microsoft.com/office/spreadsheetml/2009/9/ac" r="108" x14ac:dyDescent="0.2">
      <c r="A108" s="328" t="e">
        <f ca="true">+RIGHT('Data Summary'!A108,LEN('Data Summary'!A108)-9)</f>
        <v>#VALUE!</v>
      </c>
      <c r="B108" s="35" t="str">
        <f ca="true">+IF(ISTEXT('Data Summary'!B108),'Data Summary'!B108,"")</f>
        <v/>
      </c>
      <c r="C108" s="327" t="e">
        <f ca="true">+VALUE('Data Summary'!C108)</f>
        <v>#VALUE!</v>
      </c>
      <c r="D108" s="91" t="e">
        <f ca="true">+IF(AND(ISNUMBER(OFFSET('Water Data'!$D$4,0,10*ROW('Water Data'!D102))),'Data Summary'!BS108="Yes"),100-OFFSET('Water Data'!$D$4,0,10*ROW('Water Data'!D102)),NA())</f>
        <v>#N/A</v>
      </c>
      <c r="E108" s="91" t="e">
        <f ca="true">+IF(AND(ISNUMBER(OFFSET('Water Data'!$D$6,0,10*ROW('Water Data'!D102))),'Data Summary'!BT108="Yes"),OFFSET('Water Data'!$D$6,0,10*ROW('Water Data'!D102)),NA())</f>
        <v>#N/A</v>
      </c>
      <c r="F108" s="91" t="e">
        <f ca="true">+IF(AND(ISNUMBER(OFFSET('Water Data'!$D$9,0,10*ROW('Water Data'!D102))),'Data Summary'!BU108="Yes"),OFFSET('Water Data'!$D$9,0,10*ROW('Water Data'!D102)),NA())</f>
        <v>#N/A</v>
      </c>
      <c r="G108" s="91" t="e">
        <f ca="true">+IF(AND(ISNUMBER(OFFSET('Water Data'!$E$4,0,10*ROW('Water Data'!E102))),'Data Summary'!BV108="Yes"),100-OFFSET('Water Data'!$E$4,0,10*ROW('Water Data'!E102)),NA())</f>
        <v>#N/A</v>
      </c>
      <c r="H108" s="91" t="e">
        <f ca="true">+IF(AND(ISNUMBER(OFFSET('Water Data'!$E$6,0,10*ROW('Water Data'!E102))),'Data Summary'!BW108="Yes"),OFFSET('Water Data'!$E$6,0,10*ROW('Water Data'!E102)),NA())</f>
        <v>#N/A</v>
      </c>
      <c r="I108" s="91" t="e">
        <f ca="true">+IF(AND(ISNUMBER(OFFSET('Water Data'!$E$9,0,10*ROW('Water Data'!E102))),'Data Summary'!BX108="Yes"),OFFSET('Water Data'!$E$9,0,10*ROW('Water Data'!E102)),NA())</f>
        <v>#N/A</v>
      </c>
      <c r="J108" s="91" t="e">
        <f ca="true">+IF(AND(ISNUMBER(OFFSET('Water Data'!$F$4,0,10*ROW('Water Data'!F102))),'Data Summary'!BY108="Yes"),100-OFFSET('Water Data'!$F$4,0,10*ROW('Water Data'!F102)),NA())</f>
        <v>#N/A</v>
      </c>
      <c r="K108" s="91" t="e">
        <f ca="true">+IF(AND(ISNUMBER(OFFSET('Water Data'!$F$6,0,10*ROW('Water Data'!F102))),'Data Summary'!BZ108="Yes"),OFFSET('Water Data'!$F$6,0,10*ROW('Water Data'!F102)),NA())</f>
        <v>#N/A</v>
      </c>
      <c r="L108" s="91" t="e">
        <f ca="true">+IF(AND(ISNUMBER(OFFSET('Water Data'!$F$9,0,10*ROW('Water Data'!F102))),'Data Summary'!CA108="Yes"),OFFSET('Water Data'!$F$9,0,10*ROW('Water Data'!F102)),NA())</f>
        <v>#N/A</v>
      </c>
      <c r="M108" s="91" t="e">
        <f ca="true">+IF(AND(ISNUMBER(OFFSET('Water Data'!$G$4,0,10*ROW('Water Data'!G102))),'Data Summary'!CB108="Yes"),100-OFFSET('Water Data'!$G$4,0,10*ROW('Water Data'!G102)),NA())</f>
        <v>#N/A</v>
      </c>
      <c r="N108" s="91" t="e">
        <f ca="true">+IF(AND(ISNUMBER(OFFSET('Water Data'!$G$6,0,10*ROW('Water Data'!G102))),'Data Summary'!CC108="Yes"),OFFSET('Water Data'!$G$6,0,10*ROW('Water Data'!G102)),NA())</f>
        <v>#N/A</v>
      </c>
      <c r="O108" s="91" t="e">
        <f ca="true">+IF(AND(ISNUMBER(OFFSET('Water Data'!$G$9,0,10*ROW('Water Data'!G102))),'Data Summary'!CD108="Yes"),OFFSET('Water Data'!$G$9,0,10*ROW('Water Data'!G102)),NA())</f>
        <v>#N/A</v>
      </c>
      <c r="P108" s="91" t="e">
        <f ca="true">+IF(AND(ISNUMBER(OFFSET('Water Data'!$H$4,0,10*ROW('Water Data'!H102))),'Data Summary'!CE108="Yes"),100-OFFSET('Water Data'!$H$4,0,10*ROW('Water Data'!H102)),NA())</f>
        <v>#N/A</v>
      </c>
      <c r="Q108" s="91" t="e">
        <f ca="true">+IF(AND(ISNUMBER(OFFSET('Water Data'!$H$6,0,10*ROW('Water Data'!H102))),'Data Summary'!CF108="Yes"),OFFSET('Water Data'!$H$6,0,10*ROW('Water Data'!H102)),NA())</f>
        <v>#N/A</v>
      </c>
      <c r="R108" s="91" t="e">
        <f ca="true">+IF(AND(ISNUMBER(OFFSET('Water Data'!$H$9,0,10*ROW('Water Data'!H102))),'Data Summary'!CG108="Yes"),OFFSET('Water Data'!$H$9,0,10*ROW('Water Data'!H102)),NA())</f>
        <v>#N/A</v>
      </c>
      <c r="S108" s="91" t="e">
        <f ca="true">+IF(AND(ISNUMBER(OFFSET('Water Data'!$I$4,0,10*ROW('Water Data'!I102))),'Data Summary'!CH108="Yes"),100-OFFSET('Water Data'!$I$4,0,10*ROW('Water Data'!I102)),NA())</f>
        <v>#N/A</v>
      </c>
      <c r="T108" s="91" t="e">
        <f ca="true">+IF(AND(ISNUMBER(OFFSET('Water Data'!$I$6,0,10*ROW('Water Data'!I102))),'Data Summary'!CI108="Yes"),OFFSET('Water Data'!$I$6,0,10*ROW('Water Data'!I102)),NA())</f>
        <v>#N/A</v>
      </c>
      <c r="U108" s="91" t="e">
        <f ca="true">+IF(AND(ISNUMBER(OFFSET('Water Data'!$I$9,0,10*ROW('Water Data'!I102))),'Data Summary'!CJ108="Yes"),OFFSET('Water Data'!$I$9,0,10*ROW('Water Data'!I102)),NA())</f>
        <v>#N/A</v>
      </c>
      <c r="V108" s="92" t="e">
        <f ca="true">+IF(AND(ISNUMBER(OFFSET('Sanitation Data'!$D$4,0,10*ROW('Sanitation Data'!D102))),'Data Summary'!CK108="Yes"),100-OFFSET('Sanitation Data'!$D$4,0,10*ROW('Sanitation Data'!D102)),NA())</f>
        <v>#N/A</v>
      </c>
      <c r="W108" s="92" t="e">
        <f ca="true">+IF(AND(ISNUMBER(OFFSET('Sanitation Data'!$D$6,0,10*ROW('Sanitation Data'!D102))),'Data Summary'!CL108="Yes"),OFFSET('Sanitation Data'!$D$6,0,10*ROW('Sanitation Data'!D102)),NA())</f>
        <v>#N/A</v>
      </c>
      <c r="X108" s="92" t="e">
        <f ca="true">+IF(AND(ISNUMBER(OFFSET('Sanitation Data'!$D$10,0,10*ROW('Sanitation Data'!D102))),'Data Summary'!CM108="Yes"),OFFSET('Sanitation Data'!$D$10,0,10*ROW('Sanitation Data'!D102)),NA())</f>
        <v>#N/A</v>
      </c>
      <c r="Y108" s="92" t="e">
        <f ca="true">+IF(AND(ISNUMBER(OFFSET('Sanitation Data'!$D$11,0,10*ROW('Sanitation Data'!D102))),'Data Summary'!CN108="Yes"),OFFSET('Sanitation Data'!$D$11,0,10*ROW('Sanitation Data'!D102)),NA())</f>
        <v>#N/A</v>
      </c>
      <c r="Z108" s="92" t="e">
        <f ca="true">+IF(AND(ISNUMBER(OFFSET('Sanitation Data'!$D$12,0,10*ROW('Sanitation Data'!D102))),'Data Summary'!CO108="Yes"),OFFSET('Sanitation Data'!$D$12,0,10*ROW('Sanitation Data'!D102)),NA())</f>
        <v>#N/A</v>
      </c>
      <c r="AA108" s="92" t="e">
        <f ca="true">+IF(AND(ISNUMBER(OFFSET('Sanitation Data'!$E$4,0,10*ROW('Sanitation Data'!E102))),'Data Summary'!CP108="Yes"),100-OFFSET('Sanitation Data'!$E$4,0,10*ROW('Sanitation Data'!E102)),NA())</f>
        <v>#N/A</v>
      </c>
      <c r="AB108" s="92" t="e">
        <f ca="true">+IF(AND(ISNUMBER(OFFSET('Sanitation Data'!$E$6,0,10*ROW('Sanitation Data'!E102))),'Data Summary'!CQ108="Yes"),OFFSET('Sanitation Data'!$E$6,0,10*ROW('Sanitation Data'!E102)),NA())</f>
        <v>#N/A</v>
      </c>
      <c r="AC108" s="92" t="e">
        <f ca="true">+IF(AND(ISNUMBER(OFFSET('Sanitation Data'!$E$10,0,10*ROW('Sanitation Data'!E102))),'Data Summary'!CR108="Yes"),OFFSET('Sanitation Data'!$E$10,0,10*ROW('Sanitation Data'!E102)),NA())</f>
        <v>#N/A</v>
      </c>
      <c r="AD108" s="92" t="e">
        <f ca="true">+IF(AND(ISNUMBER(OFFSET('Sanitation Data'!$E$11,0,10*ROW('Sanitation Data'!E102))),'Data Summary'!CS108="Yes"),OFFSET('Sanitation Data'!$E$11,0,10*ROW('Sanitation Data'!E102)),NA())</f>
        <v>#N/A</v>
      </c>
      <c r="AE108" s="92" t="e">
        <f ca="true">+IF(AND(ISNUMBER(OFFSET('Sanitation Data'!$E$12,0,10*ROW('Sanitation Data'!E102))),'Data Summary'!CT108="Yes"),OFFSET('Sanitation Data'!$E$12,0,10*ROW('Sanitation Data'!E102)),NA())</f>
        <v>#N/A</v>
      </c>
      <c r="AF108" s="92" t="e">
        <f ca="true">+IF(AND(ISNUMBER(OFFSET('Sanitation Data'!$F$4,0,10*ROW('Sanitation Data'!F102))),'Data Summary'!CU108="Yes"),100-OFFSET('Sanitation Data'!$F$4,0,10*ROW('Sanitation Data'!F102)),NA())</f>
        <v>#N/A</v>
      </c>
      <c r="AG108" s="92" t="e">
        <f ca="true">+IF(AND(ISNUMBER(OFFSET('Sanitation Data'!$F$6,0,10*ROW('Sanitation Data'!F102))),'Data Summary'!CV108="Yes"),OFFSET('Sanitation Data'!$F$6,0,10*ROW('Sanitation Data'!F102)),NA())</f>
        <v>#N/A</v>
      </c>
      <c r="AH108" s="92" t="e">
        <f ca="true">+IF(AND(ISNUMBER(OFFSET('Sanitation Data'!$F$10,0,10*ROW('Sanitation Data'!F102))),'Data Summary'!CW108="Yes"),OFFSET('Sanitation Data'!$F$10,0,10*ROW('Sanitation Data'!F102)),NA())</f>
        <v>#N/A</v>
      </c>
      <c r="AI108" s="92" t="e">
        <f ca="true">+IF(AND(ISNUMBER(OFFSET('Sanitation Data'!$F$11,0,10*ROW('Sanitation Data'!F102))),'Data Summary'!CX108="Yes"),OFFSET('Sanitation Data'!$F$11,0,10*ROW('Sanitation Data'!F102)),NA())</f>
        <v>#N/A</v>
      </c>
      <c r="AJ108" s="92" t="e">
        <f ca="true">+IF(AND(ISNUMBER(OFFSET('Sanitation Data'!$F$12,0,10*ROW('Sanitation Data'!F102))),'Data Summary'!CY108="Yes"),OFFSET('Sanitation Data'!$F$12,0,10*ROW('Sanitation Data'!F102)),NA())</f>
        <v>#N/A</v>
      </c>
      <c r="AK108" s="92" t="e">
        <f ca="true">+IF(AND(ISNUMBER(OFFSET('Sanitation Data'!$G$4,0,10*ROW('Sanitation Data'!G102))),'Data Summary'!CZ108="Yes"),100-OFFSET('Sanitation Data'!$G$4,0,10*ROW('Sanitation Data'!G102)),NA())</f>
        <v>#N/A</v>
      </c>
      <c r="AL108" s="92" t="e">
        <f ca="true">+IF(AND(ISNUMBER(OFFSET('Sanitation Data'!$G$6,0,10*ROW('Sanitation Data'!G102))),'Data Summary'!DA108="Yes"),OFFSET('Sanitation Data'!$G$6,0,10*ROW('Sanitation Data'!G102)),NA())</f>
        <v>#N/A</v>
      </c>
      <c r="AM108" s="92" t="e">
        <f ca="true">+IF(AND(ISNUMBER(OFFSET('Sanitation Data'!$G$10,0,10*ROW('Sanitation Data'!G102))),'Data Summary'!DB108="Yes"),OFFSET('Sanitation Data'!$G$10,0,10*ROW('Sanitation Data'!G102)),NA())</f>
        <v>#N/A</v>
      </c>
      <c r="AN108" s="92" t="e">
        <f ca="true">+IF(AND(ISNUMBER(OFFSET('Sanitation Data'!$G$11,0,10*ROW('Sanitation Data'!G102))),'Data Summary'!DC108="Yes"),OFFSET('Sanitation Data'!$G$11,0,10*ROW('Sanitation Data'!G102)),NA())</f>
        <v>#N/A</v>
      </c>
      <c r="AO108" s="92" t="e">
        <f ca="true">+IF(AND(ISNUMBER(OFFSET('Sanitation Data'!$G$12,0,10*ROW('Sanitation Data'!G102))),'Data Summary'!DD108="Yes"),OFFSET('Sanitation Data'!$G$12,0,10*ROW('Sanitation Data'!G102)),NA())</f>
        <v>#N/A</v>
      </c>
      <c r="AP108" s="92" t="e">
        <f ca="true">+IF(AND(ISNUMBER(OFFSET('Sanitation Data'!$H$4,0,10*ROW('Sanitation Data'!H102))),'Data Summary'!DE108="Yes"),100-OFFSET('Sanitation Data'!$H$4,0,10*ROW('Sanitation Data'!H102)),NA())</f>
        <v>#N/A</v>
      </c>
      <c r="AQ108" s="92" t="e">
        <f ca="true">+IF(AND(ISNUMBER(OFFSET('Sanitation Data'!$H$6,0,10*ROW('Sanitation Data'!H102))),'Data Summary'!DF108="Yes"),OFFSET('Sanitation Data'!$H$6,0,10*ROW('Sanitation Data'!H102)),NA())</f>
        <v>#N/A</v>
      </c>
      <c r="AR108" s="92" t="e">
        <f ca="true">+IF(AND(ISNUMBER(OFFSET('Sanitation Data'!$H$10,0,10*ROW('Sanitation Data'!H102))),'Data Summary'!DG108="Yes"),OFFSET('Sanitation Data'!$H$10,0,10*ROW('Sanitation Data'!H102)),NA())</f>
        <v>#N/A</v>
      </c>
      <c r="AS108" s="92" t="e">
        <f ca="true">+IF(AND(ISNUMBER(OFFSET('Sanitation Data'!$H$11,0,10*ROW('Sanitation Data'!H102))),'Data Summary'!DH108="Yes"),OFFSET('Sanitation Data'!$H$11,0,10*ROW('Sanitation Data'!H102)),NA())</f>
        <v>#N/A</v>
      </c>
      <c r="AT108" s="92" t="e">
        <f ca="true">+IF(AND(ISNUMBER(OFFSET('Sanitation Data'!$H$12,0,10*ROW('Sanitation Data'!H102))),'Data Summary'!DI108="Yes"),OFFSET('Sanitation Data'!$H$12,0,10*ROW('Sanitation Data'!H102)),NA())</f>
        <v>#N/A</v>
      </c>
      <c r="AU108" s="92" t="e">
        <f ca="true">+IF(AND(ISNUMBER(OFFSET('Sanitation Data'!$I$4,0,10*ROW('Sanitation Data'!I102))),'Data Summary'!DJ108="Yes"),100-OFFSET('Sanitation Data'!$I$4,0,10*ROW('Sanitation Data'!I102)),NA())</f>
        <v>#N/A</v>
      </c>
      <c r="AV108" s="92" t="e">
        <f ca="true">+IF(AND(ISNUMBER(OFFSET('Sanitation Data'!$I$6,0,10*ROW('Sanitation Data'!I102))),'Data Summary'!DK108="Yes"),OFFSET('Sanitation Data'!$I$6,0,10*ROW('Sanitation Data'!I102)),NA())</f>
        <v>#N/A</v>
      </c>
      <c r="AW108" s="92" t="e">
        <f ca="true">+IF(AND(ISNUMBER(OFFSET('Sanitation Data'!$I$10,0,10*ROW('Sanitation Data'!I102))),'Data Summary'!DL108="Yes"),OFFSET('Sanitation Data'!$I$10,0,10*ROW('Sanitation Data'!I102)),NA())</f>
        <v>#N/A</v>
      </c>
      <c r="AX108" s="92" t="e">
        <f ca="true">+IF(AND(ISNUMBER(OFFSET('Sanitation Data'!$I$11,0,10*ROW('Sanitation Data'!I102))),'Data Summary'!DM108="Yes"),OFFSET('Sanitation Data'!$I$11,0,10*ROW('Sanitation Data'!I102)),NA())</f>
        <v>#N/A</v>
      </c>
      <c r="AY108" s="92" t="e">
        <f ca="true">+IF(AND(ISNUMBER(OFFSET('Sanitation Data'!$I$12,0,10*ROW('Sanitation Data'!I102))),'Data Summary'!DN108="Yes"),OFFSET('Sanitation Data'!$I$12,0,10*ROW('Sanitation Data'!I102)),NA())</f>
        <v>#N/A</v>
      </c>
      <c r="AZ108" s="93" t="e">
        <f ca="true">+IF(AND(ISNUMBER(OFFSET('Hygiene Data'!$D$5,0,10*ROW('Hygiene Data'!D102))),'Data Summary'!DO108="Yes"),OFFSET('Hygiene Data'!$D$5,0,10*ROW('Hygiene Data'!D102)),NA())</f>
        <v>#N/A</v>
      </c>
      <c r="BA108" s="93" t="e">
        <f ca="true">+IF(AND(ISNUMBER(OFFSET('Hygiene Data'!$D$7,0,10*ROW('Hygiene Data'!D102))),'Data Summary'!DP108="Yes"),OFFSET('Hygiene Data'!$D$7,0,10*ROW('Hygiene Data'!D102)),NA())</f>
        <v>#N/A</v>
      </c>
      <c r="BB108" s="93" t="e">
        <f ca="true">+IF(AND(ISNUMBER(OFFSET('Hygiene Data'!$D$9,0,10*ROW('Hygiene Data'!D102))),'Data Summary'!DQ108="Yes"),OFFSET('Hygiene Data'!$D$9,0,10*ROW('Hygiene Data'!D102)),NA())</f>
        <v>#N/A</v>
      </c>
      <c r="BC108" s="93" t="e">
        <f ca="true">+IF(AND(ISNUMBER(OFFSET('Hygiene Data'!$E$5,0,10*ROW('Hygiene Data'!E102))),'Data Summary'!DR108="Yes"),OFFSET('Hygiene Data'!$E$5,0,10*ROW('Hygiene Data'!E102)),NA())</f>
        <v>#N/A</v>
      </c>
      <c r="BD108" s="93" t="e">
        <f ca="true">+IF(AND(ISNUMBER(OFFSET('Hygiene Data'!$E$7,0,10*ROW('Hygiene Data'!E102))),'Data Summary'!DS108="Yes"),OFFSET('Hygiene Data'!$E$7,0,10*ROW('Hygiene Data'!E102)),NA())</f>
        <v>#N/A</v>
      </c>
      <c r="BE108" s="93" t="e">
        <f ca="true">+IF(AND(ISNUMBER(OFFSET('Hygiene Data'!$E$9,0,10*ROW('Hygiene Data'!E102))),'Data Summary'!DT108="Yes"),OFFSET('Hygiene Data'!$E$9,0,10*ROW('Hygiene Data'!E102)),NA())</f>
        <v>#N/A</v>
      </c>
      <c r="BF108" s="93" t="e">
        <f ca="true">+IF(AND(ISNUMBER(OFFSET('Hygiene Data'!$F$5,0,10*ROW('Hygiene Data'!F102))),'Data Summary'!DU108="Yes"),OFFSET('Hygiene Data'!$F$5,0,10*ROW('Hygiene Data'!F102)),NA())</f>
        <v>#N/A</v>
      </c>
      <c r="BG108" s="93" t="e">
        <f ca="true">+IF(AND(ISNUMBER(OFFSET('Hygiene Data'!$F$7,0,10*ROW('Hygiene Data'!F102))),'Data Summary'!DV108="Yes"),OFFSET('Hygiene Data'!$F$7,0,10*ROW('Hygiene Data'!F102)),NA())</f>
        <v>#N/A</v>
      </c>
      <c r="BH108" s="93" t="e">
        <f ca="true">+IF(AND(ISNUMBER(OFFSET('Hygiene Data'!$F$9,0,10*ROW('Hygiene Data'!F102))),'Data Summary'!DW108="Yes"),OFFSET('Hygiene Data'!$F$9,0,10*ROW('Hygiene Data'!F102)),NA())</f>
        <v>#N/A</v>
      </c>
      <c r="BI108" s="93" t="e">
        <f ca="true">+IF(AND(ISNUMBER(OFFSET('Hygiene Data'!$G$5,0,10*ROW('Hygiene Data'!G102))),'Data Summary'!DX108="Yes"),OFFSET('Hygiene Data'!$G$5,0,10*ROW('Hygiene Data'!G102)),NA())</f>
        <v>#N/A</v>
      </c>
      <c r="BJ108" s="93" t="e">
        <f ca="true">+IF(AND(ISNUMBER(OFFSET('Hygiene Data'!$G$7,0,10*ROW('Hygiene Data'!G102))),'Data Summary'!DY108="Yes"),OFFSET('Hygiene Data'!$G$7,0,10*ROW('Hygiene Data'!G102)),NA())</f>
        <v>#N/A</v>
      </c>
      <c r="BK108" s="93" t="e">
        <f ca="true">+IF(AND(ISNUMBER(OFFSET('Hygiene Data'!$G$9,0,10*ROW('Hygiene Data'!G102))),'Data Summary'!DZ108="Yes"),OFFSET('Hygiene Data'!$G$9,0,10*ROW('Hygiene Data'!G102)),NA())</f>
        <v>#N/A</v>
      </c>
      <c r="BL108" s="93" t="e">
        <f ca="true">+IF(AND(ISNUMBER(OFFSET('Hygiene Data'!$H$5,0,10*ROW('Hygiene Data'!H102))),'Data Summary'!EA108="Yes"),OFFSET('Hygiene Data'!$H$5,0,10*ROW('Hygiene Data'!H102)),NA())</f>
        <v>#N/A</v>
      </c>
      <c r="BM108" s="93" t="e">
        <f ca="true">+IF(AND(ISNUMBER(OFFSET('Hygiene Data'!$H$7,0,10*ROW('Hygiene Data'!H102))),'Data Summary'!EB108="Yes"),OFFSET('Hygiene Data'!$H$7,0,10*ROW('Hygiene Data'!H102)),NA())</f>
        <v>#N/A</v>
      </c>
      <c r="BN108" s="93" t="e">
        <f ca="true">+IF(AND(ISNUMBER(OFFSET('Hygiene Data'!$H$9,0,10*ROW('Hygiene Data'!H102))),'Data Summary'!EC108="Yes"),OFFSET('Hygiene Data'!$H$9,0,10*ROW('Hygiene Data'!H102)),NA())</f>
        <v>#N/A</v>
      </c>
      <c r="BO108" s="93" t="e">
        <f ca="true">+IF(AND(ISNUMBER(OFFSET('Hygiene Data'!$I$5,0,10*ROW('Hygiene Data'!I102))),'Data Summary'!ED108="Yes"),OFFSET('Hygiene Data'!$I$5,0,10*ROW('Hygiene Data'!I102)),NA())</f>
        <v>#N/A</v>
      </c>
      <c r="BP108" s="93" t="e">
        <f ca="true">+IF(AND(ISNUMBER(OFFSET('Hygiene Data'!$I$7,0,10*ROW('Hygiene Data'!I102))),'Data Summary'!EE108="Yes"),OFFSET('Hygiene Data'!$I$7,0,10*ROW('Hygiene Data'!I102)),NA())</f>
        <v>#N/A</v>
      </c>
      <c r="BQ108" s="93" t="e">
        <f ca="true">+IF(AND(ISNUMBER(OFFSET('Hygiene Data'!$I$9,0,10*ROW('Hygiene Data'!I102))),'Data Summary'!EF108="Yes"),OFFSET('Hygiene Data'!$I$9,0,10*ROW('Hygiene Data'!I102)),NA())</f>
        <v>#N/A</v>
      </c>
    </row>
    <row xmlns:x14ac="http://schemas.microsoft.com/office/spreadsheetml/2009/9/ac" r="109" x14ac:dyDescent="0.2">
      <c r="A109" s="328" t="e">
        <f ca="true">+RIGHT('Data Summary'!A109,LEN('Data Summary'!A109)-9)</f>
        <v>#VALUE!</v>
      </c>
      <c r="B109" s="35" t="str">
        <f ca="true">+IF(ISTEXT('Data Summary'!B109),'Data Summary'!B109,"")</f>
        <v/>
      </c>
      <c r="C109" s="327" t="e">
        <f ca="true">+VALUE('Data Summary'!C109)</f>
        <v>#VALUE!</v>
      </c>
      <c r="D109" s="91" t="e">
        <f ca="true">+IF(AND(ISNUMBER(OFFSET('Water Data'!$D$4,0,10*ROW('Water Data'!D103))),'Data Summary'!BS109="Yes"),100-OFFSET('Water Data'!$D$4,0,10*ROW('Water Data'!D103)),NA())</f>
        <v>#N/A</v>
      </c>
      <c r="E109" s="91" t="e">
        <f ca="true">+IF(AND(ISNUMBER(OFFSET('Water Data'!$D$6,0,10*ROW('Water Data'!D103))),'Data Summary'!BT109="Yes"),OFFSET('Water Data'!$D$6,0,10*ROW('Water Data'!D103)),NA())</f>
        <v>#N/A</v>
      </c>
      <c r="F109" s="91" t="e">
        <f ca="true">+IF(AND(ISNUMBER(OFFSET('Water Data'!$D$9,0,10*ROW('Water Data'!D103))),'Data Summary'!BU109="Yes"),OFFSET('Water Data'!$D$9,0,10*ROW('Water Data'!D103)),NA())</f>
        <v>#N/A</v>
      </c>
      <c r="G109" s="91" t="e">
        <f ca="true">+IF(AND(ISNUMBER(OFFSET('Water Data'!$E$4,0,10*ROW('Water Data'!E103))),'Data Summary'!BV109="Yes"),100-OFFSET('Water Data'!$E$4,0,10*ROW('Water Data'!E103)),NA())</f>
        <v>#N/A</v>
      </c>
      <c r="H109" s="91" t="e">
        <f ca="true">+IF(AND(ISNUMBER(OFFSET('Water Data'!$E$6,0,10*ROW('Water Data'!E103))),'Data Summary'!BW109="Yes"),OFFSET('Water Data'!$E$6,0,10*ROW('Water Data'!E103)),NA())</f>
        <v>#N/A</v>
      </c>
      <c r="I109" s="91" t="e">
        <f ca="true">+IF(AND(ISNUMBER(OFFSET('Water Data'!$E$9,0,10*ROW('Water Data'!E103))),'Data Summary'!BX109="Yes"),OFFSET('Water Data'!$E$9,0,10*ROW('Water Data'!E103)),NA())</f>
        <v>#N/A</v>
      </c>
      <c r="J109" s="91" t="e">
        <f ca="true">+IF(AND(ISNUMBER(OFFSET('Water Data'!$F$4,0,10*ROW('Water Data'!F103))),'Data Summary'!BY109="Yes"),100-OFFSET('Water Data'!$F$4,0,10*ROW('Water Data'!F103)),NA())</f>
        <v>#N/A</v>
      </c>
      <c r="K109" s="91" t="e">
        <f ca="true">+IF(AND(ISNUMBER(OFFSET('Water Data'!$F$6,0,10*ROW('Water Data'!F103))),'Data Summary'!BZ109="Yes"),OFFSET('Water Data'!$F$6,0,10*ROW('Water Data'!F103)),NA())</f>
        <v>#N/A</v>
      </c>
      <c r="L109" s="91" t="e">
        <f ca="true">+IF(AND(ISNUMBER(OFFSET('Water Data'!$F$9,0,10*ROW('Water Data'!F103))),'Data Summary'!CA109="Yes"),OFFSET('Water Data'!$F$9,0,10*ROW('Water Data'!F103)),NA())</f>
        <v>#N/A</v>
      </c>
      <c r="M109" s="91" t="e">
        <f ca="true">+IF(AND(ISNUMBER(OFFSET('Water Data'!$G$4,0,10*ROW('Water Data'!G103))),'Data Summary'!CB109="Yes"),100-OFFSET('Water Data'!$G$4,0,10*ROW('Water Data'!G103)),NA())</f>
        <v>#N/A</v>
      </c>
      <c r="N109" s="91" t="e">
        <f ca="true">+IF(AND(ISNUMBER(OFFSET('Water Data'!$G$6,0,10*ROW('Water Data'!G103))),'Data Summary'!CC109="Yes"),OFFSET('Water Data'!$G$6,0,10*ROW('Water Data'!G103)),NA())</f>
        <v>#N/A</v>
      </c>
      <c r="O109" s="91" t="e">
        <f ca="true">+IF(AND(ISNUMBER(OFFSET('Water Data'!$G$9,0,10*ROW('Water Data'!G103))),'Data Summary'!CD109="Yes"),OFFSET('Water Data'!$G$9,0,10*ROW('Water Data'!G103)),NA())</f>
        <v>#N/A</v>
      </c>
      <c r="P109" s="91" t="e">
        <f ca="true">+IF(AND(ISNUMBER(OFFSET('Water Data'!$H$4,0,10*ROW('Water Data'!H103))),'Data Summary'!CE109="Yes"),100-OFFSET('Water Data'!$H$4,0,10*ROW('Water Data'!H103)),NA())</f>
        <v>#N/A</v>
      </c>
      <c r="Q109" s="91" t="e">
        <f ca="true">+IF(AND(ISNUMBER(OFFSET('Water Data'!$H$6,0,10*ROW('Water Data'!H103))),'Data Summary'!CF109="Yes"),OFFSET('Water Data'!$H$6,0,10*ROW('Water Data'!H103)),NA())</f>
        <v>#N/A</v>
      </c>
      <c r="R109" s="91" t="e">
        <f ca="true">+IF(AND(ISNUMBER(OFFSET('Water Data'!$H$9,0,10*ROW('Water Data'!H103))),'Data Summary'!CG109="Yes"),OFFSET('Water Data'!$H$9,0,10*ROW('Water Data'!H103)),NA())</f>
        <v>#N/A</v>
      </c>
      <c r="S109" s="91" t="e">
        <f ca="true">+IF(AND(ISNUMBER(OFFSET('Water Data'!$I$4,0,10*ROW('Water Data'!I103))),'Data Summary'!CH109="Yes"),100-OFFSET('Water Data'!$I$4,0,10*ROW('Water Data'!I103)),NA())</f>
        <v>#N/A</v>
      </c>
      <c r="T109" s="91" t="e">
        <f ca="true">+IF(AND(ISNUMBER(OFFSET('Water Data'!$I$6,0,10*ROW('Water Data'!I103))),'Data Summary'!CI109="Yes"),OFFSET('Water Data'!$I$6,0,10*ROW('Water Data'!I103)),NA())</f>
        <v>#N/A</v>
      </c>
      <c r="U109" s="91" t="e">
        <f ca="true">+IF(AND(ISNUMBER(OFFSET('Water Data'!$I$9,0,10*ROW('Water Data'!I103))),'Data Summary'!CJ109="Yes"),OFFSET('Water Data'!$I$9,0,10*ROW('Water Data'!I103)),NA())</f>
        <v>#N/A</v>
      </c>
      <c r="V109" s="92" t="e">
        <f ca="true">+IF(AND(ISNUMBER(OFFSET('Sanitation Data'!$D$4,0,10*ROW('Sanitation Data'!D103))),'Data Summary'!CK109="Yes"),100-OFFSET('Sanitation Data'!$D$4,0,10*ROW('Sanitation Data'!D103)),NA())</f>
        <v>#N/A</v>
      </c>
      <c r="W109" s="92" t="e">
        <f ca="true">+IF(AND(ISNUMBER(OFFSET('Sanitation Data'!$D$6,0,10*ROW('Sanitation Data'!D103))),'Data Summary'!CL109="Yes"),OFFSET('Sanitation Data'!$D$6,0,10*ROW('Sanitation Data'!D103)),NA())</f>
        <v>#N/A</v>
      </c>
      <c r="X109" s="92" t="e">
        <f ca="true">+IF(AND(ISNUMBER(OFFSET('Sanitation Data'!$D$10,0,10*ROW('Sanitation Data'!D103))),'Data Summary'!CM109="Yes"),OFFSET('Sanitation Data'!$D$10,0,10*ROW('Sanitation Data'!D103)),NA())</f>
        <v>#N/A</v>
      </c>
      <c r="Y109" s="92" t="e">
        <f ca="true">+IF(AND(ISNUMBER(OFFSET('Sanitation Data'!$D$11,0,10*ROW('Sanitation Data'!D103))),'Data Summary'!CN109="Yes"),OFFSET('Sanitation Data'!$D$11,0,10*ROW('Sanitation Data'!D103)),NA())</f>
        <v>#N/A</v>
      </c>
      <c r="Z109" s="92" t="e">
        <f ca="true">+IF(AND(ISNUMBER(OFFSET('Sanitation Data'!$D$12,0,10*ROW('Sanitation Data'!D103))),'Data Summary'!CO109="Yes"),OFFSET('Sanitation Data'!$D$12,0,10*ROW('Sanitation Data'!D103)),NA())</f>
        <v>#N/A</v>
      </c>
      <c r="AA109" s="92" t="e">
        <f ca="true">+IF(AND(ISNUMBER(OFFSET('Sanitation Data'!$E$4,0,10*ROW('Sanitation Data'!E103))),'Data Summary'!CP109="Yes"),100-OFFSET('Sanitation Data'!$E$4,0,10*ROW('Sanitation Data'!E103)),NA())</f>
        <v>#N/A</v>
      </c>
      <c r="AB109" s="92" t="e">
        <f ca="true">+IF(AND(ISNUMBER(OFFSET('Sanitation Data'!$E$6,0,10*ROW('Sanitation Data'!E103))),'Data Summary'!CQ109="Yes"),OFFSET('Sanitation Data'!$E$6,0,10*ROW('Sanitation Data'!E103)),NA())</f>
        <v>#N/A</v>
      </c>
      <c r="AC109" s="92" t="e">
        <f ca="true">+IF(AND(ISNUMBER(OFFSET('Sanitation Data'!$E$10,0,10*ROW('Sanitation Data'!E103))),'Data Summary'!CR109="Yes"),OFFSET('Sanitation Data'!$E$10,0,10*ROW('Sanitation Data'!E103)),NA())</f>
        <v>#N/A</v>
      </c>
      <c r="AD109" s="92" t="e">
        <f ca="true">+IF(AND(ISNUMBER(OFFSET('Sanitation Data'!$E$11,0,10*ROW('Sanitation Data'!E103))),'Data Summary'!CS109="Yes"),OFFSET('Sanitation Data'!$E$11,0,10*ROW('Sanitation Data'!E103)),NA())</f>
        <v>#N/A</v>
      </c>
      <c r="AE109" s="92" t="e">
        <f ca="true">+IF(AND(ISNUMBER(OFFSET('Sanitation Data'!$E$12,0,10*ROW('Sanitation Data'!E103))),'Data Summary'!CT109="Yes"),OFFSET('Sanitation Data'!$E$12,0,10*ROW('Sanitation Data'!E103)),NA())</f>
        <v>#N/A</v>
      </c>
      <c r="AF109" s="92" t="e">
        <f ca="true">+IF(AND(ISNUMBER(OFFSET('Sanitation Data'!$F$4,0,10*ROW('Sanitation Data'!F103))),'Data Summary'!CU109="Yes"),100-OFFSET('Sanitation Data'!$F$4,0,10*ROW('Sanitation Data'!F103)),NA())</f>
        <v>#N/A</v>
      </c>
      <c r="AG109" s="92" t="e">
        <f ca="true">+IF(AND(ISNUMBER(OFFSET('Sanitation Data'!$F$6,0,10*ROW('Sanitation Data'!F103))),'Data Summary'!CV109="Yes"),OFFSET('Sanitation Data'!$F$6,0,10*ROW('Sanitation Data'!F103)),NA())</f>
        <v>#N/A</v>
      </c>
      <c r="AH109" s="92" t="e">
        <f ca="true">+IF(AND(ISNUMBER(OFFSET('Sanitation Data'!$F$10,0,10*ROW('Sanitation Data'!F103))),'Data Summary'!CW109="Yes"),OFFSET('Sanitation Data'!$F$10,0,10*ROW('Sanitation Data'!F103)),NA())</f>
        <v>#N/A</v>
      </c>
      <c r="AI109" s="92" t="e">
        <f ca="true">+IF(AND(ISNUMBER(OFFSET('Sanitation Data'!$F$11,0,10*ROW('Sanitation Data'!F103))),'Data Summary'!CX109="Yes"),OFFSET('Sanitation Data'!$F$11,0,10*ROW('Sanitation Data'!F103)),NA())</f>
        <v>#N/A</v>
      </c>
      <c r="AJ109" s="92" t="e">
        <f ca="true">+IF(AND(ISNUMBER(OFFSET('Sanitation Data'!$F$12,0,10*ROW('Sanitation Data'!F103))),'Data Summary'!CY109="Yes"),OFFSET('Sanitation Data'!$F$12,0,10*ROW('Sanitation Data'!F103)),NA())</f>
        <v>#N/A</v>
      </c>
      <c r="AK109" s="92" t="e">
        <f ca="true">+IF(AND(ISNUMBER(OFFSET('Sanitation Data'!$G$4,0,10*ROW('Sanitation Data'!G103))),'Data Summary'!CZ109="Yes"),100-OFFSET('Sanitation Data'!$G$4,0,10*ROW('Sanitation Data'!G103)),NA())</f>
        <v>#N/A</v>
      </c>
      <c r="AL109" s="92" t="e">
        <f ca="true">+IF(AND(ISNUMBER(OFFSET('Sanitation Data'!$G$6,0,10*ROW('Sanitation Data'!G103))),'Data Summary'!DA109="Yes"),OFFSET('Sanitation Data'!$G$6,0,10*ROW('Sanitation Data'!G103)),NA())</f>
        <v>#N/A</v>
      </c>
      <c r="AM109" s="92" t="e">
        <f ca="true">+IF(AND(ISNUMBER(OFFSET('Sanitation Data'!$G$10,0,10*ROW('Sanitation Data'!G103))),'Data Summary'!DB109="Yes"),OFFSET('Sanitation Data'!$G$10,0,10*ROW('Sanitation Data'!G103)),NA())</f>
        <v>#N/A</v>
      </c>
      <c r="AN109" s="92" t="e">
        <f ca="true">+IF(AND(ISNUMBER(OFFSET('Sanitation Data'!$G$11,0,10*ROW('Sanitation Data'!G103))),'Data Summary'!DC109="Yes"),OFFSET('Sanitation Data'!$G$11,0,10*ROW('Sanitation Data'!G103)),NA())</f>
        <v>#N/A</v>
      </c>
      <c r="AO109" s="92" t="e">
        <f ca="true">+IF(AND(ISNUMBER(OFFSET('Sanitation Data'!$G$12,0,10*ROW('Sanitation Data'!G103))),'Data Summary'!DD109="Yes"),OFFSET('Sanitation Data'!$G$12,0,10*ROW('Sanitation Data'!G103)),NA())</f>
        <v>#N/A</v>
      </c>
      <c r="AP109" s="92" t="e">
        <f ca="true">+IF(AND(ISNUMBER(OFFSET('Sanitation Data'!$H$4,0,10*ROW('Sanitation Data'!H103))),'Data Summary'!DE109="Yes"),100-OFFSET('Sanitation Data'!$H$4,0,10*ROW('Sanitation Data'!H103)),NA())</f>
        <v>#N/A</v>
      </c>
      <c r="AQ109" s="92" t="e">
        <f ca="true">+IF(AND(ISNUMBER(OFFSET('Sanitation Data'!$H$6,0,10*ROW('Sanitation Data'!H103))),'Data Summary'!DF109="Yes"),OFFSET('Sanitation Data'!$H$6,0,10*ROW('Sanitation Data'!H103)),NA())</f>
        <v>#N/A</v>
      </c>
      <c r="AR109" s="92" t="e">
        <f ca="true">+IF(AND(ISNUMBER(OFFSET('Sanitation Data'!$H$10,0,10*ROW('Sanitation Data'!H103))),'Data Summary'!DG109="Yes"),OFFSET('Sanitation Data'!$H$10,0,10*ROW('Sanitation Data'!H103)),NA())</f>
        <v>#N/A</v>
      </c>
      <c r="AS109" s="92" t="e">
        <f ca="true">+IF(AND(ISNUMBER(OFFSET('Sanitation Data'!$H$11,0,10*ROW('Sanitation Data'!H103))),'Data Summary'!DH109="Yes"),OFFSET('Sanitation Data'!$H$11,0,10*ROW('Sanitation Data'!H103)),NA())</f>
        <v>#N/A</v>
      </c>
      <c r="AT109" s="92" t="e">
        <f ca="true">+IF(AND(ISNUMBER(OFFSET('Sanitation Data'!$H$12,0,10*ROW('Sanitation Data'!H103))),'Data Summary'!DI109="Yes"),OFFSET('Sanitation Data'!$H$12,0,10*ROW('Sanitation Data'!H103)),NA())</f>
        <v>#N/A</v>
      </c>
      <c r="AU109" s="92" t="e">
        <f ca="true">+IF(AND(ISNUMBER(OFFSET('Sanitation Data'!$I$4,0,10*ROW('Sanitation Data'!I103))),'Data Summary'!DJ109="Yes"),100-OFFSET('Sanitation Data'!$I$4,0,10*ROW('Sanitation Data'!I103)),NA())</f>
        <v>#N/A</v>
      </c>
      <c r="AV109" s="92" t="e">
        <f ca="true">+IF(AND(ISNUMBER(OFFSET('Sanitation Data'!$I$6,0,10*ROW('Sanitation Data'!I103))),'Data Summary'!DK109="Yes"),OFFSET('Sanitation Data'!$I$6,0,10*ROW('Sanitation Data'!I103)),NA())</f>
        <v>#N/A</v>
      </c>
      <c r="AW109" s="92" t="e">
        <f ca="true">+IF(AND(ISNUMBER(OFFSET('Sanitation Data'!$I$10,0,10*ROW('Sanitation Data'!I103))),'Data Summary'!DL109="Yes"),OFFSET('Sanitation Data'!$I$10,0,10*ROW('Sanitation Data'!I103)),NA())</f>
        <v>#N/A</v>
      </c>
      <c r="AX109" s="92" t="e">
        <f ca="true">+IF(AND(ISNUMBER(OFFSET('Sanitation Data'!$I$11,0,10*ROW('Sanitation Data'!I103))),'Data Summary'!DM109="Yes"),OFFSET('Sanitation Data'!$I$11,0,10*ROW('Sanitation Data'!I103)),NA())</f>
        <v>#N/A</v>
      </c>
      <c r="AY109" s="92" t="e">
        <f ca="true">+IF(AND(ISNUMBER(OFFSET('Sanitation Data'!$I$12,0,10*ROW('Sanitation Data'!I103))),'Data Summary'!DN109="Yes"),OFFSET('Sanitation Data'!$I$12,0,10*ROW('Sanitation Data'!I103)),NA())</f>
        <v>#N/A</v>
      </c>
      <c r="AZ109" s="93" t="e">
        <f ca="true">+IF(AND(ISNUMBER(OFFSET('Hygiene Data'!$D$5,0,10*ROW('Hygiene Data'!D103))),'Data Summary'!DO109="Yes"),OFFSET('Hygiene Data'!$D$5,0,10*ROW('Hygiene Data'!D103)),NA())</f>
        <v>#N/A</v>
      </c>
      <c r="BA109" s="93" t="e">
        <f ca="true">+IF(AND(ISNUMBER(OFFSET('Hygiene Data'!$D$7,0,10*ROW('Hygiene Data'!D103))),'Data Summary'!DP109="Yes"),OFFSET('Hygiene Data'!$D$7,0,10*ROW('Hygiene Data'!D103)),NA())</f>
        <v>#N/A</v>
      </c>
      <c r="BB109" s="93" t="e">
        <f ca="true">+IF(AND(ISNUMBER(OFFSET('Hygiene Data'!$D$9,0,10*ROW('Hygiene Data'!D103))),'Data Summary'!DQ109="Yes"),OFFSET('Hygiene Data'!$D$9,0,10*ROW('Hygiene Data'!D103)),NA())</f>
        <v>#N/A</v>
      </c>
      <c r="BC109" s="93" t="e">
        <f ca="true">+IF(AND(ISNUMBER(OFFSET('Hygiene Data'!$E$5,0,10*ROW('Hygiene Data'!E103))),'Data Summary'!DR109="Yes"),OFFSET('Hygiene Data'!$E$5,0,10*ROW('Hygiene Data'!E103)),NA())</f>
        <v>#N/A</v>
      </c>
      <c r="BD109" s="93" t="e">
        <f ca="true">+IF(AND(ISNUMBER(OFFSET('Hygiene Data'!$E$7,0,10*ROW('Hygiene Data'!E103))),'Data Summary'!DS109="Yes"),OFFSET('Hygiene Data'!$E$7,0,10*ROW('Hygiene Data'!E103)),NA())</f>
        <v>#N/A</v>
      </c>
      <c r="BE109" s="93" t="e">
        <f ca="true">+IF(AND(ISNUMBER(OFFSET('Hygiene Data'!$E$9,0,10*ROW('Hygiene Data'!E103))),'Data Summary'!DT109="Yes"),OFFSET('Hygiene Data'!$E$9,0,10*ROW('Hygiene Data'!E103)),NA())</f>
        <v>#N/A</v>
      </c>
      <c r="BF109" s="93" t="e">
        <f ca="true">+IF(AND(ISNUMBER(OFFSET('Hygiene Data'!$F$5,0,10*ROW('Hygiene Data'!F103))),'Data Summary'!DU109="Yes"),OFFSET('Hygiene Data'!$F$5,0,10*ROW('Hygiene Data'!F103)),NA())</f>
        <v>#N/A</v>
      </c>
      <c r="BG109" s="93" t="e">
        <f ca="true">+IF(AND(ISNUMBER(OFFSET('Hygiene Data'!$F$7,0,10*ROW('Hygiene Data'!F103))),'Data Summary'!DV109="Yes"),OFFSET('Hygiene Data'!$F$7,0,10*ROW('Hygiene Data'!F103)),NA())</f>
        <v>#N/A</v>
      </c>
      <c r="BH109" s="93" t="e">
        <f ca="true">+IF(AND(ISNUMBER(OFFSET('Hygiene Data'!$F$9,0,10*ROW('Hygiene Data'!F103))),'Data Summary'!DW109="Yes"),OFFSET('Hygiene Data'!$F$9,0,10*ROW('Hygiene Data'!F103)),NA())</f>
        <v>#N/A</v>
      </c>
      <c r="BI109" s="93" t="e">
        <f ca="true">+IF(AND(ISNUMBER(OFFSET('Hygiene Data'!$G$5,0,10*ROW('Hygiene Data'!G103))),'Data Summary'!DX109="Yes"),OFFSET('Hygiene Data'!$G$5,0,10*ROW('Hygiene Data'!G103)),NA())</f>
        <v>#N/A</v>
      </c>
      <c r="BJ109" s="93" t="e">
        <f ca="true">+IF(AND(ISNUMBER(OFFSET('Hygiene Data'!$G$7,0,10*ROW('Hygiene Data'!G103))),'Data Summary'!DY109="Yes"),OFFSET('Hygiene Data'!$G$7,0,10*ROW('Hygiene Data'!G103)),NA())</f>
        <v>#N/A</v>
      </c>
      <c r="BK109" s="93" t="e">
        <f ca="true">+IF(AND(ISNUMBER(OFFSET('Hygiene Data'!$G$9,0,10*ROW('Hygiene Data'!G103))),'Data Summary'!DZ109="Yes"),OFFSET('Hygiene Data'!$G$9,0,10*ROW('Hygiene Data'!G103)),NA())</f>
        <v>#N/A</v>
      </c>
      <c r="BL109" s="93" t="e">
        <f ca="true">+IF(AND(ISNUMBER(OFFSET('Hygiene Data'!$H$5,0,10*ROW('Hygiene Data'!H103))),'Data Summary'!EA109="Yes"),OFFSET('Hygiene Data'!$H$5,0,10*ROW('Hygiene Data'!H103)),NA())</f>
        <v>#N/A</v>
      </c>
      <c r="BM109" s="93" t="e">
        <f ca="true">+IF(AND(ISNUMBER(OFFSET('Hygiene Data'!$H$7,0,10*ROW('Hygiene Data'!H103))),'Data Summary'!EB109="Yes"),OFFSET('Hygiene Data'!$H$7,0,10*ROW('Hygiene Data'!H103)),NA())</f>
        <v>#N/A</v>
      </c>
      <c r="BN109" s="93" t="e">
        <f ca="true">+IF(AND(ISNUMBER(OFFSET('Hygiene Data'!$H$9,0,10*ROW('Hygiene Data'!H103))),'Data Summary'!EC109="Yes"),OFFSET('Hygiene Data'!$H$9,0,10*ROW('Hygiene Data'!H103)),NA())</f>
        <v>#N/A</v>
      </c>
      <c r="BO109" s="93" t="e">
        <f ca="true">+IF(AND(ISNUMBER(OFFSET('Hygiene Data'!$I$5,0,10*ROW('Hygiene Data'!I103))),'Data Summary'!ED109="Yes"),OFFSET('Hygiene Data'!$I$5,0,10*ROW('Hygiene Data'!I103)),NA())</f>
        <v>#N/A</v>
      </c>
      <c r="BP109" s="93" t="e">
        <f ca="true">+IF(AND(ISNUMBER(OFFSET('Hygiene Data'!$I$7,0,10*ROW('Hygiene Data'!I103))),'Data Summary'!EE109="Yes"),OFFSET('Hygiene Data'!$I$7,0,10*ROW('Hygiene Data'!I103)),NA())</f>
        <v>#N/A</v>
      </c>
      <c r="BQ109" s="93" t="e">
        <f ca="true">+IF(AND(ISNUMBER(OFFSET('Hygiene Data'!$I$9,0,10*ROW('Hygiene Data'!I103))),'Data Summary'!EF109="Yes"),OFFSET('Hygiene Data'!$I$9,0,10*ROW('Hygiene Data'!I103)),NA())</f>
        <v>#N/A</v>
      </c>
    </row>
    <row xmlns:x14ac="http://schemas.microsoft.com/office/spreadsheetml/2009/9/ac" r="110" x14ac:dyDescent="0.2">
      <c r="A110" s="328" t="e">
        <f ca="true">+RIGHT('Data Summary'!A110,LEN('Data Summary'!A110)-9)</f>
        <v>#VALUE!</v>
      </c>
      <c r="B110" s="35" t="str">
        <f ca="true">+IF(ISTEXT('Data Summary'!B110),'Data Summary'!B110,"")</f>
        <v/>
      </c>
      <c r="C110" s="327" t="e">
        <f ca="true">+VALUE('Data Summary'!C110)</f>
        <v>#VALUE!</v>
      </c>
      <c r="D110" s="91" t="e">
        <f ca="true">+IF(AND(ISNUMBER(OFFSET('Water Data'!$D$4,0,10*ROW('Water Data'!D104))),'Data Summary'!BS110="Yes"),100-OFFSET('Water Data'!$D$4,0,10*ROW('Water Data'!D104)),NA())</f>
        <v>#N/A</v>
      </c>
      <c r="E110" s="91" t="e">
        <f ca="true">+IF(AND(ISNUMBER(OFFSET('Water Data'!$D$6,0,10*ROW('Water Data'!D104))),'Data Summary'!BT110="Yes"),OFFSET('Water Data'!$D$6,0,10*ROW('Water Data'!D104)),NA())</f>
        <v>#N/A</v>
      </c>
      <c r="F110" s="91" t="e">
        <f ca="true">+IF(AND(ISNUMBER(OFFSET('Water Data'!$D$9,0,10*ROW('Water Data'!D104))),'Data Summary'!BU110="Yes"),OFFSET('Water Data'!$D$9,0,10*ROW('Water Data'!D104)),NA())</f>
        <v>#N/A</v>
      </c>
      <c r="G110" s="91" t="e">
        <f ca="true">+IF(AND(ISNUMBER(OFFSET('Water Data'!$E$4,0,10*ROW('Water Data'!E104))),'Data Summary'!BV110="Yes"),100-OFFSET('Water Data'!$E$4,0,10*ROW('Water Data'!E104)),NA())</f>
        <v>#N/A</v>
      </c>
      <c r="H110" s="91" t="e">
        <f ca="true">+IF(AND(ISNUMBER(OFFSET('Water Data'!$E$6,0,10*ROW('Water Data'!E104))),'Data Summary'!BW110="Yes"),OFFSET('Water Data'!$E$6,0,10*ROW('Water Data'!E104)),NA())</f>
        <v>#N/A</v>
      </c>
      <c r="I110" s="91" t="e">
        <f ca="true">+IF(AND(ISNUMBER(OFFSET('Water Data'!$E$9,0,10*ROW('Water Data'!E104))),'Data Summary'!BX110="Yes"),OFFSET('Water Data'!$E$9,0,10*ROW('Water Data'!E104)),NA())</f>
        <v>#N/A</v>
      </c>
      <c r="J110" s="91" t="e">
        <f ca="true">+IF(AND(ISNUMBER(OFFSET('Water Data'!$F$4,0,10*ROW('Water Data'!F104))),'Data Summary'!BY110="Yes"),100-OFFSET('Water Data'!$F$4,0,10*ROW('Water Data'!F104)),NA())</f>
        <v>#N/A</v>
      </c>
      <c r="K110" s="91" t="e">
        <f ca="true">+IF(AND(ISNUMBER(OFFSET('Water Data'!$F$6,0,10*ROW('Water Data'!F104))),'Data Summary'!BZ110="Yes"),OFFSET('Water Data'!$F$6,0,10*ROW('Water Data'!F104)),NA())</f>
        <v>#N/A</v>
      </c>
      <c r="L110" s="91" t="e">
        <f ca="true">+IF(AND(ISNUMBER(OFFSET('Water Data'!$F$9,0,10*ROW('Water Data'!F104))),'Data Summary'!CA110="Yes"),OFFSET('Water Data'!$F$9,0,10*ROW('Water Data'!F104)),NA())</f>
        <v>#N/A</v>
      </c>
      <c r="M110" s="91" t="e">
        <f ca="true">+IF(AND(ISNUMBER(OFFSET('Water Data'!$G$4,0,10*ROW('Water Data'!G104))),'Data Summary'!CB110="Yes"),100-OFFSET('Water Data'!$G$4,0,10*ROW('Water Data'!G104)),NA())</f>
        <v>#N/A</v>
      </c>
      <c r="N110" s="91" t="e">
        <f ca="true">+IF(AND(ISNUMBER(OFFSET('Water Data'!$G$6,0,10*ROW('Water Data'!G104))),'Data Summary'!CC110="Yes"),OFFSET('Water Data'!$G$6,0,10*ROW('Water Data'!G104)),NA())</f>
        <v>#N/A</v>
      </c>
      <c r="O110" s="91" t="e">
        <f ca="true">+IF(AND(ISNUMBER(OFFSET('Water Data'!$G$9,0,10*ROW('Water Data'!G104))),'Data Summary'!CD110="Yes"),OFFSET('Water Data'!$G$9,0,10*ROW('Water Data'!G104)),NA())</f>
        <v>#N/A</v>
      </c>
      <c r="P110" s="91" t="e">
        <f ca="true">+IF(AND(ISNUMBER(OFFSET('Water Data'!$H$4,0,10*ROW('Water Data'!H104))),'Data Summary'!CE110="Yes"),100-OFFSET('Water Data'!$H$4,0,10*ROW('Water Data'!H104)),NA())</f>
        <v>#N/A</v>
      </c>
      <c r="Q110" s="91" t="e">
        <f ca="true">+IF(AND(ISNUMBER(OFFSET('Water Data'!$H$6,0,10*ROW('Water Data'!H104))),'Data Summary'!CF110="Yes"),OFFSET('Water Data'!$H$6,0,10*ROW('Water Data'!H104)),NA())</f>
        <v>#N/A</v>
      </c>
      <c r="R110" s="91" t="e">
        <f ca="true">+IF(AND(ISNUMBER(OFFSET('Water Data'!$H$9,0,10*ROW('Water Data'!H104))),'Data Summary'!CG110="Yes"),OFFSET('Water Data'!$H$9,0,10*ROW('Water Data'!H104)),NA())</f>
        <v>#N/A</v>
      </c>
      <c r="S110" s="91" t="e">
        <f ca="true">+IF(AND(ISNUMBER(OFFSET('Water Data'!$I$4,0,10*ROW('Water Data'!I104))),'Data Summary'!CH110="Yes"),100-OFFSET('Water Data'!$I$4,0,10*ROW('Water Data'!I104)),NA())</f>
        <v>#N/A</v>
      </c>
      <c r="T110" s="91" t="e">
        <f ca="true">+IF(AND(ISNUMBER(OFFSET('Water Data'!$I$6,0,10*ROW('Water Data'!I104))),'Data Summary'!CI110="Yes"),OFFSET('Water Data'!$I$6,0,10*ROW('Water Data'!I104)),NA())</f>
        <v>#N/A</v>
      </c>
      <c r="U110" s="91" t="e">
        <f ca="true">+IF(AND(ISNUMBER(OFFSET('Water Data'!$I$9,0,10*ROW('Water Data'!I104))),'Data Summary'!CJ110="Yes"),OFFSET('Water Data'!$I$9,0,10*ROW('Water Data'!I104)),NA())</f>
        <v>#N/A</v>
      </c>
      <c r="V110" s="92" t="e">
        <f ca="true">+IF(AND(ISNUMBER(OFFSET('Sanitation Data'!$D$4,0,10*ROW('Sanitation Data'!D104))),'Data Summary'!CK110="Yes"),100-OFFSET('Sanitation Data'!$D$4,0,10*ROW('Sanitation Data'!D104)),NA())</f>
        <v>#N/A</v>
      </c>
      <c r="W110" s="92" t="e">
        <f ca="true">+IF(AND(ISNUMBER(OFFSET('Sanitation Data'!$D$6,0,10*ROW('Sanitation Data'!D104))),'Data Summary'!CL110="Yes"),OFFSET('Sanitation Data'!$D$6,0,10*ROW('Sanitation Data'!D104)),NA())</f>
        <v>#N/A</v>
      </c>
      <c r="X110" s="92" t="e">
        <f ca="true">+IF(AND(ISNUMBER(OFFSET('Sanitation Data'!$D$10,0,10*ROW('Sanitation Data'!D104))),'Data Summary'!CM110="Yes"),OFFSET('Sanitation Data'!$D$10,0,10*ROW('Sanitation Data'!D104)),NA())</f>
        <v>#N/A</v>
      </c>
      <c r="Y110" s="92" t="e">
        <f ca="true">+IF(AND(ISNUMBER(OFFSET('Sanitation Data'!$D$11,0,10*ROW('Sanitation Data'!D104))),'Data Summary'!CN110="Yes"),OFFSET('Sanitation Data'!$D$11,0,10*ROW('Sanitation Data'!D104)),NA())</f>
        <v>#N/A</v>
      </c>
      <c r="Z110" s="92" t="e">
        <f ca="true">+IF(AND(ISNUMBER(OFFSET('Sanitation Data'!$D$12,0,10*ROW('Sanitation Data'!D104))),'Data Summary'!CO110="Yes"),OFFSET('Sanitation Data'!$D$12,0,10*ROW('Sanitation Data'!D104)),NA())</f>
        <v>#N/A</v>
      </c>
      <c r="AA110" s="92" t="e">
        <f ca="true">+IF(AND(ISNUMBER(OFFSET('Sanitation Data'!$E$4,0,10*ROW('Sanitation Data'!E104))),'Data Summary'!CP110="Yes"),100-OFFSET('Sanitation Data'!$E$4,0,10*ROW('Sanitation Data'!E104)),NA())</f>
        <v>#N/A</v>
      </c>
      <c r="AB110" s="92" t="e">
        <f ca="true">+IF(AND(ISNUMBER(OFFSET('Sanitation Data'!$E$6,0,10*ROW('Sanitation Data'!E104))),'Data Summary'!CQ110="Yes"),OFFSET('Sanitation Data'!$E$6,0,10*ROW('Sanitation Data'!E104)),NA())</f>
        <v>#N/A</v>
      </c>
      <c r="AC110" s="92" t="e">
        <f ca="true">+IF(AND(ISNUMBER(OFFSET('Sanitation Data'!$E$10,0,10*ROW('Sanitation Data'!E104))),'Data Summary'!CR110="Yes"),OFFSET('Sanitation Data'!$E$10,0,10*ROW('Sanitation Data'!E104)),NA())</f>
        <v>#N/A</v>
      </c>
      <c r="AD110" s="92" t="e">
        <f ca="true">+IF(AND(ISNUMBER(OFFSET('Sanitation Data'!$E$11,0,10*ROW('Sanitation Data'!E104))),'Data Summary'!CS110="Yes"),OFFSET('Sanitation Data'!$E$11,0,10*ROW('Sanitation Data'!E104)),NA())</f>
        <v>#N/A</v>
      </c>
      <c r="AE110" s="92" t="e">
        <f ca="true">+IF(AND(ISNUMBER(OFFSET('Sanitation Data'!$E$12,0,10*ROW('Sanitation Data'!E104))),'Data Summary'!CT110="Yes"),OFFSET('Sanitation Data'!$E$12,0,10*ROW('Sanitation Data'!E104)),NA())</f>
        <v>#N/A</v>
      </c>
      <c r="AF110" s="92" t="e">
        <f ca="true">+IF(AND(ISNUMBER(OFFSET('Sanitation Data'!$F$4,0,10*ROW('Sanitation Data'!F104))),'Data Summary'!CU110="Yes"),100-OFFSET('Sanitation Data'!$F$4,0,10*ROW('Sanitation Data'!F104)),NA())</f>
        <v>#N/A</v>
      </c>
      <c r="AG110" s="92" t="e">
        <f ca="true">+IF(AND(ISNUMBER(OFFSET('Sanitation Data'!$F$6,0,10*ROW('Sanitation Data'!F104))),'Data Summary'!CV110="Yes"),OFFSET('Sanitation Data'!$F$6,0,10*ROW('Sanitation Data'!F104)),NA())</f>
        <v>#N/A</v>
      </c>
      <c r="AH110" s="92" t="e">
        <f ca="true">+IF(AND(ISNUMBER(OFFSET('Sanitation Data'!$F$10,0,10*ROW('Sanitation Data'!F104))),'Data Summary'!CW110="Yes"),OFFSET('Sanitation Data'!$F$10,0,10*ROW('Sanitation Data'!F104)),NA())</f>
        <v>#N/A</v>
      </c>
      <c r="AI110" s="92" t="e">
        <f ca="true">+IF(AND(ISNUMBER(OFFSET('Sanitation Data'!$F$11,0,10*ROW('Sanitation Data'!F104))),'Data Summary'!CX110="Yes"),OFFSET('Sanitation Data'!$F$11,0,10*ROW('Sanitation Data'!F104)),NA())</f>
        <v>#N/A</v>
      </c>
      <c r="AJ110" s="92" t="e">
        <f ca="true">+IF(AND(ISNUMBER(OFFSET('Sanitation Data'!$F$12,0,10*ROW('Sanitation Data'!F104))),'Data Summary'!CY110="Yes"),OFFSET('Sanitation Data'!$F$12,0,10*ROW('Sanitation Data'!F104)),NA())</f>
        <v>#N/A</v>
      </c>
      <c r="AK110" s="92" t="e">
        <f ca="true">+IF(AND(ISNUMBER(OFFSET('Sanitation Data'!$G$4,0,10*ROW('Sanitation Data'!G104))),'Data Summary'!CZ110="Yes"),100-OFFSET('Sanitation Data'!$G$4,0,10*ROW('Sanitation Data'!G104)),NA())</f>
        <v>#N/A</v>
      </c>
      <c r="AL110" s="92" t="e">
        <f ca="true">+IF(AND(ISNUMBER(OFFSET('Sanitation Data'!$G$6,0,10*ROW('Sanitation Data'!G104))),'Data Summary'!DA110="Yes"),OFFSET('Sanitation Data'!$G$6,0,10*ROW('Sanitation Data'!G104)),NA())</f>
        <v>#N/A</v>
      </c>
      <c r="AM110" s="92" t="e">
        <f ca="true">+IF(AND(ISNUMBER(OFFSET('Sanitation Data'!$G$10,0,10*ROW('Sanitation Data'!G104))),'Data Summary'!DB110="Yes"),OFFSET('Sanitation Data'!$G$10,0,10*ROW('Sanitation Data'!G104)),NA())</f>
        <v>#N/A</v>
      </c>
      <c r="AN110" s="92" t="e">
        <f ca="true">+IF(AND(ISNUMBER(OFFSET('Sanitation Data'!$G$11,0,10*ROW('Sanitation Data'!G104))),'Data Summary'!DC110="Yes"),OFFSET('Sanitation Data'!$G$11,0,10*ROW('Sanitation Data'!G104)),NA())</f>
        <v>#N/A</v>
      </c>
      <c r="AO110" s="92" t="e">
        <f ca="true">+IF(AND(ISNUMBER(OFFSET('Sanitation Data'!$G$12,0,10*ROW('Sanitation Data'!G104))),'Data Summary'!DD110="Yes"),OFFSET('Sanitation Data'!$G$12,0,10*ROW('Sanitation Data'!G104)),NA())</f>
        <v>#N/A</v>
      </c>
      <c r="AP110" s="92" t="e">
        <f ca="true">+IF(AND(ISNUMBER(OFFSET('Sanitation Data'!$H$4,0,10*ROW('Sanitation Data'!H104))),'Data Summary'!DE110="Yes"),100-OFFSET('Sanitation Data'!$H$4,0,10*ROW('Sanitation Data'!H104)),NA())</f>
        <v>#N/A</v>
      </c>
      <c r="AQ110" s="92" t="e">
        <f ca="true">+IF(AND(ISNUMBER(OFFSET('Sanitation Data'!$H$6,0,10*ROW('Sanitation Data'!H104))),'Data Summary'!DF110="Yes"),OFFSET('Sanitation Data'!$H$6,0,10*ROW('Sanitation Data'!H104)),NA())</f>
        <v>#N/A</v>
      </c>
      <c r="AR110" s="92" t="e">
        <f ca="true">+IF(AND(ISNUMBER(OFFSET('Sanitation Data'!$H$10,0,10*ROW('Sanitation Data'!H104))),'Data Summary'!DG110="Yes"),OFFSET('Sanitation Data'!$H$10,0,10*ROW('Sanitation Data'!H104)),NA())</f>
        <v>#N/A</v>
      </c>
      <c r="AS110" s="92" t="e">
        <f ca="true">+IF(AND(ISNUMBER(OFFSET('Sanitation Data'!$H$11,0,10*ROW('Sanitation Data'!H104))),'Data Summary'!DH110="Yes"),OFFSET('Sanitation Data'!$H$11,0,10*ROW('Sanitation Data'!H104)),NA())</f>
        <v>#N/A</v>
      </c>
      <c r="AT110" s="92" t="e">
        <f ca="true">+IF(AND(ISNUMBER(OFFSET('Sanitation Data'!$H$12,0,10*ROW('Sanitation Data'!H104))),'Data Summary'!DI110="Yes"),OFFSET('Sanitation Data'!$H$12,0,10*ROW('Sanitation Data'!H104)),NA())</f>
        <v>#N/A</v>
      </c>
      <c r="AU110" s="92" t="e">
        <f ca="true">+IF(AND(ISNUMBER(OFFSET('Sanitation Data'!$I$4,0,10*ROW('Sanitation Data'!I104))),'Data Summary'!DJ110="Yes"),100-OFFSET('Sanitation Data'!$I$4,0,10*ROW('Sanitation Data'!I104)),NA())</f>
        <v>#N/A</v>
      </c>
      <c r="AV110" s="92" t="e">
        <f ca="true">+IF(AND(ISNUMBER(OFFSET('Sanitation Data'!$I$6,0,10*ROW('Sanitation Data'!I104))),'Data Summary'!DK110="Yes"),OFFSET('Sanitation Data'!$I$6,0,10*ROW('Sanitation Data'!I104)),NA())</f>
        <v>#N/A</v>
      </c>
      <c r="AW110" s="92" t="e">
        <f ca="true">+IF(AND(ISNUMBER(OFFSET('Sanitation Data'!$I$10,0,10*ROW('Sanitation Data'!I104))),'Data Summary'!DL110="Yes"),OFFSET('Sanitation Data'!$I$10,0,10*ROW('Sanitation Data'!I104)),NA())</f>
        <v>#N/A</v>
      </c>
      <c r="AX110" s="92" t="e">
        <f ca="true">+IF(AND(ISNUMBER(OFFSET('Sanitation Data'!$I$11,0,10*ROW('Sanitation Data'!I104))),'Data Summary'!DM110="Yes"),OFFSET('Sanitation Data'!$I$11,0,10*ROW('Sanitation Data'!I104)),NA())</f>
        <v>#N/A</v>
      </c>
      <c r="AY110" s="92" t="e">
        <f ca="true">+IF(AND(ISNUMBER(OFFSET('Sanitation Data'!$I$12,0,10*ROW('Sanitation Data'!I104))),'Data Summary'!DN110="Yes"),OFFSET('Sanitation Data'!$I$12,0,10*ROW('Sanitation Data'!I104)),NA())</f>
        <v>#N/A</v>
      </c>
      <c r="AZ110" s="93" t="e">
        <f ca="true">+IF(AND(ISNUMBER(OFFSET('Hygiene Data'!$D$5,0,10*ROW('Hygiene Data'!D104))),'Data Summary'!DO110="Yes"),OFFSET('Hygiene Data'!$D$5,0,10*ROW('Hygiene Data'!D104)),NA())</f>
        <v>#N/A</v>
      </c>
      <c r="BA110" s="93" t="e">
        <f ca="true">+IF(AND(ISNUMBER(OFFSET('Hygiene Data'!$D$7,0,10*ROW('Hygiene Data'!D104))),'Data Summary'!DP110="Yes"),OFFSET('Hygiene Data'!$D$7,0,10*ROW('Hygiene Data'!D104)),NA())</f>
        <v>#N/A</v>
      </c>
      <c r="BB110" s="93" t="e">
        <f ca="true">+IF(AND(ISNUMBER(OFFSET('Hygiene Data'!$D$9,0,10*ROW('Hygiene Data'!D104))),'Data Summary'!DQ110="Yes"),OFFSET('Hygiene Data'!$D$9,0,10*ROW('Hygiene Data'!D104)),NA())</f>
        <v>#N/A</v>
      </c>
      <c r="BC110" s="93" t="e">
        <f ca="true">+IF(AND(ISNUMBER(OFFSET('Hygiene Data'!$E$5,0,10*ROW('Hygiene Data'!E104))),'Data Summary'!DR110="Yes"),OFFSET('Hygiene Data'!$E$5,0,10*ROW('Hygiene Data'!E104)),NA())</f>
        <v>#N/A</v>
      </c>
      <c r="BD110" s="93" t="e">
        <f ca="true">+IF(AND(ISNUMBER(OFFSET('Hygiene Data'!$E$7,0,10*ROW('Hygiene Data'!E104))),'Data Summary'!DS110="Yes"),OFFSET('Hygiene Data'!$E$7,0,10*ROW('Hygiene Data'!E104)),NA())</f>
        <v>#N/A</v>
      </c>
      <c r="BE110" s="93" t="e">
        <f ca="true">+IF(AND(ISNUMBER(OFFSET('Hygiene Data'!$E$9,0,10*ROW('Hygiene Data'!E104))),'Data Summary'!DT110="Yes"),OFFSET('Hygiene Data'!$E$9,0,10*ROW('Hygiene Data'!E104)),NA())</f>
        <v>#N/A</v>
      </c>
      <c r="BF110" s="93" t="e">
        <f ca="true">+IF(AND(ISNUMBER(OFFSET('Hygiene Data'!$F$5,0,10*ROW('Hygiene Data'!F104))),'Data Summary'!DU110="Yes"),OFFSET('Hygiene Data'!$F$5,0,10*ROW('Hygiene Data'!F104)),NA())</f>
        <v>#N/A</v>
      </c>
      <c r="BG110" s="93" t="e">
        <f ca="true">+IF(AND(ISNUMBER(OFFSET('Hygiene Data'!$F$7,0,10*ROW('Hygiene Data'!F104))),'Data Summary'!DV110="Yes"),OFFSET('Hygiene Data'!$F$7,0,10*ROW('Hygiene Data'!F104)),NA())</f>
        <v>#N/A</v>
      </c>
      <c r="BH110" s="93" t="e">
        <f ca="true">+IF(AND(ISNUMBER(OFFSET('Hygiene Data'!$F$9,0,10*ROW('Hygiene Data'!F104))),'Data Summary'!DW110="Yes"),OFFSET('Hygiene Data'!$F$9,0,10*ROW('Hygiene Data'!F104)),NA())</f>
        <v>#N/A</v>
      </c>
      <c r="BI110" s="93" t="e">
        <f ca="true">+IF(AND(ISNUMBER(OFFSET('Hygiene Data'!$G$5,0,10*ROW('Hygiene Data'!G104))),'Data Summary'!DX110="Yes"),OFFSET('Hygiene Data'!$G$5,0,10*ROW('Hygiene Data'!G104)),NA())</f>
        <v>#N/A</v>
      </c>
      <c r="BJ110" s="93" t="e">
        <f ca="true">+IF(AND(ISNUMBER(OFFSET('Hygiene Data'!$G$7,0,10*ROW('Hygiene Data'!G104))),'Data Summary'!DY110="Yes"),OFFSET('Hygiene Data'!$G$7,0,10*ROW('Hygiene Data'!G104)),NA())</f>
        <v>#N/A</v>
      </c>
      <c r="BK110" s="93" t="e">
        <f ca="true">+IF(AND(ISNUMBER(OFFSET('Hygiene Data'!$G$9,0,10*ROW('Hygiene Data'!G104))),'Data Summary'!DZ110="Yes"),OFFSET('Hygiene Data'!$G$9,0,10*ROW('Hygiene Data'!G104)),NA())</f>
        <v>#N/A</v>
      </c>
      <c r="BL110" s="93" t="e">
        <f ca="true">+IF(AND(ISNUMBER(OFFSET('Hygiene Data'!$H$5,0,10*ROW('Hygiene Data'!H104))),'Data Summary'!EA110="Yes"),OFFSET('Hygiene Data'!$H$5,0,10*ROW('Hygiene Data'!H104)),NA())</f>
        <v>#N/A</v>
      </c>
      <c r="BM110" s="93" t="e">
        <f ca="true">+IF(AND(ISNUMBER(OFFSET('Hygiene Data'!$H$7,0,10*ROW('Hygiene Data'!H104))),'Data Summary'!EB110="Yes"),OFFSET('Hygiene Data'!$H$7,0,10*ROW('Hygiene Data'!H104)),NA())</f>
        <v>#N/A</v>
      </c>
      <c r="BN110" s="93" t="e">
        <f ca="true">+IF(AND(ISNUMBER(OFFSET('Hygiene Data'!$H$9,0,10*ROW('Hygiene Data'!H104))),'Data Summary'!EC110="Yes"),OFFSET('Hygiene Data'!$H$9,0,10*ROW('Hygiene Data'!H104)),NA())</f>
        <v>#N/A</v>
      </c>
      <c r="BO110" s="93" t="e">
        <f ca="true">+IF(AND(ISNUMBER(OFFSET('Hygiene Data'!$I$5,0,10*ROW('Hygiene Data'!I104))),'Data Summary'!ED110="Yes"),OFFSET('Hygiene Data'!$I$5,0,10*ROW('Hygiene Data'!I104)),NA())</f>
        <v>#N/A</v>
      </c>
      <c r="BP110" s="93" t="e">
        <f ca="true">+IF(AND(ISNUMBER(OFFSET('Hygiene Data'!$I$7,0,10*ROW('Hygiene Data'!I104))),'Data Summary'!EE110="Yes"),OFFSET('Hygiene Data'!$I$7,0,10*ROW('Hygiene Data'!I104)),NA())</f>
        <v>#N/A</v>
      </c>
      <c r="BQ110" s="93" t="e">
        <f ca="true">+IF(AND(ISNUMBER(OFFSET('Hygiene Data'!$I$9,0,10*ROW('Hygiene Data'!I104))),'Data Summary'!EF110="Yes"),OFFSET('Hygiene Data'!$I$9,0,10*ROW('Hygiene Data'!I104)),NA())</f>
        <v>#N/A</v>
      </c>
    </row>
    <row xmlns:x14ac="http://schemas.microsoft.com/office/spreadsheetml/2009/9/ac" r="111" x14ac:dyDescent="0.2">
      <c r="A111" s="328" t="e">
        <f ca="true">+RIGHT('Data Summary'!A111,LEN('Data Summary'!A111)-9)</f>
        <v>#VALUE!</v>
      </c>
      <c r="B111" s="35" t="str">
        <f ca="true">+IF(ISTEXT('Data Summary'!B111),'Data Summary'!B111,"")</f>
        <v/>
      </c>
      <c r="C111" s="327" t="e">
        <f ca="true">+VALUE('Data Summary'!C111)</f>
        <v>#VALUE!</v>
      </c>
      <c r="D111" s="91" t="e">
        <f ca="true">+IF(AND(ISNUMBER(OFFSET('Water Data'!$D$4,0,10*ROW('Water Data'!D105))),'Data Summary'!BS111="Yes"),100-OFFSET('Water Data'!$D$4,0,10*ROW('Water Data'!D105)),NA())</f>
        <v>#N/A</v>
      </c>
      <c r="E111" s="91" t="e">
        <f ca="true">+IF(AND(ISNUMBER(OFFSET('Water Data'!$D$6,0,10*ROW('Water Data'!D105))),'Data Summary'!BT111="Yes"),OFFSET('Water Data'!$D$6,0,10*ROW('Water Data'!D105)),NA())</f>
        <v>#N/A</v>
      </c>
      <c r="F111" s="91" t="e">
        <f ca="true">+IF(AND(ISNUMBER(OFFSET('Water Data'!$D$9,0,10*ROW('Water Data'!D105))),'Data Summary'!BU111="Yes"),OFFSET('Water Data'!$D$9,0,10*ROW('Water Data'!D105)),NA())</f>
        <v>#N/A</v>
      </c>
      <c r="G111" s="91" t="e">
        <f ca="true">+IF(AND(ISNUMBER(OFFSET('Water Data'!$E$4,0,10*ROW('Water Data'!E105))),'Data Summary'!BV111="Yes"),100-OFFSET('Water Data'!$E$4,0,10*ROW('Water Data'!E105)),NA())</f>
        <v>#N/A</v>
      </c>
      <c r="H111" s="91" t="e">
        <f ca="true">+IF(AND(ISNUMBER(OFFSET('Water Data'!$E$6,0,10*ROW('Water Data'!E105))),'Data Summary'!BW111="Yes"),OFFSET('Water Data'!$E$6,0,10*ROW('Water Data'!E105)),NA())</f>
        <v>#N/A</v>
      </c>
      <c r="I111" s="91" t="e">
        <f ca="true">+IF(AND(ISNUMBER(OFFSET('Water Data'!$E$9,0,10*ROW('Water Data'!E105))),'Data Summary'!BX111="Yes"),OFFSET('Water Data'!$E$9,0,10*ROW('Water Data'!E105)),NA())</f>
        <v>#N/A</v>
      </c>
      <c r="J111" s="91" t="e">
        <f ca="true">+IF(AND(ISNUMBER(OFFSET('Water Data'!$F$4,0,10*ROW('Water Data'!F105))),'Data Summary'!BY111="Yes"),100-OFFSET('Water Data'!$F$4,0,10*ROW('Water Data'!F105)),NA())</f>
        <v>#N/A</v>
      </c>
      <c r="K111" s="91" t="e">
        <f ca="true">+IF(AND(ISNUMBER(OFFSET('Water Data'!$F$6,0,10*ROW('Water Data'!F105))),'Data Summary'!BZ111="Yes"),OFFSET('Water Data'!$F$6,0,10*ROW('Water Data'!F105)),NA())</f>
        <v>#N/A</v>
      </c>
      <c r="L111" s="91" t="e">
        <f ca="true">+IF(AND(ISNUMBER(OFFSET('Water Data'!$F$9,0,10*ROW('Water Data'!F105))),'Data Summary'!CA111="Yes"),OFFSET('Water Data'!$F$9,0,10*ROW('Water Data'!F105)),NA())</f>
        <v>#N/A</v>
      </c>
      <c r="M111" s="91" t="e">
        <f ca="true">+IF(AND(ISNUMBER(OFFSET('Water Data'!$G$4,0,10*ROW('Water Data'!G105))),'Data Summary'!CB111="Yes"),100-OFFSET('Water Data'!$G$4,0,10*ROW('Water Data'!G105)),NA())</f>
        <v>#N/A</v>
      </c>
      <c r="N111" s="91" t="e">
        <f ca="true">+IF(AND(ISNUMBER(OFFSET('Water Data'!$G$6,0,10*ROW('Water Data'!G105))),'Data Summary'!CC111="Yes"),OFFSET('Water Data'!$G$6,0,10*ROW('Water Data'!G105)),NA())</f>
        <v>#N/A</v>
      </c>
      <c r="O111" s="91" t="e">
        <f ca="true">+IF(AND(ISNUMBER(OFFSET('Water Data'!$G$9,0,10*ROW('Water Data'!G105))),'Data Summary'!CD111="Yes"),OFFSET('Water Data'!$G$9,0,10*ROW('Water Data'!G105)),NA())</f>
        <v>#N/A</v>
      </c>
      <c r="P111" s="91" t="e">
        <f ca="true">+IF(AND(ISNUMBER(OFFSET('Water Data'!$H$4,0,10*ROW('Water Data'!H105))),'Data Summary'!CE111="Yes"),100-OFFSET('Water Data'!$H$4,0,10*ROW('Water Data'!H105)),NA())</f>
        <v>#N/A</v>
      </c>
      <c r="Q111" s="91" t="e">
        <f ca="true">+IF(AND(ISNUMBER(OFFSET('Water Data'!$H$6,0,10*ROW('Water Data'!H105))),'Data Summary'!CF111="Yes"),OFFSET('Water Data'!$H$6,0,10*ROW('Water Data'!H105)),NA())</f>
        <v>#N/A</v>
      </c>
      <c r="R111" s="91" t="e">
        <f ca="true">+IF(AND(ISNUMBER(OFFSET('Water Data'!$H$9,0,10*ROW('Water Data'!H105))),'Data Summary'!CG111="Yes"),OFFSET('Water Data'!$H$9,0,10*ROW('Water Data'!H105)),NA())</f>
        <v>#N/A</v>
      </c>
      <c r="S111" s="91" t="e">
        <f ca="true">+IF(AND(ISNUMBER(OFFSET('Water Data'!$I$4,0,10*ROW('Water Data'!I105))),'Data Summary'!CH111="Yes"),100-OFFSET('Water Data'!$I$4,0,10*ROW('Water Data'!I105)),NA())</f>
        <v>#N/A</v>
      </c>
      <c r="T111" s="91" t="e">
        <f ca="true">+IF(AND(ISNUMBER(OFFSET('Water Data'!$I$6,0,10*ROW('Water Data'!I105))),'Data Summary'!CI111="Yes"),OFFSET('Water Data'!$I$6,0,10*ROW('Water Data'!I105)),NA())</f>
        <v>#N/A</v>
      </c>
      <c r="U111" s="91" t="e">
        <f ca="true">+IF(AND(ISNUMBER(OFFSET('Water Data'!$I$9,0,10*ROW('Water Data'!I105))),'Data Summary'!CJ111="Yes"),OFFSET('Water Data'!$I$9,0,10*ROW('Water Data'!I105)),NA())</f>
        <v>#N/A</v>
      </c>
      <c r="V111" s="92" t="e">
        <f ca="true">+IF(AND(ISNUMBER(OFFSET('Sanitation Data'!$D$4,0,10*ROW('Sanitation Data'!D105))),'Data Summary'!CK111="Yes"),100-OFFSET('Sanitation Data'!$D$4,0,10*ROW('Sanitation Data'!D105)),NA())</f>
        <v>#N/A</v>
      </c>
      <c r="W111" s="92" t="e">
        <f ca="true">+IF(AND(ISNUMBER(OFFSET('Sanitation Data'!$D$6,0,10*ROW('Sanitation Data'!D105))),'Data Summary'!CL111="Yes"),OFFSET('Sanitation Data'!$D$6,0,10*ROW('Sanitation Data'!D105)),NA())</f>
        <v>#N/A</v>
      </c>
      <c r="X111" s="92" t="e">
        <f ca="true">+IF(AND(ISNUMBER(OFFSET('Sanitation Data'!$D$10,0,10*ROW('Sanitation Data'!D105))),'Data Summary'!CM111="Yes"),OFFSET('Sanitation Data'!$D$10,0,10*ROW('Sanitation Data'!D105)),NA())</f>
        <v>#N/A</v>
      </c>
      <c r="Y111" s="92" t="e">
        <f ca="true">+IF(AND(ISNUMBER(OFFSET('Sanitation Data'!$D$11,0,10*ROW('Sanitation Data'!D105))),'Data Summary'!CN111="Yes"),OFFSET('Sanitation Data'!$D$11,0,10*ROW('Sanitation Data'!D105)),NA())</f>
        <v>#N/A</v>
      </c>
      <c r="Z111" s="92" t="e">
        <f ca="true">+IF(AND(ISNUMBER(OFFSET('Sanitation Data'!$D$12,0,10*ROW('Sanitation Data'!D105))),'Data Summary'!CO111="Yes"),OFFSET('Sanitation Data'!$D$12,0,10*ROW('Sanitation Data'!D105)),NA())</f>
        <v>#N/A</v>
      </c>
      <c r="AA111" s="92" t="e">
        <f ca="true">+IF(AND(ISNUMBER(OFFSET('Sanitation Data'!$E$4,0,10*ROW('Sanitation Data'!E105))),'Data Summary'!CP111="Yes"),100-OFFSET('Sanitation Data'!$E$4,0,10*ROW('Sanitation Data'!E105)),NA())</f>
        <v>#N/A</v>
      </c>
      <c r="AB111" s="92" t="e">
        <f ca="true">+IF(AND(ISNUMBER(OFFSET('Sanitation Data'!$E$6,0,10*ROW('Sanitation Data'!E105))),'Data Summary'!CQ111="Yes"),OFFSET('Sanitation Data'!$E$6,0,10*ROW('Sanitation Data'!E105)),NA())</f>
        <v>#N/A</v>
      </c>
      <c r="AC111" s="92" t="e">
        <f ca="true">+IF(AND(ISNUMBER(OFFSET('Sanitation Data'!$E$10,0,10*ROW('Sanitation Data'!E105))),'Data Summary'!CR111="Yes"),OFFSET('Sanitation Data'!$E$10,0,10*ROW('Sanitation Data'!E105)),NA())</f>
        <v>#N/A</v>
      </c>
      <c r="AD111" s="92" t="e">
        <f ca="true">+IF(AND(ISNUMBER(OFFSET('Sanitation Data'!$E$11,0,10*ROW('Sanitation Data'!E105))),'Data Summary'!CS111="Yes"),OFFSET('Sanitation Data'!$E$11,0,10*ROW('Sanitation Data'!E105)),NA())</f>
        <v>#N/A</v>
      </c>
      <c r="AE111" s="92" t="e">
        <f ca="true">+IF(AND(ISNUMBER(OFFSET('Sanitation Data'!$E$12,0,10*ROW('Sanitation Data'!E105))),'Data Summary'!CT111="Yes"),OFFSET('Sanitation Data'!$E$12,0,10*ROW('Sanitation Data'!E105)),NA())</f>
        <v>#N/A</v>
      </c>
      <c r="AF111" s="92" t="e">
        <f ca="true">+IF(AND(ISNUMBER(OFFSET('Sanitation Data'!$F$4,0,10*ROW('Sanitation Data'!F105))),'Data Summary'!CU111="Yes"),100-OFFSET('Sanitation Data'!$F$4,0,10*ROW('Sanitation Data'!F105)),NA())</f>
        <v>#N/A</v>
      </c>
      <c r="AG111" s="92" t="e">
        <f ca="true">+IF(AND(ISNUMBER(OFFSET('Sanitation Data'!$F$6,0,10*ROW('Sanitation Data'!F105))),'Data Summary'!CV111="Yes"),OFFSET('Sanitation Data'!$F$6,0,10*ROW('Sanitation Data'!F105)),NA())</f>
        <v>#N/A</v>
      </c>
      <c r="AH111" s="92" t="e">
        <f ca="true">+IF(AND(ISNUMBER(OFFSET('Sanitation Data'!$F$10,0,10*ROW('Sanitation Data'!F105))),'Data Summary'!CW111="Yes"),OFFSET('Sanitation Data'!$F$10,0,10*ROW('Sanitation Data'!F105)),NA())</f>
        <v>#N/A</v>
      </c>
      <c r="AI111" s="92" t="e">
        <f ca="true">+IF(AND(ISNUMBER(OFFSET('Sanitation Data'!$F$11,0,10*ROW('Sanitation Data'!F105))),'Data Summary'!CX111="Yes"),OFFSET('Sanitation Data'!$F$11,0,10*ROW('Sanitation Data'!F105)),NA())</f>
        <v>#N/A</v>
      </c>
      <c r="AJ111" s="92" t="e">
        <f ca="true">+IF(AND(ISNUMBER(OFFSET('Sanitation Data'!$F$12,0,10*ROW('Sanitation Data'!F105))),'Data Summary'!CY111="Yes"),OFFSET('Sanitation Data'!$F$12,0,10*ROW('Sanitation Data'!F105)),NA())</f>
        <v>#N/A</v>
      </c>
      <c r="AK111" s="92" t="e">
        <f ca="true">+IF(AND(ISNUMBER(OFFSET('Sanitation Data'!$G$4,0,10*ROW('Sanitation Data'!G105))),'Data Summary'!CZ111="Yes"),100-OFFSET('Sanitation Data'!$G$4,0,10*ROW('Sanitation Data'!G105)),NA())</f>
        <v>#N/A</v>
      </c>
      <c r="AL111" s="92" t="e">
        <f ca="true">+IF(AND(ISNUMBER(OFFSET('Sanitation Data'!$G$6,0,10*ROW('Sanitation Data'!G105))),'Data Summary'!DA111="Yes"),OFFSET('Sanitation Data'!$G$6,0,10*ROW('Sanitation Data'!G105)),NA())</f>
        <v>#N/A</v>
      </c>
      <c r="AM111" s="92" t="e">
        <f ca="true">+IF(AND(ISNUMBER(OFFSET('Sanitation Data'!$G$10,0,10*ROW('Sanitation Data'!G105))),'Data Summary'!DB111="Yes"),OFFSET('Sanitation Data'!$G$10,0,10*ROW('Sanitation Data'!G105)),NA())</f>
        <v>#N/A</v>
      </c>
      <c r="AN111" s="92" t="e">
        <f ca="true">+IF(AND(ISNUMBER(OFFSET('Sanitation Data'!$G$11,0,10*ROW('Sanitation Data'!G105))),'Data Summary'!DC111="Yes"),OFFSET('Sanitation Data'!$G$11,0,10*ROW('Sanitation Data'!G105)),NA())</f>
        <v>#N/A</v>
      </c>
      <c r="AO111" s="92" t="e">
        <f ca="true">+IF(AND(ISNUMBER(OFFSET('Sanitation Data'!$G$12,0,10*ROW('Sanitation Data'!G105))),'Data Summary'!DD111="Yes"),OFFSET('Sanitation Data'!$G$12,0,10*ROW('Sanitation Data'!G105)),NA())</f>
        <v>#N/A</v>
      </c>
      <c r="AP111" s="92" t="e">
        <f ca="true">+IF(AND(ISNUMBER(OFFSET('Sanitation Data'!$H$4,0,10*ROW('Sanitation Data'!H105))),'Data Summary'!DE111="Yes"),100-OFFSET('Sanitation Data'!$H$4,0,10*ROW('Sanitation Data'!H105)),NA())</f>
        <v>#N/A</v>
      </c>
      <c r="AQ111" s="92" t="e">
        <f ca="true">+IF(AND(ISNUMBER(OFFSET('Sanitation Data'!$H$6,0,10*ROW('Sanitation Data'!H105))),'Data Summary'!DF111="Yes"),OFFSET('Sanitation Data'!$H$6,0,10*ROW('Sanitation Data'!H105)),NA())</f>
        <v>#N/A</v>
      </c>
      <c r="AR111" s="92" t="e">
        <f ca="true">+IF(AND(ISNUMBER(OFFSET('Sanitation Data'!$H$10,0,10*ROW('Sanitation Data'!H105))),'Data Summary'!DG111="Yes"),OFFSET('Sanitation Data'!$H$10,0,10*ROW('Sanitation Data'!H105)),NA())</f>
        <v>#N/A</v>
      </c>
      <c r="AS111" s="92" t="e">
        <f ca="true">+IF(AND(ISNUMBER(OFFSET('Sanitation Data'!$H$11,0,10*ROW('Sanitation Data'!H105))),'Data Summary'!DH111="Yes"),OFFSET('Sanitation Data'!$H$11,0,10*ROW('Sanitation Data'!H105)),NA())</f>
        <v>#N/A</v>
      </c>
      <c r="AT111" s="92" t="e">
        <f ca="true">+IF(AND(ISNUMBER(OFFSET('Sanitation Data'!$H$12,0,10*ROW('Sanitation Data'!H105))),'Data Summary'!DI111="Yes"),OFFSET('Sanitation Data'!$H$12,0,10*ROW('Sanitation Data'!H105)),NA())</f>
        <v>#N/A</v>
      </c>
      <c r="AU111" s="92" t="e">
        <f ca="true">+IF(AND(ISNUMBER(OFFSET('Sanitation Data'!$I$4,0,10*ROW('Sanitation Data'!I105))),'Data Summary'!DJ111="Yes"),100-OFFSET('Sanitation Data'!$I$4,0,10*ROW('Sanitation Data'!I105)),NA())</f>
        <v>#N/A</v>
      </c>
      <c r="AV111" s="92" t="e">
        <f ca="true">+IF(AND(ISNUMBER(OFFSET('Sanitation Data'!$I$6,0,10*ROW('Sanitation Data'!I105))),'Data Summary'!DK111="Yes"),OFFSET('Sanitation Data'!$I$6,0,10*ROW('Sanitation Data'!I105)),NA())</f>
        <v>#N/A</v>
      </c>
      <c r="AW111" s="92" t="e">
        <f ca="true">+IF(AND(ISNUMBER(OFFSET('Sanitation Data'!$I$10,0,10*ROW('Sanitation Data'!I105))),'Data Summary'!DL111="Yes"),OFFSET('Sanitation Data'!$I$10,0,10*ROW('Sanitation Data'!I105)),NA())</f>
        <v>#N/A</v>
      </c>
      <c r="AX111" s="92" t="e">
        <f ca="true">+IF(AND(ISNUMBER(OFFSET('Sanitation Data'!$I$11,0,10*ROW('Sanitation Data'!I105))),'Data Summary'!DM111="Yes"),OFFSET('Sanitation Data'!$I$11,0,10*ROW('Sanitation Data'!I105)),NA())</f>
        <v>#N/A</v>
      </c>
      <c r="AY111" s="92" t="e">
        <f ca="true">+IF(AND(ISNUMBER(OFFSET('Sanitation Data'!$I$12,0,10*ROW('Sanitation Data'!I105))),'Data Summary'!DN111="Yes"),OFFSET('Sanitation Data'!$I$12,0,10*ROW('Sanitation Data'!I105)),NA())</f>
        <v>#N/A</v>
      </c>
      <c r="AZ111" s="93" t="e">
        <f ca="true">+IF(AND(ISNUMBER(OFFSET('Hygiene Data'!$D$5,0,10*ROW('Hygiene Data'!D105))),'Data Summary'!DO111="Yes"),OFFSET('Hygiene Data'!$D$5,0,10*ROW('Hygiene Data'!D105)),NA())</f>
        <v>#N/A</v>
      </c>
      <c r="BA111" s="93" t="e">
        <f ca="true">+IF(AND(ISNUMBER(OFFSET('Hygiene Data'!$D$7,0,10*ROW('Hygiene Data'!D105))),'Data Summary'!DP111="Yes"),OFFSET('Hygiene Data'!$D$7,0,10*ROW('Hygiene Data'!D105)),NA())</f>
        <v>#N/A</v>
      </c>
      <c r="BB111" s="93" t="e">
        <f ca="true">+IF(AND(ISNUMBER(OFFSET('Hygiene Data'!$D$9,0,10*ROW('Hygiene Data'!D105))),'Data Summary'!DQ111="Yes"),OFFSET('Hygiene Data'!$D$9,0,10*ROW('Hygiene Data'!D105)),NA())</f>
        <v>#N/A</v>
      </c>
      <c r="BC111" s="93" t="e">
        <f ca="true">+IF(AND(ISNUMBER(OFFSET('Hygiene Data'!$E$5,0,10*ROW('Hygiene Data'!E105))),'Data Summary'!DR111="Yes"),OFFSET('Hygiene Data'!$E$5,0,10*ROW('Hygiene Data'!E105)),NA())</f>
        <v>#N/A</v>
      </c>
      <c r="BD111" s="93" t="e">
        <f ca="true">+IF(AND(ISNUMBER(OFFSET('Hygiene Data'!$E$7,0,10*ROW('Hygiene Data'!E105))),'Data Summary'!DS111="Yes"),OFFSET('Hygiene Data'!$E$7,0,10*ROW('Hygiene Data'!E105)),NA())</f>
        <v>#N/A</v>
      </c>
      <c r="BE111" s="93" t="e">
        <f ca="true">+IF(AND(ISNUMBER(OFFSET('Hygiene Data'!$E$9,0,10*ROW('Hygiene Data'!E105))),'Data Summary'!DT111="Yes"),OFFSET('Hygiene Data'!$E$9,0,10*ROW('Hygiene Data'!E105)),NA())</f>
        <v>#N/A</v>
      </c>
      <c r="BF111" s="93" t="e">
        <f ca="true">+IF(AND(ISNUMBER(OFFSET('Hygiene Data'!$F$5,0,10*ROW('Hygiene Data'!F105))),'Data Summary'!DU111="Yes"),OFFSET('Hygiene Data'!$F$5,0,10*ROW('Hygiene Data'!F105)),NA())</f>
        <v>#N/A</v>
      </c>
      <c r="BG111" s="93" t="e">
        <f ca="true">+IF(AND(ISNUMBER(OFFSET('Hygiene Data'!$F$7,0,10*ROW('Hygiene Data'!F105))),'Data Summary'!DV111="Yes"),OFFSET('Hygiene Data'!$F$7,0,10*ROW('Hygiene Data'!F105)),NA())</f>
        <v>#N/A</v>
      </c>
      <c r="BH111" s="93" t="e">
        <f ca="true">+IF(AND(ISNUMBER(OFFSET('Hygiene Data'!$F$9,0,10*ROW('Hygiene Data'!F105))),'Data Summary'!DW111="Yes"),OFFSET('Hygiene Data'!$F$9,0,10*ROW('Hygiene Data'!F105)),NA())</f>
        <v>#N/A</v>
      </c>
      <c r="BI111" s="93" t="e">
        <f ca="true">+IF(AND(ISNUMBER(OFFSET('Hygiene Data'!$G$5,0,10*ROW('Hygiene Data'!G105))),'Data Summary'!DX111="Yes"),OFFSET('Hygiene Data'!$G$5,0,10*ROW('Hygiene Data'!G105)),NA())</f>
        <v>#N/A</v>
      </c>
      <c r="BJ111" s="93" t="e">
        <f ca="true">+IF(AND(ISNUMBER(OFFSET('Hygiene Data'!$G$7,0,10*ROW('Hygiene Data'!G105))),'Data Summary'!DY111="Yes"),OFFSET('Hygiene Data'!$G$7,0,10*ROW('Hygiene Data'!G105)),NA())</f>
        <v>#N/A</v>
      </c>
      <c r="BK111" s="93" t="e">
        <f ca="true">+IF(AND(ISNUMBER(OFFSET('Hygiene Data'!$G$9,0,10*ROW('Hygiene Data'!G105))),'Data Summary'!DZ111="Yes"),OFFSET('Hygiene Data'!$G$9,0,10*ROW('Hygiene Data'!G105)),NA())</f>
        <v>#N/A</v>
      </c>
      <c r="BL111" s="93" t="e">
        <f ca="true">+IF(AND(ISNUMBER(OFFSET('Hygiene Data'!$H$5,0,10*ROW('Hygiene Data'!H105))),'Data Summary'!EA111="Yes"),OFFSET('Hygiene Data'!$H$5,0,10*ROW('Hygiene Data'!H105)),NA())</f>
        <v>#N/A</v>
      </c>
      <c r="BM111" s="93" t="e">
        <f ca="true">+IF(AND(ISNUMBER(OFFSET('Hygiene Data'!$H$7,0,10*ROW('Hygiene Data'!H105))),'Data Summary'!EB111="Yes"),OFFSET('Hygiene Data'!$H$7,0,10*ROW('Hygiene Data'!H105)),NA())</f>
        <v>#N/A</v>
      </c>
      <c r="BN111" s="93" t="e">
        <f ca="true">+IF(AND(ISNUMBER(OFFSET('Hygiene Data'!$H$9,0,10*ROW('Hygiene Data'!H105))),'Data Summary'!EC111="Yes"),OFFSET('Hygiene Data'!$H$9,0,10*ROW('Hygiene Data'!H105)),NA())</f>
        <v>#N/A</v>
      </c>
      <c r="BO111" s="93" t="e">
        <f ca="true">+IF(AND(ISNUMBER(OFFSET('Hygiene Data'!$I$5,0,10*ROW('Hygiene Data'!I105))),'Data Summary'!ED111="Yes"),OFFSET('Hygiene Data'!$I$5,0,10*ROW('Hygiene Data'!I105)),NA())</f>
        <v>#N/A</v>
      </c>
      <c r="BP111" s="93" t="e">
        <f ca="true">+IF(AND(ISNUMBER(OFFSET('Hygiene Data'!$I$7,0,10*ROW('Hygiene Data'!I105))),'Data Summary'!EE111="Yes"),OFFSET('Hygiene Data'!$I$7,0,10*ROW('Hygiene Data'!I105)),NA())</f>
        <v>#N/A</v>
      </c>
      <c r="BQ111" s="93" t="e">
        <f ca="true">+IF(AND(ISNUMBER(OFFSET('Hygiene Data'!$I$9,0,10*ROW('Hygiene Data'!I105))),'Data Summary'!EF111="Yes"),OFFSET('Hygiene Data'!$I$9,0,10*ROW('Hygiene Data'!I105)),NA())</f>
        <v>#N/A</v>
      </c>
    </row>
    <row xmlns:x14ac="http://schemas.microsoft.com/office/spreadsheetml/2009/9/ac" r="112" x14ac:dyDescent="0.2">
      <c r="A112" s="328" t="e">
        <f ca="true">+RIGHT('Data Summary'!A112,LEN('Data Summary'!A112)-9)</f>
        <v>#VALUE!</v>
      </c>
      <c r="B112" s="35" t="str">
        <f ca="true">+IF(ISTEXT('Data Summary'!B112),'Data Summary'!B112,"")</f>
        <v/>
      </c>
      <c r="C112" s="327" t="e">
        <f ca="true">+VALUE('Data Summary'!C112)</f>
        <v>#VALUE!</v>
      </c>
      <c r="D112" s="91" t="e">
        <f ca="true">+IF(AND(ISNUMBER(OFFSET('Water Data'!$D$4,0,10*ROW('Water Data'!D106))),'Data Summary'!BS112="Yes"),100-OFFSET('Water Data'!$D$4,0,10*ROW('Water Data'!D106)),NA())</f>
        <v>#N/A</v>
      </c>
      <c r="E112" s="91" t="e">
        <f ca="true">+IF(AND(ISNUMBER(OFFSET('Water Data'!$D$6,0,10*ROW('Water Data'!D106))),'Data Summary'!BT112="Yes"),OFFSET('Water Data'!$D$6,0,10*ROW('Water Data'!D106)),NA())</f>
        <v>#N/A</v>
      </c>
      <c r="F112" s="91" t="e">
        <f ca="true">+IF(AND(ISNUMBER(OFFSET('Water Data'!$D$9,0,10*ROW('Water Data'!D106))),'Data Summary'!BU112="Yes"),OFFSET('Water Data'!$D$9,0,10*ROW('Water Data'!D106)),NA())</f>
        <v>#N/A</v>
      </c>
      <c r="G112" s="91" t="e">
        <f ca="true">+IF(AND(ISNUMBER(OFFSET('Water Data'!$E$4,0,10*ROW('Water Data'!E106))),'Data Summary'!BV112="Yes"),100-OFFSET('Water Data'!$E$4,0,10*ROW('Water Data'!E106)),NA())</f>
        <v>#N/A</v>
      </c>
      <c r="H112" s="91" t="e">
        <f ca="true">+IF(AND(ISNUMBER(OFFSET('Water Data'!$E$6,0,10*ROW('Water Data'!E106))),'Data Summary'!BW112="Yes"),OFFSET('Water Data'!$E$6,0,10*ROW('Water Data'!E106)),NA())</f>
        <v>#N/A</v>
      </c>
      <c r="I112" s="91" t="e">
        <f ca="true">+IF(AND(ISNUMBER(OFFSET('Water Data'!$E$9,0,10*ROW('Water Data'!E106))),'Data Summary'!BX112="Yes"),OFFSET('Water Data'!$E$9,0,10*ROW('Water Data'!E106)),NA())</f>
        <v>#N/A</v>
      </c>
      <c r="J112" s="91" t="e">
        <f ca="true">+IF(AND(ISNUMBER(OFFSET('Water Data'!$F$4,0,10*ROW('Water Data'!F106))),'Data Summary'!BY112="Yes"),100-OFFSET('Water Data'!$F$4,0,10*ROW('Water Data'!F106)),NA())</f>
        <v>#N/A</v>
      </c>
      <c r="K112" s="91" t="e">
        <f ca="true">+IF(AND(ISNUMBER(OFFSET('Water Data'!$F$6,0,10*ROW('Water Data'!F106))),'Data Summary'!BZ112="Yes"),OFFSET('Water Data'!$F$6,0,10*ROW('Water Data'!F106)),NA())</f>
        <v>#N/A</v>
      </c>
      <c r="L112" s="91" t="e">
        <f ca="true">+IF(AND(ISNUMBER(OFFSET('Water Data'!$F$9,0,10*ROW('Water Data'!F106))),'Data Summary'!CA112="Yes"),OFFSET('Water Data'!$F$9,0,10*ROW('Water Data'!F106)),NA())</f>
        <v>#N/A</v>
      </c>
      <c r="M112" s="91" t="e">
        <f ca="true">+IF(AND(ISNUMBER(OFFSET('Water Data'!$G$4,0,10*ROW('Water Data'!G106))),'Data Summary'!CB112="Yes"),100-OFFSET('Water Data'!$G$4,0,10*ROW('Water Data'!G106)),NA())</f>
        <v>#N/A</v>
      </c>
      <c r="N112" s="91" t="e">
        <f ca="true">+IF(AND(ISNUMBER(OFFSET('Water Data'!$G$6,0,10*ROW('Water Data'!G106))),'Data Summary'!CC112="Yes"),OFFSET('Water Data'!$G$6,0,10*ROW('Water Data'!G106)),NA())</f>
        <v>#N/A</v>
      </c>
      <c r="O112" s="91" t="e">
        <f ca="true">+IF(AND(ISNUMBER(OFFSET('Water Data'!$G$9,0,10*ROW('Water Data'!G106))),'Data Summary'!CD112="Yes"),OFFSET('Water Data'!$G$9,0,10*ROW('Water Data'!G106)),NA())</f>
        <v>#N/A</v>
      </c>
      <c r="P112" s="91" t="e">
        <f ca="true">+IF(AND(ISNUMBER(OFFSET('Water Data'!$H$4,0,10*ROW('Water Data'!H106))),'Data Summary'!CE112="Yes"),100-OFFSET('Water Data'!$H$4,0,10*ROW('Water Data'!H106)),NA())</f>
        <v>#N/A</v>
      </c>
      <c r="Q112" s="91" t="e">
        <f ca="true">+IF(AND(ISNUMBER(OFFSET('Water Data'!$H$6,0,10*ROW('Water Data'!H106))),'Data Summary'!CF112="Yes"),OFFSET('Water Data'!$H$6,0,10*ROW('Water Data'!H106)),NA())</f>
        <v>#N/A</v>
      </c>
      <c r="R112" s="91" t="e">
        <f ca="true">+IF(AND(ISNUMBER(OFFSET('Water Data'!$H$9,0,10*ROW('Water Data'!H106))),'Data Summary'!CG112="Yes"),OFFSET('Water Data'!$H$9,0,10*ROW('Water Data'!H106)),NA())</f>
        <v>#N/A</v>
      </c>
      <c r="S112" s="91" t="e">
        <f ca="true">+IF(AND(ISNUMBER(OFFSET('Water Data'!$I$4,0,10*ROW('Water Data'!I106))),'Data Summary'!CH112="Yes"),100-OFFSET('Water Data'!$I$4,0,10*ROW('Water Data'!I106)),NA())</f>
        <v>#N/A</v>
      </c>
      <c r="T112" s="91" t="e">
        <f ca="true">+IF(AND(ISNUMBER(OFFSET('Water Data'!$I$6,0,10*ROW('Water Data'!I106))),'Data Summary'!CI112="Yes"),OFFSET('Water Data'!$I$6,0,10*ROW('Water Data'!I106)),NA())</f>
        <v>#N/A</v>
      </c>
      <c r="U112" s="91" t="e">
        <f ca="true">+IF(AND(ISNUMBER(OFFSET('Water Data'!$I$9,0,10*ROW('Water Data'!I106))),'Data Summary'!CJ112="Yes"),OFFSET('Water Data'!$I$9,0,10*ROW('Water Data'!I106)),NA())</f>
        <v>#N/A</v>
      </c>
      <c r="V112" s="92" t="e">
        <f ca="true">+IF(AND(ISNUMBER(OFFSET('Sanitation Data'!$D$4,0,10*ROW('Sanitation Data'!D106))),'Data Summary'!CK112="Yes"),100-OFFSET('Sanitation Data'!$D$4,0,10*ROW('Sanitation Data'!D106)),NA())</f>
        <v>#N/A</v>
      </c>
      <c r="W112" s="92" t="e">
        <f ca="true">+IF(AND(ISNUMBER(OFFSET('Sanitation Data'!$D$6,0,10*ROW('Sanitation Data'!D106))),'Data Summary'!CL112="Yes"),OFFSET('Sanitation Data'!$D$6,0,10*ROW('Sanitation Data'!D106)),NA())</f>
        <v>#N/A</v>
      </c>
      <c r="X112" s="92" t="e">
        <f ca="true">+IF(AND(ISNUMBER(OFFSET('Sanitation Data'!$D$10,0,10*ROW('Sanitation Data'!D106))),'Data Summary'!CM112="Yes"),OFFSET('Sanitation Data'!$D$10,0,10*ROW('Sanitation Data'!D106)),NA())</f>
        <v>#N/A</v>
      </c>
      <c r="Y112" s="92" t="e">
        <f ca="true">+IF(AND(ISNUMBER(OFFSET('Sanitation Data'!$D$11,0,10*ROW('Sanitation Data'!D106))),'Data Summary'!CN112="Yes"),OFFSET('Sanitation Data'!$D$11,0,10*ROW('Sanitation Data'!D106)),NA())</f>
        <v>#N/A</v>
      </c>
      <c r="Z112" s="92" t="e">
        <f ca="true">+IF(AND(ISNUMBER(OFFSET('Sanitation Data'!$D$12,0,10*ROW('Sanitation Data'!D106))),'Data Summary'!CO112="Yes"),OFFSET('Sanitation Data'!$D$12,0,10*ROW('Sanitation Data'!D106)),NA())</f>
        <v>#N/A</v>
      </c>
      <c r="AA112" s="92" t="e">
        <f ca="true">+IF(AND(ISNUMBER(OFFSET('Sanitation Data'!$E$4,0,10*ROW('Sanitation Data'!E106))),'Data Summary'!CP112="Yes"),100-OFFSET('Sanitation Data'!$E$4,0,10*ROW('Sanitation Data'!E106)),NA())</f>
        <v>#N/A</v>
      </c>
      <c r="AB112" s="92" t="e">
        <f ca="true">+IF(AND(ISNUMBER(OFFSET('Sanitation Data'!$E$6,0,10*ROW('Sanitation Data'!E106))),'Data Summary'!CQ112="Yes"),OFFSET('Sanitation Data'!$E$6,0,10*ROW('Sanitation Data'!E106)),NA())</f>
        <v>#N/A</v>
      </c>
      <c r="AC112" s="92" t="e">
        <f ca="true">+IF(AND(ISNUMBER(OFFSET('Sanitation Data'!$E$10,0,10*ROW('Sanitation Data'!E106))),'Data Summary'!CR112="Yes"),OFFSET('Sanitation Data'!$E$10,0,10*ROW('Sanitation Data'!E106)),NA())</f>
        <v>#N/A</v>
      </c>
      <c r="AD112" s="92" t="e">
        <f ca="true">+IF(AND(ISNUMBER(OFFSET('Sanitation Data'!$E$11,0,10*ROW('Sanitation Data'!E106))),'Data Summary'!CS112="Yes"),OFFSET('Sanitation Data'!$E$11,0,10*ROW('Sanitation Data'!E106)),NA())</f>
        <v>#N/A</v>
      </c>
      <c r="AE112" s="92" t="e">
        <f ca="true">+IF(AND(ISNUMBER(OFFSET('Sanitation Data'!$E$12,0,10*ROW('Sanitation Data'!E106))),'Data Summary'!CT112="Yes"),OFFSET('Sanitation Data'!$E$12,0,10*ROW('Sanitation Data'!E106)),NA())</f>
        <v>#N/A</v>
      </c>
      <c r="AF112" s="92" t="e">
        <f ca="true">+IF(AND(ISNUMBER(OFFSET('Sanitation Data'!$F$4,0,10*ROW('Sanitation Data'!F106))),'Data Summary'!CU112="Yes"),100-OFFSET('Sanitation Data'!$F$4,0,10*ROW('Sanitation Data'!F106)),NA())</f>
        <v>#N/A</v>
      </c>
      <c r="AG112" s="92" t="e">
        <f ca="true">+IF(AND(ISNUMBER(OFFSET('Sanitation Data'!$F$6,0,10*ROW('Sanitation Data'!F106))),'Data Summary'!CV112="Yes"),OFFSET('Sanitation Data'!$F$6,0,10*ROW('Sanitation Data'!F106)),NA())</f>
        <v>#N/A</v>
      </c>
      <c r="AH112" s="92" t="e">
        <f ca="true">+IF(AND(ISNUMBER(OFFSET('Sanitation Data'!$F$10,0,10*ROW('Sanitation Data'!F106))),'Data Summary'!CW112="Yes"),OFFSET('Sanitation Data'!$F$10,0,10*ROW('Sanitation Data'!F106)),NA())</f>
        <v>#N/A</v>
      </c>
      <c r="AI112" s="92" t="e">
        <f ca="true">+IF(AND(ISNUMBER(OFFSET('Sanitation Data'!$F$11,0,10*ROW('Sanitation Data'!F106))),'Data Summary'!CX112="Yes"),OFFSET('Sanitation Data'!$F$11,0,10*ROW('Sanitation Data'!F106)),NA())</f>
        <v>#N/A</v>
      </c>
      <c r="AJ112" s="92" t="e">
        <f ca="true">+IF(AND(ISNUMBER(OFFSET('Sanitation Data'!$F$12,0,10*ROW('Sanitation Data'!F106))),'Data Summary'!CY112="Yes"),OFFSET('Sanitation Data'!$F$12,0,10*ROW('Sanitation Data'!F106)),NA())</f>
        <v>#N/A</v>
      </c>
      <c r="AK112" s="92" t="e">
        <f ca="true">+IF(AND(ISNUMBER(OFFSET('Sanitation Data'!$G$4,0,10*ROW('Sanitation Data'!G106))),'Data Summary'!CZ112="Yes"),100-OFFSET('Sanitation Data'!$G$4,0,10*ROW('Sanitation Data'!G106)),NA())</f>
        <v>#N/A</v>
      </c>
      <c r="AL112" s="92" t="e">
        <f ca="true">+IF(AND(ISNUMBER(OFFSET('Sanitation Data'!$G$6,0,10*ROW('Sanitation Data'!G106))),'Data Summary'!DA112="Yes"),OFFSET('Sanitation Data'!$G$6,0,10*ROW('Sanitation Data'!G106)),NA())</f>
        <v>#N/A</v>
      </c>
      <c r="AM112" s="92" t="e">
        <f ca="true">+IF(AND(ISNUMBER(OFFSET('Sanitation Data'!$G$10,0,10*ROW('Sanitation Data'!G106))),'Data Summary'!DB112="Yes"),OFFSET('Sanitation Data'!$G$10,0,10*ROW('Sanitation Data'!G106)),NA())</f>
        <v>#N/A</v>
      </c>
      <c r="AN112" s="92" t="e">
        <f ca="true">+IF(AND(ISNUMBER(OFFSET('Sanitation Data'!$G$11,0,10*ROW('Sanitation Data'!G106))),'Data Summary'!DC112="Yes"),OFFSET('Sanitation Data'!$G$11,0,10*ROW('Sanitation Data'!G106)),NA())</f>
        <v>#N/A</v>
      </c>
      <c r="AO112" s="92" t="e">
        <f ca="true">+IF(AND(ISNUMBER(OFFSET('Sanitation Data'!$G$12,0,10*ROW('Sanitation Data'!G106))),'Data Summary'!DD112="Yes"),OFFSET('Sanitation Data'!$G$12,0,10*ROW('Sanitation Data'!G106)),NA())</f>
        <v>#N/A</v>
      </c>
      <c r="AP112" s="92" t="e">
        <f ca="true">+IF(AND(ISNUMBER(OFFSET('Sanitation Data'!$H$4,0,10*ROW('Sanitation Data'!H106))),'Data Summary'!DE112="Yes"),100-OFFSET('Sanitation Data'!$H$4,0,10*ROW('Sanitation Data'!H106)),NA())</f>
        <v>#N/A</v>
      </c>
      <c r="AQ112" s="92" t="e">
        <f ca="true">+IF(AND(ISNUMBER(OFFSET('Sanitation Data'!$H$6,0,10*ROW('Sanitation Data'!H106))),'Data Summary'!DF112="Yes"),OFFSET('Sanitation Data'!$H$6,0,10*ROW('Sanitation Data'!H106)),NA())</f>
        <v>#N/A</v>
      </c>
      <c r="AR112" s="92" t="e">
        <f ca="true">+IF(AND(ISNUMBER(OFFSET('Sanitation Data'!$H$10,0,10*ROW('Sanitation Data'!H106))),'Data Summary'!DG112="Yes"),OFFSET('Sanitation Data'!$H$10,0,10*ROW('Sanitation Data'!H106)),NA())</f>
        <v>#N/A</v>
      </c>
      <c r="AS112" s="92" t="e">
        <f ca="true">+IF(AND(ISNUMBER(OFFSET('Sanitation Data'!$H$11,0,10*ROW('Sanitation Data'!H106))),'Data Summary'!DH112="Yes"),OFFSET('Sanitation Data'!$H$11,0,10*ROW('Sanitation Data'!H106)),NA())</f>
        <v>#N/A</v>
      </c>
      <c r="AT112" s="92" t="e">
        <f ca="true">+IF(AND(ISNUMBER(OFFSET('Sanitation Data'!$H$12,0,10*ROW('Sanitation Data'!H106))),'Data Summary'!DI112="Yes"),OFFSET('Sanitation Data'!$H$12,0,10*ROW('Sanitation Data'!H106)),NA())</f>
        <v>#N/A</v>
      </c>
      <c r="AU112" s="92" t="e">
        <f ca="true">+IF(AND(ISNUMBER(OFFSET('Sanitation Data'!$I$4,0,10*ROW('Sanitation Data'!I106))),'Data Summary'!DJ112="Yes"),100-OFFSET('Sanitation Data'!$I$4,0,10*ROW('Sanitation Data'!I106)),NA())</f>
        <v>#N/A</v>
      </c>
      <c r="AV112" s="92" t="e">
        <f ca="true">+IF(AND(ISNUMBER(OFFSET('Sanitation Data'!$I$6,0,10*ROW('Sanitation Data'!I106))),'Data Summary'!DK112="Yes"),OFFSET('Sanitation Data'!$I$6,0,10*ROW('Sanitation Data'!I106)),NA())</f>
        <v>#N/A</v>
      </c>
      <c r="AW112" s="92" t="e">
        <f ca="true">+IF(AND(ISNUMBER(OFFSET('Sanitation Data'!$I$10,0,10*ROW('Sanitation Data'!I106))),'Data Summary'!DL112="Yes"),OFFSET('Sanitation Data'!$I$10,0,10*ROW('Sanitation Data'!I106)),NA())</f>
        <v>#N/A</v>
      </c>
      <c r="AX112" s="92" t="e">
        <f ca="true">+IF(AND(ISNUMBER(OFFSET('Sanitation Data'!$I$11,0,10*ROW('Sanitation Data'!I106))),'Data Summary'!DM112="Yes"),OFFSET('Sanitation Data'!$I$11,0,10*ROW('Sanitation Data'!I106)),NA())</f>
        <v>#N/A</v>
      </c>
      <c r="AY112" s="92" t="e">
        <f ca="true">+IF(AND(ISNUMBER(OFFSET('Sanitation Data'!$I$12,0,10*ROW('Sanitation Data'!I106))),'Data Summary'!DN112="Yes"),OFFSET('Sanitation Data'!$I$12,0,10*ROW('Sanitation Data'!I106)),NA())</f>
        <v>#N/A</v>
      </c>
      <c r="AZ112" s="93" t="e">
        <f ca="true">+IF(AND(ISNUMBER(OFFSET('Hygiene Data'!$D$5,0,10*ROW('Hygiene Data'!D106))),'Data Summary'!DO112="Yes"),OFFSET('Hygiene Data'!$D$5,0,10*ROW('Hygiene Data'!D106)),NA())</f>
        <v>#N/A</v>
      </c>
      <c r="BA112" s="93" t="e">
        <f ca="true">+IF(AND(ISNUMBER(OFFSET('Hygiene Data'!$D$7,0,10*ROW('Hygiene Data'!D106))),'Data Summary'!DP112="Yes"),OFFSET('Hygiene Data'!$D$7,0,10*ROW('Hygiene Data'!D106)),NA())</f>
        <v>#N/A</v>
      </c>
      <c r="BB112" s="93" t="e">
        <f ca="true">+IF(AND(ISNUMBER(OFFSET('Hygiene Data'!$D$9,0,10*ROW('Hygiene Data'!D106))),'Data Summary'!DQ112="Yes"),OFFSET('Hygiene Data'!$D$9,0,10*ROW('Hygiene Data'!D106)),NA())</f>
        <v>#N/A</v>
      </c>
      <c r="BC112" s="93" t="e">
        <f ca="true">+IF(AND(ISNUMBER(OFFSET('Hygiene Data'!$E$5,0,10*ROW('Hygiene Data'!E106))),'Data Summary'!DR112="Yes"),OFFSET('Hygiene Data'!$E$5,0,10*ROW('Hygiene Data'!E106)),NA())</f>
        <v>#N/A</v>
      </c>
      <c r="BD112" s="93" t="e">
        <f ca="true">+IF(AND(ISNUMBER(OFFSET('Hygiene Data'!$E$7,0,10*ROW('Hygiene Data'!E106))),'Data Summary'!DS112="Yes"),OFFSET('Hygiene Data'!$E$7,0,10*ROW('Hygiene Data'!E106)),NA())</f>
        <v>#N/A</v>
      </c>
      <c r="BE112" s="93" t="e">
        <f ca="true">+IF(AND(ISNUMBER(OFFSET('Hygiene Data'!$E$9,0,10*ROW('Hygiene Data'!E106))),'Data Summary'!DT112="Yes"),OFFSET('Hygiene Data'!$E$9,0,10*ROW('Hygiene Data'!E106)),NA())</f>
        <v>#N/A</v>
      </c>
      <c r="BF112" s="93" t="e">
        <f ca="true">+IF(AND(ISNUMBER(OFFSET('Hygiene Data'!$F$5,0,10*ROW('Hygiene Data'!F106))),'Data Summary'!DU112="Yes"),OFFSET('Hygiene Data'!$F$5,0,10*ROW('Hygiene Data'!F106)),NA())</f>
        <v>#N/A</v>
      </c>
      <c r="BG112" s="93" t="e">
        <f ca="true">+IF(AND(ISNUMBER(OFFSET('Hygiene Data'!$F$7,0,10*ROW('Hygiene Data'!F106))),'Data Summary'!DV112="Yes"),OFFSET('Hygiene Data'!$F$7,0,10*ROW('Hygiene Data'!F106)),NA())</f>
        <v>#N/A</v>
      </c>
      <c r="BH112" s="93" t="e">
        <f ca="true">+IF(AND(ISNUMBER(OFFSET('Hygiene Data'!$F$9,0,10*ROW('Hygiene Data'!F106))),'Data Summary'!DW112="Yes"),OFFSET('Hygiene Data'!$F$9,0,10*ROW('Hygiene Data'!F106)),NA())</f>
        <v>#N/A</v>
      </c>
      <c r="BI112" s="93" t="e">
        <f ca="true">+IF(AND(ISNUMBER(OFFSET('Hygiene Data'!$G$5,0,10*ROW('Hygiene Data'!G106))),'Data Summary'!DX112="Yes"),OFFSET('Hygiene Data'!$G$5,0,10*ROW('Hygiene Data'!G106)),NA())</f>
        <v>#N/A</v>
      </c>
      <c r="BJ112" s="93" t="e">
        <f ca="true">+IF(AND(ISNUMBER(OFFSET('Hygiene Data'!$G$7,0,10*ROW('Hygiene Data'!G106))),'Data Summary'!DY112="Yes"),OFFSET('Hygiene Data'!$G$7,0,10*ROW('Hygiene Data'!G106)),NA())</f>
        <v>#N/A</v>
      </c>
      <c r="BK112" s="93" t="e">
        <f ca="true">+IF(AND(ISNUMBER(OFFSET('Hygiene Data'!$G$9,0,10*ROW('Hygiene Data'!G106))),'Data Summary'!DZ112="Yes"),OFFSET('Hygiene Data'!$G$9,0,10*ROW('Hygiene Data'!G106)),NA())</f>
        <v>#N/A</v>
      </c>
      <c r="BL112" s="93" t="e">
        <f ca="true">+IF(AND(ISNUMBER(OFFSET('Hygiene Data'!$H$5,0,10*ROW('Hygiene Data'!H106))),'Data Summary'!EA112="Yes"),OFFSET('Hygiene Data'!$H$5,0,10*ROW('Hygiene Data'!H106)),NA())</f>
        <v>#N/A</v>
      </c>
      <c r="BM112" s="93" t="e">
        <f ca="true">+IF(AND(ISNUMBER(OFFSET('Hygiene Data'!$H$7,0,10*ROW('Hygiene Data'!H106))),'Data Summary'!EB112="Yes"),OFFSET('Hygiene Data'!$H$7,0,10*ROW('Hygiene Data'!H106)),NA())</f>
        <v>#N/A</v>
      </c>
      <c r="BN112" s="93" t="e">
        <f ca="true">+IF(AND(ISNUMBER(OFFSET('Hygiene Data'!$H$9,0,10*ROW('Hygiene Data'!H106))),'Data Summary'!EC112="Yes"),OFFSET('Hygiene Data'!$H$9,0,10*ROW('Hygiene Data'!H106)),NA())</f>
        <v>#N/A</v>
      </c>
      <c r="BO112" s="93" t="e">
        <f ca="true">+IF(AND(ISNUMBER(OFFSET('Hygiene Data'!$I$5,0,10*ROW('Hygiene Data'!I106))),'Data Summary'!ED112="Yes"),OFFSET('Hygiene Data'!$I$5,0,10*ROW('Hygiene Data'!I106)),NA())</f>
        <v>#N/A</v>
      </c>
      <c r="BP112" s="93" t="e">
        <f ca="true">+IF(AND(ISNUMBER(OFFSET('Hygiene Data'!$I$7,0,10*ROW('Hygiene Data'!I106))),'Data Summary'!EE112="Yes"),OFFSET('Hygiene Data'!$I$7,0,10*ROW('Hygiene Data'!I106)),NA())</f>
        <v>#N/A</v>
      </c>
      <c r="BQ112" s="93" t="e">
        <f ca="true">+IF(AND(ISNUMBER(OFFSET('Hygiene Data'!$I$9,0,10*ROW('Hygiene Data'!I106))),'Data Summary'!EF112="Yes"),OFFSET('Hygiene Data'!$I$9,0,10*ROW('Hygiene Data'!I106)),NA())</f>
        <v>#N/A</v>
      </c>
    </row>
    <row xmlns:x14ac="http://schemas.microsoft.com/office/spreadsheetml/2009/9/ac" r="113" x14ac:dyDescent="0.2">
      <c r="A113" s="328" t="e">
        <f ca="true">+RIGHT('Data Summary'!A113,LEN('Data Summary'!A113)-9)</f>
        <v>#VALUE!</v>
      </c>
      <c r="B113" s="35" t="str">
        <f ca="true">+IF(ISTEXT('Data Summary'!B113),'Data Summary'!B113,"")</f>
        <v/>
      </c>
      <c r="C113" s="327" t="e">
        <f ca="true">+VALUE('Data Summary'!C113)</f>
        <v>#VALUE!</v>
      </c>
      <c r="D113" s="91" t="e">
        <f ca="true">+IF(AND(ISNUMBER(OFFSET('Water Data'!$D$4,0,10*ROW('Water Data'!D107))),'Data Summary'!BS113="Yes"),100-OFFSET('Water Data'!$D$4,0,10*ROW('Water Data'!D107)),NA())</f>
        <v>#N/A</v>
      </c>
      <c r="E113" s="91" t="e">
        <f ca="true">+IF(AND(ISNUMBER(OFFSET('Water Data'!$D$6,0,10*ROW('Water Data'!D107))),'Data Summary'!BT113="Yes"),OFFSET('Water Data'!$D$6,0,10*ROW('Water Data'!D107)),NA())</f>
        <v>#N/A</v>
      </c>
      <c r="F113" s="91" t="e">
        <f ca="true">+IF(AND(ISNUMBER(OFFSET('Water Data'!$D$9,0,10*ROW('Water Data'!D107))),'Data Summary'!BU113="Yes"),OFFSET('Water Data'!$D$9,0,10*ROW('Water Data'!D107)),NA())</f>
        <v>#N/A</v>
      </c>
      <c r="G113" s="91" t="e">
        <f ca="true">+IF(AND(ISNUMBER(OFFSET('Water Data'!$E$4,0,10*ROW('Water Data'!E107))),'Data Summary'!BV113="Yes"),100-OFFSET('Water Data'!$E$4,0,10*ROW('Water Data'!E107)),NA())</f>
        <v>#N/A</v>
      </c>
      <c r="H113" s="91" t="e">
        <f ca="true">+IF(AND(ISNUMBER(OFFSET('Water Data'!$E$6,0,10*ROW('Water Data'!E107))),'Data Summary'!BW113="Yes"),OFFSET('Water Data'!$E$6,0,10*ROW('Water Data'!E107)),NA())</f>
        <v>#N/A</v>
      </c>
      <c r="I113" s="91" t="e">
        <f ca="true">+IF(AND(ISNUMBER(OFFSET('Water Data'!$E$9,0,10*ROW('Water Data'!E107))),'Data Summary'!BX113="Yes"),OFFSET('Water Data'!$E$9,0,10*ROW('Water Data'!E107)),NA())</f>
        <v>#N/A</v>
      </c>
      <c r="J113" s="91" t="e">
        <f ca="true">+IF(AND(ISNUMBER(OFFSET('Water Data'!$F$4,0,10*ROW('Water Data'!F107))),'Data Summary'!BY113="Yes"),100-OFFSET('Water Data'!$F$4,0,10*ROW('Water Data'!F107)),NA())</f>
        <v>#N/A</v>
      </c>
      <c r="K113" s="91" t="e">
        <f ca="true">+IF(AND(ISNUMBER(OFFSET('Water Data'!$F$6,0,10*ROW('Water Data'!F107))),'Data Summary'!BZ113="Yes"),OFFSET('Water Data'!$F$6,0,10*ROW('Water Data'!F107)),NA())</f>
        <v>#N/A</v>
      </c>
      <c r="L113" s="91" t="e">
        <f ca="true">+IF(AND(ISNUMBER(OFFSET('Water Data'!$F$9,0,10*ROW('Water Data'!F107))),'Data Summary'!CA113="Yes"),OFFSET('Water Data'!$F$9,0,10*ROW('Water Data'!F107)),NA())</f>
        <v>#N/A</v>
      </c>
      <c r="M113" s="91" t="e">
        <f ca="true">+IF(AND(ISNUMBER(OFFSET('Water Data'!$G$4,0,10*ROW('Water Data'!G107))),'Data Summary'!CB113="Yes"),100-OFFSET('Water Data'!$G$4,0,10*ROW('Water Data'!G107)),NA())</f>
        <v>#N/A</v>
      </c>
      <c r="N113" s="91" t="e">
        <f ca="true">+IF(AND(ISNUMBER(OFFSET('Water Data'!$G$6,0,10*ROW('Water Data'!G107))),'Data Summary'!CC113="Yes"),OFFSET('Water Data'!$G$6,0,10*ROW('Water Data'!G107)),NA())</f>
        <v>#N/A</v>
      </c>
      <c r="O113" s="91" t="e">
        <f ca="true">+IF(AND(ISNUMBER(OFFSET('Water Data'!$G$9,0,10*ROW('Water Data'!G107))),'Data Summary'!CD113="Yes"),OFFSET('Water Data'!$G$9,0,10*ROW('Water Data'!G107)),NA())</f>
        <v>#N/A</v>
      </c>
      <c r="P113" s="91" t="e">
        <f ca="true">+IF(AND(ISNUMBER(OFFSET('Water Data'!$H$4,0,10*ROW('Water Data'!H107))),'Data Summary'!CE113="Yes"),100-OFFSET('Water Data'!$H$4,0,10*ROW('Water Data'!H107)),NA())</f>
        <v>#N/A</v>
      </c>
      <c r="Q113" s="91" t="e">
        <f ca="true">+IF(AND(ISNUMBER(OFFSET('Water Data'!$H$6,0,10*ROW('Water Data'!H107))),'Data Summary'!CF113="Yes"),OFFSET('Water Data'!$H$6,0,10*ROW('Water Data'!H107)),NA())</f>
        <v>#N/A</v>
      </c>
      <c r="R113" s="91" t="e">
        <f ca="true">+IF(AND(ISNUMBER(OFFSET('Water Data'!$H$9,0,10*ROW('Water Data'!H107))),'Data Summary'!CG113="Yes"),OFFSET('Water Data'!$H$9,0,10*ROW('Water Data'!H107)),NA())</f>
        <v>#N/A</v>
      </c>
      <c r="S113" s="91" t="e">
        <f ca="true">+IF(AND(ISNUMBER(OFFSET('Water Data'!$I$4,0,10*ROW('Water Data'!I107))),'Data Summary'!CH113="Yes"),100-OFFSET('Water Data'!$I$4,0,10*ROW('Water Data'!I107)),NA())</f>
        <v>#N/A</v>
      </c>
      <c r="T113" s="91" t="e">
        <f ca="true">+IF(AND(ISNUMBER(OFFSET('Water Data'!$I$6,0,10*ROW('Water Data'!I107))),'Data Summary'!CI113="Yes"),OFFSET('Water Data'!$I$6,0,10*ROW('Water Data'!I107)),NA())</f>
        <v>#N/A</v>
      </c>
      <c r="U113" s="91" t="e">
        <f ca="true">+IF(AND(ISNUMBER(OFFSET('Water Data'!$I$9,0,10*ROW('Water Data'!I107))),'Data Summary'!CJ113="Yes"),OFFSET('Water Data'!$I$9,0,10*ROW('Water Data'!I107)),NA())</f>
        <v>#N/A</v>
      </c>
      <c r="V113" s="92" t="e">
        <f ca="true">+IF(AND(ISNUMBER(OFFSET('Sanitation Data'!$D$4,0,10*ROW('Sanitation Data'!D107))),'Data Summary'!CK113="Yes"),100-OFFSET('Sanitation Data'!$D$4,0,10*ROW('Sanitation Data'!D107)),NA())</f>
        <v>#N/A</v>
      </c>
      <c r="W113" s="92" t="e">
        <f ca="true">+IF(AND(ISNUMBER(OFFSET('Sanitation Data'!$D$6,0,10*ROW('Sanitation Data'!D107))),'Data Summary'!CL113="Yes"),OFFSET('Sanitation Data'!$D$6,0,10*ROW('Sanitation Data'!D107)),NA())</f>
        <v>#N/A</v>
      </c>
      <c r="X113" s="92" t="e">
        <f ca="true">+IF(AND(ISNUMBER(OFFSET('Sanitation Data'!$D$10,0,10*ROW('Sanitation Data'!D107))),'Data Summary'!CM113="Yes"),OFFSET('Sanitation Data'!$D$10,0,10*ROW('Sanitation Data'!D107)),NA())</f>
        <v>#N/A</v>
      </c>
      <c r="Y113" s="92" t="e">
        <f ca="true">+IF(AND(ISNUMBER(OFFSET('Sanitation Data'!$D$11,0,10*ROW('Sanitation Data'!D107))),'Data Summary'!CN113="Yes"),OFFSET('Sanitation Data'!$D$11,0,10*ROW('Sanitation Data'!D107)),NA())</f>
        <v>#N/A</v>
      </c>
      <c r="Z113" s="92" t="e">
        <f ca="true">+IF(AND(ISNUMBER(OFFSET('Sanitation Data'!$D$12,0,10*ROW('Sanitation Data'!D107))),'Data Summary'!CO113="Yes"),OFFSET('Sanitation Data'!$D$12,0,10*ROW('Sanitation Data'!D107)),NA())</f>
        <v>#N/A</v>
      </c>
      <c r="AA113" s="92" t="e">
        <f ca="true">+IF(AND(ISNUMBER(OFFSET('Sanitation Data'!$E$4,0,10*ROW('Sanitation Data'!E107))),'Data Summary'!CP113="Yes"),100-OFFSET('Sanitation Data'!$E$4,0,10*ROW('Sanitation Data'!E107)),NA())</f>
        <v>#N/A</v>
      </c>
      <c r="AB113" s="92" t="e">
        <f ca="true">+IF(AND(ISNUMBER(OFFSET('Sanitation Data'!$E$6,0,10*ROW('Sanitation Data'!E107))),'Data Summary'!CQ113="Yes"),OFFSET('Sanitation Data'!$E$6,0,10*ROW('Sanitation Data'!E107)),NA())</f>
        <v>#N/A</v>
      </c>
      <c r="AC113" s="92" t="e">
        <f ca="true">+IF(AND(ISNUMBER(OFFSET('Sanitation Data'!$E$10,0,10*ROW('Sanitation Data'!E107))),'Data Summary'!CR113="Yes"),OFFSET('Sanitation Data'!$E$10,0,10*ROW('Sanitation Data'!E107)),NA())</f>
        <v>#N/A</v>
      </c>
      <c r="AD113" s="92" t="e">
        <f ca="true">+IF(AND(ISNUMBER(OFFSET('Sanitation Data'!$E$11,0,10*ROW('Sanitation Data'!E107))),'Data Summary'!CS113="Yes"),OFFSET('Sanitation Data'!$E$11,0,10*ROW('Sanitation Data'!E107)),NA())</f>
        <v>#N/A</v>
      </c>
      <c r="AE113" s="92" t="e">
        <f ca="true">+IF(AND(ISNUMBER(OFFSET('Sanitation Data'!$E$12,0,10*ROW('Sanitation Data'!E107))),'Data Summary'!CT113="Yes"),OFFSET('Sanitation Data'!$E$12,0,10*ROW('Sanitation Data'!E107)),NA())</f>
        <v>#N/A</v>
      </c>
      <c r="AF113" s="92" t="e">
        <f ca="true">+IF(AND(ISNUMBER(OFFSET('Sanitation Data'!$F$4,0,10*ROW('Sanitation Data'!F107))),'Data Summary'!CU113="Yes"),100-OFFSET('Sanitation Data'!$F$4,0,10*ROW('Sanitation Data'!F107)),NA())</f>
        <v>#N/A</v>
      </c>
      <c r="AG113" s="92" t="e">
        <f ca="true">+IF(AND(ISNUMBER(OFFSET('Sanitation Data'!$F$6,0,10*ROW('Sanitation Data'!F107))),'Data Summary'!CV113="Yes"),OFFSET('Sanitation Data'!$F$6,0,10*ROW('Sanitation Data'!F107)),NA())</f>
        <v>#N/A</v>
      </c>
      <c r="AH113" s="92" t="e">
        <f ca="true">+IF(AND(ISNUMBER(OFFSET('Sanitation Data'!$F$10,0,10*ROW('Sanitation Data'!F107))),'Data Summary'!CW113="Yes"),OFFSET('Sanitation Data'!$F$10,0,10*ROW('Sanitation Data'!F107)),NA())</f>
        <v>#N/A</v>
      </c>
      <c r="AI113" s="92" t="e">
        <f ca="true">+IF(AND(ISNUMBER(OFFSET('Sanitation Data'!$F$11,0,10*ROW('Sanitation Data'!F107))),'Data Summary'!CX113="Yes"),OFFSET('Sanitation Data'!$F$11,0,10*ROW('Sanitation Data'!F107)),NA())</f>
        <v>#N/A</v>
      </c>
      <c r="AJ113" s="92" t="e">
        <f ca="true">+IF(AND(ISNUMBER(OFFSET('Sanitation Data'!$F$12,0,10*ROW('Sanitation Data'!F107))),'Data Summary'!CY113="Yes"),OFFSET('Sanitation Data'!$F$12,0,10*ROW('Sanitation Data'!F107)),NA())</f>
        <v>#N/A</v>
      </c>
      <c r="AK113" s="92" t="e">
        <f ca="true">+IF(AND(ISNUMBER(OFFSET('Sanitation Data'!$G$4,0,10*ROW('Sanitation Data'!G107))),'Data Summary'!CZ113="Yes"),100-OFFSET('Sanitation Data'!$G$4,0,10*ROW('Sanitation Data'!G107)),NA())</f>
        <v>#N/A</v>
      </c>
      <c r="AL113" s="92" t="e">
        <f ca="true">+IF(AND(ISNUMBER(OFFSET('Sanitation Data'!$G$6,0,10*ROW('Sanitation Data'!G107))),'Data Summary'!DA113="Yes"),OFFSET('Sanitation Data'!$G$6,0,10*ROW('Sanitation Data'!G107)),NA())</f>
        <v>#N/A</v>
      </c>
      <c r="AM113" s="92" t="e">
        <f ca="true">+IF(AND(ISNUMBER(OFFSET('Sanitation Data'!$G$10,0,10*ROW('Sanitation Data'!G107))),'Data Summary'!DB113="Yes"),OFFSET('Sanitation Data'!$G$10,0,10*ROW('Sanitation Data'!G107)),NA())</f>
        <v>#N/A</v>
      </c>
      <c r="AN113" s="92" t="e">
        <f ca="true">+IF(AND(ISNUMBER(OFFSET('Sanitation Data'!$G$11,0,10*ROW('Sanitation Data'!G107))),'Data Summary'!DC113="Yes"),OFFSET('Sanitation Data'!$G$11,0,10*ROW('Sanitation Data'!G107)),NA())</f>
        <v>#N/A</v>
      </c>
      <c r="AO113" s="92" t="e">
        <f ca="true">+IF(AND(ISNUMBER(OFFSET('Sanitation Data'!$G$12,0,10*ROW('Sanitation Data'!G107))),'Data Summary'!DD113="Yes"),OFFSET('Sanitation Data'!$G$12,0,10*ROW('Sanitation Data'!G107)),NA())</f>
        <v>#N/A</v>
      </c>
      <c r="AP113" s="92" t="e">
        <f ca="true">+IF(AND(ISNUMBER(OFFSET('Sanitation Data'!$H$4,0,10*ROW('Sanitation Data'!H107))),'Data Summary'!DE113="Yes"),100-OFFSET('Sanitation Data'!$H$4,0,10*ROW('Sanitation Data'!H107)),NA())</f>
        <v>#N/A</v>
      </c>
      <c r="AQ113" s="92" t="e">
        <f ca="true">+IF(AND(ISNUMBER(OFFSET('Sanitation Data'!$H$6,0,10*ROW('Sanitation Data'!H107))),'Data Summary'!DF113="Yes"),OFFSET('Sanitation Data'!$H$6,0,10*ROW('Sanitation Data'!H107)),NA())</f>
        <v>#N/A</v>
      </c>
      <c r="AR113" s="92" t="e">
        <f ca="true">+IF(AND(ISNUMBER(OFFSET('Sanitation Data'!$H$10,0,10*ROW('Sanitation Data'!H107))),'Data Summary'!DG113="Yes"),OFFSET('Sanitation Data'!$H$10,0,10*ROW('Sanitation Data'!H107)),NA())</f>
        <v>#N/A</v>
      </c>
      <c r="AS113" s="92" t="e">
        <f ca="true">+IF(AND(ISNUMBER(OFFSET('Sanitation Data'!$H$11,0,10*ROW('Sanitation Data'!H107))),'Data Summary'!DH113="Yes"),OFFSET('Sanitation Data'!$H$11,0,10*ROW('Sanitation Data'!H107)),NA())</f>
        <v>#N/A</v>
      </c>
      <c r="AT113" s="92" t="e">
        <f ca="true">+IF(AND(ISNUMBER(OFFSET('Sanitation Data'!$H$12,0,10*ROW('Sanitation Data'!H107))),'Data Summary'!DI113="Yes"),OFFSET('Sanitation Data'!$H$12,0,10*ROW('Sanitation Data'!H107)),NA())</f>
        <v>#N/A</v>
      </c>
      <c r="AU113" s="92" t="e">
        <f ca="true">+IF(AND(ISNUMBER(OFFSET('Sanitation Data'!$I$4,0,10*ROW('Sanitation Data'!I107))),'Data Summary'!DJ113="Yes"),100-OFFSET('Sanitation Data'!$I$4,0,10*ROW('Sanitation Data'!I107)),NA())</f>
        <v>#N/A</v>
      </c>
      <c r="AV113" s="92" t="e">
        <f ca="true">+IF(AND(ISNUMBER(OFFSET('Sanitation Data'!$I$6,0,10*ROW('Sanitation Data'!I107))),'Data Summary'!DK113="Yes"),OFFSET('Sanitation Data'!$I$6,0,10*ROW('Sanitation Data'!I107)),NA())</f>
        <v>#N/A</v>
      </c>
      <c r="AW113" s="92" t="e">
        <f ca="true">+IF(AND(ISNUMBER(OFFSET('Sanitation Data'!$I$10,0,10*ROW('Sanitation Data'!I107))),'Data Summary'!DL113="Yes"),OFFSET('Sanitation Data'!$I$10,0,10*ROW('Sanitation Data'!I107)),NA())</f>
        <v>#N/A</v>
      </c>
      <c r="AX113" s="92" t="e">
        <f ca="true">+IF(AND(ISNUMBER(OFFSET('Sanitation Data'!$I$11,0,10*ROW('Sanitation Data'!I107))),'Data Summary'!DM113="Yes"),OFFSET('Sanitation Data'!$I$11,0,10*ROW('Sanitation Data'!I107)),NA())</f>
        <v>#N/A</v>
      </c>
      <c r="AY113" s="92" t="e">
        <f ca="true">+IF(AND(ISNUMBER(OFFSET('Sanitation Data'!$I$12,0,10*ROW('Sanitation Data'!I107))),'Data Summary'!DN113="Yes"),OFFSET('Sanitation Data'!$I$12,0,10*ROW('Sanitation Data'!I107)),NA())</f>
        <v>#N/A</v>
      </c>
      <c r="AZ113" s="93" t="e">
        <f ca="true">+IF(AND(ISNUMBER(OFFSET('Hygiene Data'!$D$5,0,10*ROW('Hygiene Data'!D107))),'Data Summary'!DO113="Yes"),OFFSET('Hygiene Data'!$D$5,0,10*ROW('Hygiene Data'!D107)),NA())</f>
        <v>#N/A</v>
      </c>
      <c r="BA113" s="93" t="e">
        <f ca="true">+IF(AND(ISNUMBER(OFFSET('Hygiene Data'!$D$7,0,10*ROW('Hygiene Data'!D107))),'Data Summary'!DP113="Yes"),OFFSET('Hygiene Data'!$D$7,0,10*ROW('Hygiene Data'!D107)),NA())</f>
        <v>#N/A</v>
      </c>
      <c r="BB113" s="93" t="e">
        <f ca="true">+IF(AND(ISNUMBER(OFFSET('Hygiene Data'!$D$9,0,10*ROW('Hygiene Data'!D107))),'Data Summary'!DQ113="Yes"),OFFSET('Hygiene Data'!$D$9,0,10*ROW('Hygiene Data'!D107)),NA())</f>
        <v>#N/A</v>
      </c>
      <c r="BC113" s="93" t="e">
        <f ca="true">+IF(AND(ISNUMBER(OFFSET('Hygiene Data'!$E$5,0,10*ROW('Hygiene Data'!E107))),'Data Summary'!DR113="Yes"),OFFSET('Hygiene Data'!$E$5,0,10*ROW('Hygiene Data'!E107)),NA())</f>
        <v>#N/A</v>
      </c>
      <c r="BD113" s="93" t="e">
        <f ca="true">+IF(AND(ISNUMBER(OFFSET('Hygiene Data'!$E$7,0,10*ROW('Hygiene Data'!E107))),'Data Summary'!DS113="Yes"),OFFSET('Hygiene Data'!$E$7,0,10*ROW('Hygiene Data'!E107)),NA())</f>
        <v>#N/A</v>
      </c>
      <c r="BE113" s="93" t="e">
        <f ca="true">+IF(AND(ISNUMBER(OFFSET('Hygiene Data'!$E$9,0,10*ROW('Hygiene Data'!E107))),'Data Summary'!DT113="Yes"),OFFSET('Hygiene Data'!$E$9,0,10*ROW('Hygiene Data'!E107)),NA())</f>
        <v>#N/A</v>
      </c>
      <c r="BF113" s="93" t="e">
        <f ca="true">+IF(AND(ISNUMBER(OFFSET('Hygiene Data'!$F$5,0,10*ROW('Hygiene Data'!F107))),'Data Summary'!DU113="Yes"),OFFSET('Hygiene Data'!$F$5,0,10*ROW('Hygiene Data'!F107)),NA())</f>
        <v>#N/A</v>
      </c>
      <c r="BG113" s="93" t="e">
        <f ca="true">+IF(AND(ISNUMBER(OFFSET('Hygiene Data'!$F$7,0,10*ROW('Hygiene Data'!F107))),'Data Summary'!DV113="Yes"),OFFSET('Hygiene Data'!$F$7,0,10*ROW('Hygiene Data'!F107)),NA())</f>
        <v>#N/A</v>
      </c>
      <c r="BH113" s="93" t="e">
        <f ca="true">+IF(AND(ISNUMBER(OFFSET('Hygiene Data'!$F$9,0,10*ROW('Hygiene Data'!F107))),'Data Summary'!DW113="Yes"),OFFSET('Hygiene Data'!$F$9,0,10*ROW('Hygiene Data'!F107)),NA())</f>
        <v>#N/A</v>
      </c>
      <c r="BI113" s="93" t="e">
        <f ca="true">+IF(AND(ISNUMBER(OFFSET('Hygiene Data'!$G$5,0,10*ROW('Hygiene Data'!G107))),'Data Summary'!DX113="Yes"),OFFSET('Hygiene Data'!$G$5,0,10*ROW('Hygiene Data'!G107)),NA())</f>
        <v>#N/A</v>
      </c>
      <c r="BJ113" s="93" t="e">
        <f ca="true">+IF(AND(ISNUMBER(OFFSET('Hygiene Data'!$G$7,0,10*ROW('Hygiene Data'!G107))),'Data Summary'!DY113="Yes"),OFFSET('Hygiene Data'!$G$7,0,10*ROW('Hygiene Data'!G107)),NA())</f>
        <v>#N/A</v>
      </c>
      <c r="BK113" s="93" t="e">
        <f ca="true">+IF(AND(ISNUMBER(OFFSET('Hygiene Data'!$G$9,0,10*ROW('Hygiene Data'!G107))),'Data Summary'!DZ113="Yes"),OFFSET('Hygiene Data'!$G$9,0,10*ROW('Hygiene Data'!G107)),NA())</f>
        <v>#N/A</v>
      </c>
      <c r="BL113" s="93" t="e">
        <f ca="true">+IF(AND(ISNUMBER(OFFSET('Hygiene Data'!$H$5,0,10*ROW('Hygiene Data'!H107))),'Data Summary'!EA113="Yes"),OFFSET('Hygiene Data'!$H$5,0,10*ROW('Hygiene Data'!H107)),NA())</f>
        <v>#N/A</v>
      </c>
      <c r="BM113" s="93" t="e">
        <f ca="true">+IF(AND(ISNUMBER(OFFSET('Hygiene Data'!$H$7,0,10*ROW('Hygiene Data'!H107))),'Data Summary'!EB113="Yes"),OFFSET('Hygiene Data'!$H$7,0,10*ROW('Hygiene Data'!H107)),NA())</f>
        <v>#N/A</v>
      </c>
      <c r="BN113" s="93" t="e">
        <f ca="true">+IF(AND(ISNUMBER(OFFSET('Hygiene Data'!$H$9,0,10*ROW('Hygiene Data'!H107))),'Data Summary'!EC113="Yes"),OFFSET('Hygiene Data'!$H$9,0,10*ROW('Hygiene Data'!H107)),NA())</f>
        <v>#N/A</v>
      </c>
      <c r="BO113" s="93" t="e">
        <f ca="true">+IF(AND(ISNUMBER(OFFSET('Hygiene Data'!$I$5,0,10*ROW('Hygiene Data'!I107))),'Data Summary'!ED113="Yes"),OFFSET('Hygiene Data'!$I$5,0,10*ROW('Hygiene Data'!I107)),NA())</f>
        <v>#N/A</v>
      </c>
      <c r="BP113" s="93" t="e">
        <f ca="true">+IF(AND(ISNUMBER(OFFSET('Hygiene Data'!$I$7,0,10*ROW('Hygiene Data'!I107))),'Data Summary'!EE113="Yes"),OFFSET('Hygiene Data'!$I$7,0,10*ROW('Hygiene Data'!I107)),NA())</f>
        <v>#N/A</v>
      </c>
      <c r="BQ113" s="93" t="e">
        <f ca="true">+IF(AND(ISNUMBER(OFFSET('Hygiene Data'!$I$9,0,10*ROW('Hygiene Data'!I107))),'Data Summary'!EF113="Yes"),OFFSET('Hygiene Data'!$I$9,0,10*ROW('Hygiene Data'!I107)),NA())</f>
        <v>#N/A</v>
      </c>
    </row>
    <row xmlns:x14ac="http://schemas.microsoft.com/office/spreadsheetml/2009/9/ac" r="114" x14ac:dyDescent="0.2">
      <c r="A114" s="328" t="e">
        <f ca="true">+RIGHT('Data Summary'!A114,LEN('Data Summary'!A114)-9)</f>
        <v>#VALUE!</v>
      </c>
      <c r="B114" s="35" t="str">
        <f ca="true">+IF(ISTEXT('Data Summary'!B114),'Data Summary'!B114,"")</f>
        <v/>
      </c>
      <c r="C114" s="327" t="e">
        <f ca="true">+VALUE('Data Summary'!C114)</f>
        <v>#VALUE!</v>
      </c>
      <c r="D114" s="91" t="e">
        <f ca="true">+IF(AND(ISNUMBER(OFFSET('Water Data'!$D$4,0,10*ROW('Water Data'!D108))),'Data Summary'!BS114="Yes"),100-OFFSET('Water Data'!$D$4,0,10*ROW('Water Data'!D108)),NA())</f>
        <v>#N/A</v>
      </c>
      <c r="E114" s="91" t="e">
        <f ca="true">+IF(AND(ISNUMBER(OFFSET('Water Data'!$D$6,0,10*ROW('Water Data'!D108))),'Data Summary'!BT114="Yes"),OFFSET('Water Data'!$D$6,0,10*ROW('Water Data'!D108)),NA())</f>
        <v>#N/A</v>
      </c>
      <c r="F114" s="91" t="e">
        <f ca="true">+IF(AND(ISNUMBER(OFFSET('Water Data'!$D$9,0,10*ROW('Water Data'!D108))),'Data Summary'!BU114="Yes"),OFFSET('Water Data'!$D$9,0,10*ROW('Water Data'!D108)),NA())</f>
        <v>#N/A</v>
      </c>
      <c r="G114" s="91" t="e">
        <f ca="true">+IF(AND(ISNUMBER(OFFSET('Water Data'!$E$4,0,10*ROW('Water Data'!E108))),'Data Summary'!BV114="Yes"),100-OFFSET('Water Data'!$E$4,0,10*ROW('Water Data'!E108)),NA())</f>
        <v>#N/A</v>
      </c>
      <c r="H114" s="91" t="e">
        <f ca="true">+IF(AND(ISNUMBER(OFFSET('Water Data'!$E$6,0,10*ROW('Water Data'!E108))),'Data Summary'!BW114="Yes"),OFFSET('Water Data'!$E$6,0,10*ROW('Water Data'!E108)),NA())</f>
        <v>#N/A</v>
      </c>
      <c r="I114" s="91" t="e">
        <f ca="true">+IF(AND(ISNUMBER(OFFSET('Water Data'!$E$9,0,10*ROW('Water Data'!E108))),'Data Summary'!BX114="Yes"),OFFSET('Water Data'!$E$9,0,10*ROW('Water Data'!E108)),NA())</f>
        <v>#N/A</v>
      </c>
      <c r="J114" s="91" t="e">
        <f ca="true">+IF(AND(ISNUMBER(OFFSET('Water Data'!$F$4,0,10*ROW('Water Data'!F108))),'Data Summary'!BY114="Yes"),100-OFFSET('Water Data'!$F$4,0,10*ROW('Water Data'!F108)),NA())</f>
        <v>#N/A</v>
      </c>
      <c r="K114" s="91" t="e">
        <f ca="true">+IF(AND(ISNUMBER(OFFSET('Water Data'!$F$6,0,10*ROW('Water Data'!F108))),'Data Summary'!BZ114="Yes"),OFFSET('Water Data'!$F$6,0,10*ROW('Water Data'!F108)),NA())</f>
        <v>#N/A</v>
      </c>
      <c r="L114" s="91" t="e">
        <f ca="true">+IF(AND(ISNUMBER(OFFSET('Water Data'!$F$9,0,10*ROW('Water Data'!F108))),'Data Summary'!CA114="Yes"),OFFSET('Water Data'!$F$9,0,10*ROW('Water Data'!F108)),NA())</f>
        <v>#N/A</v>
      </c>
      <c r="M114" s="91" t="e">
        <f ca="true">+IF(AND(ISNUMBER(OFFSET('Water Data'!$G$4,0,10*ROW('Water Data'!G108))),'Data Summary'!CB114="Yes"),100-OFFSET('Water Data'!$G$4,0,10*ROW('Water Data'!G108)),NA())</f>
        <v>#N/A</v>
      </c>
      <c r="N114" s="91" t="e">
        <f ca="true">+IF(AND(ISNUMBER(OFFSET('Water Data'!$G$6,0,10*ROW('Water Data'!G108))),'Data Summary'!CC114="Yes"),OFFSET('Water Data'!$G$6,0,10*ROW('Water Data'!G108)),NA())</f>
        <v>#N/A</v>
      </c>
      <c r="O114" s="91" t="e">
        <f ca="true">+IF(AND(ISNUMBER(OFFSET('Water Data'!$G$9,0,10*ROW('Water Data'!G108))),'Data Summary'!CD114="Yes"),OFFSET('Water Data'!$G$9,0,10*ROW('Water Data'!G108)),NA())</f>
        <v>#N/A</v>
      </c>
      <c r="P114" s="91" t="e">
        <f ca="true">+IF(AND(ISNUMBER(OFFSET('Water Data'!$H$4,0,10*ROW('Water Data'!H108))),'Data Summary'!CE114="Yes"),100-OFFSET('Water Data'!$H$4,0,10*ROW('Water Data'!H108)),NA())</f>
        <v>#N/A</v>
      </c>
      <c r="Q114" s="91" t="e">
        <f ca="true">+IF(AND(ISNUMBER(OFFSET('Water Data'!$H$6,0,10*ROW('Water Data'!H108))),'Data Summary'!CF114="Yes"),OFFSET('Water Data'!$H$6,0,10*ROW('Water Data'!H108)),NA())</f>
        <v>#N/A</v>
      </c>
      <c r="R114" s="91" t="e">
        <f ca="true">+IF(AND(ISNUMBER(OFFSET('Water Data'!$H$9,0,10*ROW('Water Data'!H108))),'Data Summary'!CG114="Yes"),OFFSET('Water Data'!$H$9,0,10*ROW('Water Data'!H108)),NA())</f>
        <v>#N/A</v>
      </c>
      <c r="S114" s="91" t="e">
        <f ca="true">+IF(AND(ISNUMBER(OFFSET('Water Data'!$I$4,0,10*ROW('Water Data'!I108))),'Data Summary'!CH114="Yes"),100-OFFSET('Water Data'!$I$4,0,10*ROW('Water Data'!I108)),NA())</f>
        <v>#N/A</v>
      </c>
      <c r="T114" s="91" t="e">
        <f ca="true">+IF(AND(ISNUMBER(OFFSET('Water Data'!$I$6,0,10*ROW('Water Data'!I108))),'Data Summary'!CI114="Yes"),OFFSET('Water Data'!$I$6,0,10*ROW('Water Data'!I108)),NA())</f>
        <v>#N/A</v>
      </c>
      <c r="U114" s="91" t="e">
        <f ca="true">+IF(AND(ISNUMBER(OFFSET('Water Data'!$I$9,0,10*ROW('Water Data'!I108))),'Data Summary'!CJ114="Yes"),OFFSET('Water Data'!$I$9,0,10*ROW('Water Data'!I108)),NA())</f>
        <v>#N/A</v>
      </c>
      <c r="V114" s="92" t="e">
        <f ca="true">+IF(AND(ISNUMBER(OFFSET('Sanitation Data'!$D$4,0,10*ROW('Sanitation Data'!D108))),'Data Summary'!CK114="Yes"),100-OFFSET('Sanitation Data'!$D$4,0,10*ROW('Sanitation Data'!D108)),NA())</f>
        <v>#N/A</v>
      </c>
      <c r="W114" s="92" t="e">
        <f ca="true">+IF(AND(ISNUMBER(OFFSET('Sanitation Data'!$D$6,0,10*ROW('Sanitation Data'!D108))),'Data Summary'!CL114="Yes"),OFFSET('Sanitation Data'!$D$6,0,10*ROW('Sanitation Data'!D108)),NA())</f>
        <v>#N/A</v>
      </c>
      <c r="X114" s="92" t="e">
        <f ca="true">+IF(AND(ISNUMBER(OFFSET('Sanitation Data'!$D$10,0,10*ROW('Sanitation Data'!D108))),'Data Summary'!CM114="Yes"),OFFSET('Sanitation Data'!$D$10,0,10*ROW('Sanitation Data'!D108)),NA())</f>
        <v>#N/A</v>
      </c>
      <c r="Y114" s="92" t="e">
        <f ca="true">+IF(AND(ISNUMBER(OFFSET('Sanitation Data'!$D$11,0,10*ROW('Sanitation Data'!D108))),'Data Summary'!CN114="Yes"),OFFSET('Sanitation Data'!$D$11,0,10*ROW('Sanitation Data'!D108)),NA())</f>
        <v>#N/A</v>
      </c>
      <c r="Z114" s="92" t="e">
        <f ca="true">+IF(AND(ISNUMBER(OFFSET('Sanitation Data'!$D$12,0,10*ROW('Sanitation Data'!D108))),'Data Summary'!CO114="Yes"),OFFSET('Sanitation Data'!$D$12,0,10*ROW('Sanitation Data'!D108)),NA())</f>
        <v>#N/A</v>
      </c>
      <c r="AA114" s="92" t="e">
        <f ca="true">+IF(AND(ISNUMBER(OFFSET('Sanitation Data'!$E$4,0,10*ROW('Sanitation Data'!E108))),'Data Summary'!CP114="Yes"),100-OFFSET('Sanitation Data'!$E$4,0,10*ROW('Sanitation Data'!E108)),NA())</f>
        <v>#N/A</v>
      </c>
      <c r="AB114" s="92" t="e">
        <f ca="true">+IF(AND(ISNUMBER(OFFSET('Sanitation Data'!$E$6,0,10*ROW('Sanitation Data'!E108))),'Data Summary'!CQ114="Yes"),OFFSET('Sanitation Data'!$E$6,0,10*ROW('Sanitation Data'!E108)),NA())</f>
        <v>#N/A</v>
      </c>
      <c r="AC114" s="92" t="e">
        <f ca="true">+IF(AND(ISNUMBER(OFFSET('Sanitation Data'!$E$10,0,10*ROW('Sanitation Data'!E108))),'Data Summary'!CR114="Yes"),OFFSET('Sanitation Data'!$E$10,0,10*ROW('Sanitation Data'!E108)),NA())</f>
        <v>#N/A</v>
      </c>
      <c r="AD114" s="92" t="e">
        <f ca="true">+IF(AND(ISNUMBER(OFFSET('Sanitation Data'!$E$11,0,10*ROW('Sanitation Data'!E108))),'Data Summary'!CS114="Yes"),OFFSET('Sanitation Data'!$E$11,0,10*ROW('Sanitation Data'!E108)),NA())</f>
        <v>#N/A</v>
      </c>
      <c r="AE114" s="92" t="e">
        <f ca="true">+IF(AND(ISNUMBER(OFFSET('Sanitation Data'!$E$12,0,10*ROW('Sanitation Data'!E108))),'Data Summary'!CT114="Yes"),OFFSET('Sanitation Data'!$E$12,0,10*ROW('Sanitation Data'!E108)),NA())</f>
        <v>#N/A</v>
      </c>
      <c r="AF114" s="92" t="e">
        <f ca="true">+IF(AND(ISNUMBER(OFFSET('Sanitation Data'!$F$4,0,10*ROW('Sanitation Data'!F108))),'Data Summary'!CU114="Yes"),100-OFFSET('Sanitation Data'!$F$4,0,10*ROW('Sanitation Data'!F108)),NA())</f>
        <v>#N/A</v>
      </c>
      <c r="AG114" s="92" t="e">
        <f ca="true">+IF(AND(ISNUMBER(OFFSET('Sanitation Data'!$F$6,0,10*ROW('Sanitation Data'!F108))),'Data Summary'!CV114="Yes"),OFFSET('Sanitation Data'!$F$6,0,10*ROW('Sanitation Data'!F108)),NA())</f>
        <v>#N/A</v>
      </c>
      <c r="AH114" s="92" t="e">
        <f ca="true">+IF(AND(ISNUMBER(OFFSET('Sanitation Data'!$F$10,0,10*ROW('Sanitation Data'!F108))),'Data Summary'!CW114="Yes"),OFFSET('Sanitation Data'!$F$10,0,10*ROW('Sanitation Data'!F108)),NA())</f>
        <v>#N/A</v>
      </c>
      <c r="AI114" s="92" t="e">
        <f ca="true">+IF(AND(ISNUMBER(OFFSET('Sanitation Data'!$F$11,0,10*ROW('Sanitation Data'!F108))),'Data Summary'!CX114="Yes"),OFFSET('Sanitation Data'!$F$11,0,10*ROW('Sanitation Data'!F108)),NA())</f>
        <v>#N/A</v>
      </c>
      <c r="AJ114" s="92" t="e">
        <f ca="true">+IF(AND(ISNUMBER(OFFSET('Sanitation Data'!$F$12,0,10*ROW('Sanitation Data'!F108))),'Data Summary'!CY114="Yes"),OFFSET('Sanitation Data'!$F$12,0,10*ROW('Sanitation Data'!F108)),NA())</f>
        <v>#N/A</v>
      </c>
      <c r="AK114" s="92" t="e">
        <f ca="true">+IF(AND(ISNUMBER(OFFSET('Sanitation Data'!$G$4,0,10*ROW('Sanitation Data'!G108))),'Data Summary'!CZ114="Yes"),100-OFFSET('Sanitation Data'!$G$4,0,10*ROW('Sanitation Data'!G108)),NA())</f>
        <v>#N/A</v>
      </c>
      <c r="AL114" s="92" t="e">
        <f ca="true">+IF(AND(ISNUMBER(OFFSET('Sanitation Data'!$G$6,0,10*ROW('Sanitation Data'!G108))),'Data Summary'!DA114="Yes"),OFFSET('Sanitation Data'!$G$6,0,10*ROW('Sanitation Data'!G108)),NA())</f>
        <v>#N/A</v>
      </c>
      <c r="AM114" s="92" t="e">
        <f ca="true">+IF(AND(ISNUMBER(OFFSET('Sanitation Data'!$G$10,0,10*ROW('Sanitation Data'!G108))),'Data Summary'!DB114="Yes"),OFFSET('Sanitation Data'!$G$10,0,10*ROW('Sanitation Data'!G108)),NA())</f>
        <v>#N/A</v>
      </c>
      <c r="AN114" s="92" t="e">
        <f ca="true">+IF(AND(ISNUMBER(OFFSET('Sanitation Data'!$G$11,0,10*ROW('Sanitation Data'!G108))),'Data Summary'!DC114="Yes"),OFFSET('Sanitation Data'!$G$11,0,10*ROW('Sanitation Data'!G108)),NA())</f>
        <v>#N/A</v>
      </c>
      <c r="AO114" s="92" t="e">
        <f ca="true">+IF(AND(ISNUMBER(OFFSET('Sanitation Data'!$G$12,0,10*ROW('Sanitation Data'!G108))),'Data Summary'!DD114="Yes"),OFFSET('Sanitation Data'!$G$12,0,10*ROW('Sanitation Data'!G108)),NA())</f>
        <v>#N/A</v>
      </c>
      <c r="AP114" s="92" t="e">
        <f ca="true">+IF(AND(ISNUMBER(OFFSET('Sanitation Data'!$H$4,0,10*ROW('Sanitation Data'!H108))),'Data Summary'!DE114="Yes"),100-OFFSET('Sanitation Data'!$H$4,0,10*ROW('Sanitation Data'!H108)),NA())</f>
        <v>#N/A</v>
      </c>
      <c r="AQ114" s="92" t="e">
        <f ca="true">+IF(AND(ISNUMBER(OFFSET('Sanitation Data'!$H$6,0,10*ROW('Sanitation Data'!H108))),'Data Summary'!DF114="Yes"),OFFSET('Sanitation Data'!$H$6,0,10*ROW('Sanitation Data'!H108)),NA())</f>
        <v>#N/A</v>
      </c>
      <c r="AR114" s="92" t="e">
        <f ca="true">+IF(AND(ISNUMBER(OFFSET('Sanitation Data'!$H$10,0,10*ROW('Sanitation Data'!H108))),'Data Summary'!DG114="Yes"),OFFSET('Sanitation Data'!$H$10,0,10*ROW('Sanitation Data'!H108)),NA())</f>
        <v>#N/A</v>
      </c>
      <c r="AS114" s="92" t="e">
        <f ca="true">+IF(AND(ISNUMBER(OFFSET('Sanitation Data'!$H$11,0,10*ROW('Sanitation Data'!H108))),'Data Summary'!DH114="Yes"),OFFSET('Sanitation Data'!$H$11,0,10*ROW('Sanitation Data'!H108)),NA())</f>
        <v>#N/A</v>
      </c>
      <c r="AT114" s="92" t="e">
        <f ca="true">+IF(AND(ISNUMBER(OFFSET('Sanitation Data'!$H$12,0,10*ROW('Sanitation Data'!H108))),'Data Summary'!DI114="Yes"),OFFSET('Sanitation Data'!$H$12,0,10*ROW('Sanitation Data'!H108)),NA())</f>
        <v>#N/A</v>
      </c>
      <c r="AU114" s="92" t="e">
        <f ca="true">+IF(AND(ISNUMBER(OFFSET('Sanitation Data'!$I$4,0,10*ROW('Sanitation Data'!I108))),'Data Summary'!DJ114="Yes"),100-OFFSET('Sanitation Data'!$I$4,0,10*ROW('Sanitation Data'!I108)),NA())</f>
        <v>#N/A</v>
      </c>
      <c r="AV114" s="92" t="e">
        <f ca="true">+IF(AND(ISNUMBER(OFFSET('Sanitation Data'!$I$6,0,10*ROW('Sanitation Data'!I108))),'Data Summary'!DK114="Yes"),OFFSET('Sanitation Data'!$I$6,0,10*ROW('Sanitation Data'!I108)),NA())</f>
        <v>#N/A</v>
      </c>
      <c r="AW114" s="92" t="e">
        <f ca="true">+IF(AND(ISNUMBER(OFFSET('Sanitation Data'!$I$10,0,10*ROW('Sanitation Data'!I108))),'Data Summary'!DL114="Yes"),OFFSET('Sanitation Data'!$I$10,0,10*ROW('Sanitation Data'!I108)),NA())</f>
        <v>#N/A</v>
      </c>
      <c r="AX114" s="92" t="e">
        <f ca="true">+IF(AND(ISNUMBER(OFFSET('Sanitation Data'!$I$11,0,10*ROW('Sanitation Data'!I108))),'Data Summary'!DM114="Yes"),OFFSET('Sanitation Data'!$I$11,0,10*ROW('Sanitation Data'!I108)),NA())</f>
        <v>#N/A</v>
      </c>
      <c r="AY114" s="92" t="e">
        <f ca="true">+IF(AND(ISNUMBER(OFFSET('Sanitation Data'!$I$12,0,10*ROW('Sanitation Data'!I108))),'Data Summary'!DN114="Yes"),OFFSET('Sanitation Data'!$I$12,0,10*ROW('Sanitation Data'!I108)),NA())</f>
        <v>#N/A</v>
      </c>
      <c r="AZ114" s="93" t="e">
        <f ca="true">+IF(AND(ISNUMBER(OFFSET('Hygiene Data'!$D$5,0,10*ROW('Hygiene Data'!D108))),'Data Summary'!DO114="Yes"),OFFSET('Hygiene Data'!$D$5,0,10*ROW('Hygiene Data'!D108)),NA())</f>
        <v>#N/A</v>
      </c>
      <c r="BA114" s="93" t="e">
        <f ca="true">+IF(AND(ISNUMBER(OFFSET('Hygiene Data'!$D$7,0,10*ROW('Hygiene Data'!D108))),'Data Summary'!DP114="Yes"),OFFSET('Hygiene Data'!$D$7,0,10*ROW('Hygiene Data'!D108)),NA())</f>
        <v>#N/A</v>
      </c>
      <c r="BB114" s="93" t="e">
        <f ca="true">+IF(AND(ISNUMBER(OFFSET('Hygiene Data'!$D$9,0,10*ROW('Hygiene Data'!D108))),'Data Summary'!DQ114="Yes"),OFFSET('Hygiene Data'!$D$9,0,10*ROW('Hygiene Data'!D108)),NA())</f>
        <v>#N/A</v>
      </c>
      <c r="BC114" s="93" t="e">
        <f ca="true">+IF(AND(ISNUMBER(OFFSET('Hygiene Data'!$E$5,0,10*ROW('Hygiene Data'!E108))),'Data Summary'!DR114="Yes"),OFFSET('Hygiene Data'!$E$5,0,10*ROW('Hygiene Data'!E108)),NA())</f>
        <v>#N/A</v>
      </c>
      <c r="BD114" s="93" t="e">
        <f ca="true">+IF(AND(ISNUMBER(OFFSET('Hygiene Data'!$E$7,0,10*ROW('Hygiene Data'!E108))),'Data Summary'!DS114="Yes"),OFFSET('Hygiene Data'!$E$7,0,10*ROW('Hygiene Data'!E108)),NA())</f>
        <v>#N/A</v>
      </c>
      <c r="BE114" s="93" t="e">
        <f ca="true">+IF(AND(ISNUMBER(OFFSET('Hygiene Data'!$E$9,0,10*ROW('Hygiene Data'!E108))),'Data Summary'!DT114="Yes"),OFFSET('Hygiene Data'!$E$9,0,10*ROW('Hygiene Data'!E108)),NA())</f>
        <v>#N/A</v>
      </c>
      <c r="BF114" s="93" t="e">
        <f ca="true">+IF(AND(ISNUMBER(OFFSET('Hygiene Data'!$F$5,0,10*ROW('Hygiene Data'!F108))),'Data Summary'!DU114="Yes"),OFFSET('Hygiene Data'!$F$5,0,10*ROW('Hygiene Data'!F108)),NA())</f>
        <v>#N/A</v>
      </c>
      <c r="BG114" s="93" t="e">
        <f ca="true">+IF(AND(ISNUMBER(OFFSET('Hygiene Data'!$F$7,0,10*ROW('Hygiene Data'!F108))),'Data Summary'!DV114="Yes"),OFFSET('Hygiene Data'!$F$7,0,10*ROW('Hygiene Data'!F108)),NA())</f>
        <v>#N/A</v>
      </c>
      <c r="BH114" s="93" t="e">
        <f ca="true">+IF(AND(ISNUMBER(OFFSET('Hygiene Data'!$F$9,0,10*ROW('Hygiene Data'!F108))),'Data Summary'!DW114="Yes"),OFFSET('Hygiene Data'!$F$9,0,10*ROW('Hygiene Data'!F108)),NA())</f>
        <v>#N/A</v>
      </c>
      <c r="BI114" s="93" t="e">
        <f ca="true">+IF(AND(ISNUMBER(OFFSET('Hygiene Data'!$G$5,0,10*ROW('Hygiene Data'!G108))),'Data Summary'!DX114="Yes"),OFFSET('Hygiene Data'!$G$5,0,10*ROW('Hygiene Data'!G108)),NA())</f>
        <v>#N/A</v>
      </c>
      <c r="BJ114" s="93" t="e">
        <f ca="true">+IF(AND(ISNUMBER(OFFSET('Hygiene Data'!$G$7,0,10*ROW('Hygiene Data'!G108))),'Data Summary'!DY114="Yes"),OFFSET('Hygiene Data'!$G$7,0,10*ROW('Hygiene Data'!G108)),NA())</f>
        <v>#N/A</v>
      </c>
      <c r="BK114" s="93" t="e">
        <f ca="true">+IF(AND(ISNUMBER(OFFSET('Hygiene Data'!$G$9,0,10*ROW('Hygiene Data'!G108))),'Data Summary'!DZ114="Yes"),OFFSET('Hygiene Data'!$G$9,0,10*ROW('Hygiene Data'!G108)),NA())</f>
        <v>#N/A</v>
      </c>
      <c r="BL114" s="93" t="e">
        <f ca="true">+IF(AND(ISNUMBER(OFFSET('Hygiene Data'!$H$5,0,10*ROW('Hygiene Data'!H108))),'Data Summary'!EA114="Yes"),OFFSET('Hygiene Data'!$H$5,0,10*ROW('Hygiene Data'!H108)),NA())</f>
        <v>#N/A</v>
      </c>
      <c r="BM114" s="93" t="e">
        <f ca="true">+IF(AND(ISNUMBER(OFFSET('Hygiene Data'!$H$7,0,10*ROW('Hygiene Data'!H108))),'Data Summary'!EB114="Yes"),OFFSET('Hygiene Data'!$H$7,0,10*ROW('Hygiene Data'!H108)),NA())</f>
        <v>#N/A</v>
      </c>
      <c r="BN114" s="93" t="e">
        <f ca="true">+IF(AND(ISNUMBER(OFFSET('Hygiene Data'!$H$9,0,10*ROW('Hygiene Data'!H108))),'Data Summary'!EC114="Yes"),OFFSET('Hygiene Data'!$H$9,0,10*ROW('Hygiene Data'!H108)),NA())</f>
        <v>#N/A</v>
      </c>
      <c r="BO114" s="93" t="e">
        <f ca="true">+IF(AND(ISNUMBER(OFFSET('Hygiene Data'!$I$5,0,10*ROW('Hygiene Data'!I108))),'Data Summary'!ED114="Yes"),OFFSET('Hygiene Data'!$I$5,0,10*ROW('Hygiene Data'!I108)),NA())</f>
        <v>#N/A</v>
      </c>
      <c r="BP114" s="93" t="e">
        <f ca="true">+IF(AND(ISNUMBER(OFFSET('Hygiene Data'!$I$7,0,10*ROW('Hygiene Data'!I108))),'Data Summary'!EE114="Yes"),OFFSET('Hygiene Data'!$I$7,0,10*ROW('Hygiene Data'!I108)),NA())</f>
        <v>#N/A</v>
      </c>
      <c r="BQ114" s="93" t="e">
        <f ca="true">+IF(AND(ISNUMBER(OFFSET('Hygiene Data'!$I$9,0,10*ROW('Hygiene Data'!I108))),'Data Summary'!EF114="Yes"),OFFSET('Hygiene Data'!$I$9,0,10*ROW('Hygiene Data'!I108)),NA())</f>
        <v>#N/A</v>
      </c>
    </row>
    <row xmlns:x14ac="http://schemas.microsoft.com/office/spreadsheetml/2009/9/ac" r="115" x14ac:dyDescent="0.2">
      <c r="A115" s="328" t="e">
        <f ca="true">+RIGHT('Data Summary'!A115,LEN('Data Summary'!A115)-9)</f>
        <v>#VALUE!</v>
      </c>
      <c r="B115" s="35" t="str">
        <f ca="true">+IF(ISTEXT('Data Summary'!B115),'Data Summary'!B115,"")</f>
        <v/>
      </c>
      <c r="C115" s="327" t="e">
        <f ca="true">+VALUE('Data Summary'!C115)</f>
        <v>#VALUE!</v>
      </c>
      <c r="D115" s="91" t="e">
        <f ca="true">+IF(AND(ISNUMBER(OFFSET('Water Data'!$D$4,0,10*ROW('Water Data'!D109))),'Data Summary'!BS115="Yes"),100-OFFSET('Water Data'!$D$4,0,10*ROW('Water Data'!D109)),NA())</f>
        <v>#N/A</v>
      </c>
      <c r="E115" s="91" t="e">
        <f ca="true">+IF(AND(ISNUMBER(OFFSET('Water Data'!$D$6,0,10*ROW('Water Data'!D109))),'Data Summary'!BT115="Yes"),OFFSET('Water Data'!$D$6,0,10*ROW('Water Data'!D109)),NA())</f>
        <v>#N/A</v>
      </c>
      <c r="F115" s="91" t="e">
        <f ca="true">+IF(AND(ISNUMBER(OFFSET('Water Data'!$D$9,0,10*ROW('Water Data'!D109))),'Data Summary'!BU115="Yes"),OFFSET('Water Data'!$D$9,0,10*ROW('Water Data'!D109)),NA())</f>
        <v>#N/A</v>
      </c>
      <c r="G115" s="91" t="e">
        <f ca="true">+IF(AND(ISNUMBER(OFFSET('Water Data'!$E$4,0,10*ROW('Water Data'!E109))),'Data Summary'!BV115="Yes"),100-OFFSET('Water Data'!$E$4,0,10*ROW('Water Data'!E109)),NA())</f>
        <v>#N/A</v>
      </c>
      <c r="H115" s="91" t="e">
        <f ca="true">+IF(AND(ISNUMBER(OFFSET('Water Data'!$E$6,0,10*ROW('Water Data'!E109))),'Data Summary'!BW115="Yes"),OFFSET('Water Data'!$E$6,0,10*ROW('Water Data'!E109)),NA())</f>
        <v>#N/A</v>
      </c>
      <c r="I115" s="91" t="e">
        <f ca="true">+IF(AND(ISNUMBER(OFFSET('Water Data'!$E$9,0,10*ROW('Water Data'!E109))),'Data Summary'!BX115="Yes"),OFFSET('Water Data'!$E$9,0,10*ROW('Water Data'!E109)),NA())</f>
        <v>#N/A</v>
      </c>
      <c r="J115" s="91" t="e">
        <f ca="true">+IF(AND(ISNUMBER(OFFSET('Water Data'!$F$4,0,10*ROW('Water Data'!F109))),'Data Summary'!BY115="Yes"),100-OFFSET('Water Data'!$F$4,0,10*ROW('Water Data'!F109)),NA())</f>
        <v>#N/A</v>
      </c>
      <c r="K115" s="91" t="e">
        <f ca="true">+IF(AND(ISNUMBER(OFFSET('Water Data'!$F$6,0,10*ROW('Water Data'!F109))),'Data Summary'!BZ115="Yes"),OFFSET('Water Data'!$F$6,0,10*ROW('Water Data'!F109)),NA())</f>
        <v>#N/A</v>
      </c>
      <c r="L115" s="91" t="e">
        <f ca="true">+IF(AND(ISNUMBER(OFFSET('Water Data'!$F$9,0,10*ROW('Water Data'!F109))),'Data Summary'!CA115="Yes"),OFFSET('Water Data'!$F$9,0,10*ROW('Water Data'!F109)),NA())</f>
        <v>#N/A</v>
      </c>
      <c r="M115" s="91" t="e">
        <f ca="true">+IF(AND(ISNUMBER(OFFSET('Water Data'!$G$4,0,10*ROW('Water Data'!G109))),'Data Summary'!CB115="Yes"),100-OFFSET('Water Data'!$G$4,0,10*ROW('Water Data'!G109)),NA())</f>
        <v>#N/A</v>
      </c>
      <c r="N115" s="91" t="e">
        <f ca="true">+IF(AND(ISNUMBER(OFFSET('Water Data'!$G$6,0,10*ROW('Water Data'!G109))),'Data Summary'!CC115="Yes"),OFFSET('Water Data'!$G$6,0,10*ROW('Water Data'!G109)),NA())</f>
        <v>#N/A</v>
      </c>
      <c r="O115" s="91" t="e">
        <f ca="true">+IF(AND(ISNUMBER(OFFSET('Water Data'!$G$9,0,10*ROW('Water Data'!G109))),'Data Summary'!CD115="Yes"),OFFSET('Water Data'!$G$9,0,10*ROW('Water Data'!G109)),NA())</f>
        <v>#N/A</v>
      </c>
      <c r="P115" s="91" t="e">
        <f ca="true">+IF(AND(ISNUMBER(OFFSET('Water Data'!$H$4,0,10*ROW('Water Data'!H109))),'Data Summary'!CE115="Yes"),100-OFFSET('Water Data'!$H$4,0,10*ROW('Water Data'!H109)),NA())</f>
        <v>#N/A</v>
      </c>
      <c r="Q115" s="91" t="e">
        <f ca="true">+IF(AND(ISNUMBER(OFFSET('Water Data'!$H$6,0,10*ROW('Water Data'!H109))),'Data Summary'!CF115="Yes"),OFFSET('Water Data'!$H$6,0,10*ROW('Water Data'!H109)),NA())</f>
        <v>#N/A</v>
      </c>
      <c r="R115" s="91" t="e">
        <f ca="true">+IF(AND(ISNUMBER(OFFSET('Water Data'!$H$9,0,10*ROW('Water Data'!H109))),'Data Summary'!CG115="Yes"),OFFSET('Water Data'!$H$9,0,10*ROW('Water Data'!H109)),NA())</f>
        <v>#N/A</v>
      </c>
      <c r="S115" s="91" t="e">
        <f ca="true">+IF(AND(ISNUMBER(OFFSET('Water Data'!$I$4,0,10*ROW('Water Data'!I109))),'Data Summary'!CH115="Yes"),100-OFFSET('Water Data'!$I$4,0,10*ROW('Water Data'!I109)),NA())</f>
        <v>#N/A</v>
      </c>
      <c r="T115" s="91" t="e">
        <f ca="true">+IF(AND(ISNUMBER(OFFSET('Water Data'!$I$6,0,10*ROW('Water Data'!I109))),'Data Summary'!CI115="Yes"),OFFSET('Water Data'!$I$6,0,10*ROW('Water Data'!I109)),NA())</f>
        <v>#N/A</v>
      </c>
      <c r="U115" s="91" t="e">
        <f ca="true">+IF(AND(ISNUMBER(OFFSET('Water Data'!$I$9,0,10*ROW('Water Data'!I109))),'Data Summary'!CJ115="Yes"),OFFSET('Water Data'!$I$9,0,10*ROW('Water Data'!I109)),NA())</f>
        <v>#N/A</v>
      </c>
      <c r="V115" s="92" t="e">
        <f ca="true">+IF(AND(ISNUMBER(OFFSET('Sanitation Data'!$D$4,0,10*ROW('Sanitation Data'!D109))),'Data Summary'!CK115="Yes"),100-OFFSET('Sanitation Data'!$D$4,0,10*ROW('Sanitation Data'!D109)),NA())</f>
        <v>#N/A</v>
      </c>
      <c r="W115" s="92" t="e">
        <f ca="true">+IF(AND(ISNUMBER(OFFSET('Sanitation Data'!$D$6,0,10*ROW('Sanitation Data'!D109))),'Data Summary'!CL115="Yes"),OFFSET('Sanitation Data'!$D$6,0,10*ROW('Sanitation Data'!D109)),NA())</f>
        <v>#N/A</v>
      </c>
      <c r="X115" s="92" t="e">
        <f ca="true">+IF(AND(ISNUMBER(OFFSET('Sanitation Data'!$D$10,0,10*ROW('Sanitation Data'!D109))),'Data Summary'!CM115="Yes"),OFFSET('Sanitation Data'!$D$10,0,10*ROW('Sanitation Data'!D109)),NA())</f>
        <v>#N/A</v>
      </c>
      <c r="Y115" s="92" t="e">
        <f ca="true">+IF(AND(ISNUMBER(OFFSET('Sanitation Data'!$D$11,0,10*ROW('Sanitation Data'!D109))),'Data Summary'!CN115="Yes"),OFFSET('Sanitation Data'!$D$11,0,10*ROW('Sanitation Data'!D109)),NA())</f>
        <v>#N/A</v>
      </c>
      <c r="Z115" s="92" t="e">
        <f ca="true">+IF(AND(ISNUMBER(OFFSET('Sanitation Data'!$D$12,0,10*ROW('Sanitation Data'!D109))),'Data Summary'!CO115="Yes"),OFFSET('Sanitation Data'!$D$12,0,10*ROW('Sanitation Data'!D109)),NA())</f>
        <v>#N/A</v>
      </c>
      <c r="AA115" s="92" t="e">
        <f ca="true">+IF(AND(ISNUMBER(OFFSET('Sanitation Data'!$E$4,0,10*ROW('Sanitation Data'!E109))),'Data Summary'!CP115="Yes"),100-OFFSET('Sanitation Data'!$E$4,0,10*ROW('Sanitation Data'!E109)),NA())</f>
        <v>#N/A</v>
      </c>
      <c r="AB115" s="92" t="e">
        <f ca="true">+IF(AND(ISNUMBER(OFFSET('Sanitation Data'!$E$6,0,10*ROW('Sanitation Data'!E109))),'Data Summary'!CQ115="Yes"),OFFSET('Sanitation Data'!$E$6,0,10*ROW('Sanitation Data'!E109)),NA())</f>
        <v>#N/A</v>
      </c>
      <c r="AC115" s="92" t="e">
        <f ca="true">+IF(AND(ISNUMBER(OFFSET('Sanitation Data'!$E$10,0,10*ROW('Sanitation Data'!E109))),'Data Summary'!CR115="Yes"),OFFSET('Sanitation Data'!$E$10,0,10*ROW('Sanitation Data'!E109)),NA())</f>
        <v>#N/A</v>
      </c>
      <c r="AD115" s="92" t="e">
        <f ca="true">+IF(AND(ISNUMBER(OFFSET('Sanitation Data'!$E$11,0,10*ROW('Sanitation Data'!E109))),'Data Summary'!CS115="Yes"),OFFSET('Sanitation Data'!$E$11,0,10*ROW('Sanitation Data'!E109)),NA())</f>
        <v>#N/A</v>
      </c>
      <c r="AE115" s="92" t="e">
        <f ca="true">+IF(AND(ISNUMBER(OFFSET('Sanitation Data'!$E$12,0,10*ROW('Sanitation Data'!E109))),'Data Summary'!CT115="Yes"),OFFSET('Sanitation Data'!$E$12,0,10*ROW('Sanitation Data'!E109)),NA())</f>
        <v>#N/A</v>
      </c>
      <c r="AF115" s="92" t="e">
        <f ca="true">+IF(AND(ISNUMBER(OFFSET('Sanitation Data'!$F$4,0,10*ROW('Sanitation Data'!F109))),'Data Summary'!CU115="Yes"),100-OFFSET('Sanitation Data'!$F$4,0,10*ROW('Sanitation Data'!F109)),NA())</f>
        <v>#N/A</v>
      </c>
      <c r="AG115" s="92" t="e">
        <f ca="true">+IF(AND(ISNUMBER(OFFSET('Sanitation Data'!$F$6,0,10*ROW('Sanitation Data'!F109))),'Data Summary'!CV115="Yes"),OFFSET('Sanitation Data'!$F$6,0,10*ROW('Sanitation Data'!F109)),NA())</f>
        <v>#N/A</v>
      </c>
      <c r="AH115" s="92" t="e">
        <f ca="true">+IF(AND(ISNUMBER(OFFSET('Sanitation Data'!$F$10,0,10*ROW('Sanitation Data'!F109))),'Data Summary'!CW115="Yes"),OFFSET('Sanitation Data'!$F$10,0,10*ROW('Sanitation Data'!F109)),NA())</f>
        <v>#N/A</v>
      </c>
      <c r="AI115" s="92" t="e">
        <f ca="true">+IF(AND(ISNUMBER(OFFSET('Sanitation Data'!$F$11,0,10*ROW('Sanitation Data'!F109))),'Data Summary'!CX115="Yes"),OFFSET('Sanitation Data'!$F$11,0,10*ROW('Sanitation Data'!F109)),NA())</f>
        <v>#N/A</v>
      </c>
      <c r="AJ115" s="92" t="e">
        <f ca="true">+IF(AND(ISNUMBER(OFFSET('Sanitation Data'!$F$12,0,10*ROW('Sanitation Data'!F109))),'Data Summary'!CY115="Yes"),OFFSET('Sanitation Data'!$F$12,0,10*ROW('Sanitation Data'!F109)),NA())</f>
        <v>#N/A</v>
      </c>
      <c r="AK115" s="92" t="e">
        <f ca="true">+IF(AND(ISNUMBER(OFFSET('Sanitation Data'!$G$4,0,10*ROW('Sanitation Data'!G109))),'Data Summary'!CZ115="Yes"),100-OFFSET('Sanitation Data'!$G$4,0,10*ROW('Sanitation Data'!G109)),NA())</f>
        <v>#N/A</v>
      </c>
      <c r="AL115" s="92" t="e">
        <f ca="true">+IF(AND(ISNUMBER(OFFSET('Sanitation Data'!$G$6,0,10*ROW('Sanitation Data'!G109))),'Data Summary'!DA115="Yes"),OFFSET('Sanitation Data'!$G$6,0,10*ROW('Sanitation Data'!G109)),NA())</f>
        <v>#N/A</v>
      </c>
      <c r="AM115" s="92" t="e">
        <f ca="true">+IF(AND(ISNUMBER(OFFSET('Sanitation Data'!$G$10,0,10*ROW('Sanitation Data'!G109))),'Data Summary'!DB115="Yes"),OFFSET('Sanitation Data'!$G$10,0,10*ROW('Sanitation Data'!G109)),NA())</f>
        <v>#N/A</v>
      </c>
      <c r="AN115" s="92" t="e">
        <f ca="true">+IF(AND(ISNUMBER(OFFSET('Sanitation Data'!$G$11,0,10*ROW('Sanitation Data'!G109))),'Data Summary'!DC115="Yes"),OFFSET('Sanitation Data'!$G$11,0,10*ROW('Sanitation Data'!G109)),NA())</f>
        <v>#N/A</v>
      </c>
      <c r="AO115" s="92" t="e">
        <f ca="true">+IF(AND(ISNUMBER(OFFSET('Sanitation Data'!$G$12,0,10*ROW('Sanitation Data'!G109))),'Data Summary'!DD115="Yes"),OFFSET('Sanitation Data'!$G$12,0,10*ROW('Sanitation Data'!G109)),NA())</f>
        <v>#N/A</v>
      </c>
      <c r="AP115" s="92" t="e">
        <f ca="true">+IF(AND(ISNUMBER(OFFSET('Sanitation Data'!$H$4,0,10*ROW('Sanitation Data'!H109))),'Data Summary'!DE115="Yes"),100-OFFSET('Sanitation Data'!$H$4,0,10*ROW('Sanitation Data'!H109)),NA())</f>
        <v>#N/A</v>
      </c>
      <c r="AQ115" s="92" t="e">
        <f ca="true">+IF(AND(ISNUMBER(OFFSET('Sanitation Data'!$H$6,0,10*ROW('Sanitation Data'!H109))),'Data Summary'!DF115="Yes"),OFFSET('Sanitation Data'!$H$6,0,10*ROW('Sanitation Data'!H109)),NA())</f>
        <v>#N/A</v>
      </c>
      <c r="AR115" s="92" t="e">
        <f ca="true">+IF(AND(ISNUMBER(OFFSET('Sanitation Data'!$H$10,0,10*ROW('Sanitation Data'!H109))),'Data Summary'!DG115="Yes"),OFFSET('Sanitation Data'!$H$10,0,10*ROW('Sanitation Data'!H109)),NA())</f>
        <v>#N/A</v>
      </c>
      <c r="AS115" s="92" t="e">
        <f ca="true">+IF(AND(ISNUMBER(OFFSET('Sanitation Data'!$H$11,0,10*ROW('Sanitation Data'!H109))),'Data Summary'!DH115="Yes"),OFFSET('Sanitation Data'!$H$11,0,10*ROW('Sanitation Data'!H109)),NA())</f>
        <v>#N/A</v>
      </c>
      <c r="AT115" s="92" t="e">
        <f ca="true">+IF(AND(ISNUMBER(OFFSET('Sanitation Data'!$H$12,0,10*ROW('Sanitation Data'!H109))),'Data Summary'!DI115="Yes"),OFFSET('Sanitation Data'!$H$12,0,10*ROW('Sanitation Data'!H109)),NA())</f>
        <v>#N/A</v>
      </c>
      <c r="AU115" s="92" t="e">
        <f ca="true">+IF(AND(ISNUMBER(OFFSET('Sanitation Data'!$I$4,0,10*ROW('Sanitation Data'!I109))),'Data Summary'!DJ115="Yes"),100-OFFSET('Sanitation Data'!$I$4,0,10*ROW('Sanitation Data'!I109)),NA())</f>
        <v>#N/A</v>
      </c>
      <c r="AV115" s="92" t="e">
        <f ca="true">+IF(AND(ISNUMBER(OFFSET('Sanitation Data'!$I$6,0,10*ROW('Sanitation Data'!I109))),'Data Summary'!DK115="Yes"),OFFSET('Sanitation Data'!$I$6,0,10*ROW('Sanitation Data'!I109)),NA())</f>
        <v>#N/A</v>
      </c>
      <c r="AW115" s="92" t="e">
        <f ca="true">+IF(AND(ISNUMBER(OFFSET('Sanitation Data'!$I$10,0,10*ROW('Sanitation Data'!I109))),'Data Summary'!DL115="Yes"),OFFSET('Sanitation Data'!$I$10,0,10*ROW('Sanitation Data'!I109)),NA())</f>
        <v>#N/A</v>
      </c>
      <c r="AX115" s="92" t="e">
        <f ca="true">+IF(AND(ISNUMBER(OFFSET('Sanitation Data'!$I$11,0,10*ROW('Sanitation Data'!I109))),'Data Summary'!DM115="Yes"),OFFSET('Sanitation Data'!$I$11,0,10*ROW('Sanitation Data'!I109)),NA())</f>
        <v>#N/A</v>
      </c>
      <c r="AY115" s="92" t="e">
        <f ca="true">+IF(AND(ISNUMBER(OFFSET('Sanitation Data'!$I$12,0,10*ROW('Sanitation Data'!I109))),'Data Summary'!DN115="Yes"),OFFSET('Sanitation Data'!$I$12,0,10*ROW('Sanitation Data'!I109)),NA())</f>
        <v>#N/A</v>
      </c>
      <c r="AZ115" s="93" t="e">
        <f ca="true">+IF(AND(ISNUMBER(OFFSET('Hygiene Data'!$D$5,0,10*ROW('Hygiene Data'!D109))),'Data Summary'!DO115="Yes"),OFFSET('Hygiene Data'!$D$5,0,10*ROW('Hygiene Data'!D109)),NA())</f>
        <v>#N/A</v>
      </c>
      <c r="BA115" s="93" t="e">
        <f ca="true">+IF(AND(ISNUMBER(OFFSET('Hygiene Data'!$D$7,0,10*ROW('Hygiene Data'!D109))),'Data Summary'!DP115="Yes"),OFFSET('Hygiene Data'!$D$7,0,10*ROW('Hygiene Data'!D109)),NA())</f>
        <v>#N/A</v>
      </c>
      <c r="BB115" s="93" t="e">
        <f ca="true">+IF(AND(ISNUMBER(OFFSET('Hygiene Data'!$D$9,0,10*ROW('Hygiene Data'!D109))),'Data Summary'!DQ115="Yes"),OFFSET('Hygiene Data'!$D$9,0,10*ROW('Hygiene Data'!D109)),NA())</f>
        <v>#N/A</v>
      </c>
      <c r="BC115" s="93" t="e">
        <f ca="true">+IF(AND(ISNUMBER(OFFSET('Hygiene Data'!$E$5,0,10*ROW('Hygiene Data'!E109))),'Data Summary'!DR115="Yes"),OFFSET('Hygiene Data'!$E$5,0,10*ROW('Hygiene Data'!E109)),NA())</f>
        <v>#N/A</v>
      </c>
      <c r="BD115" s="93" t="e">
        <f ca="true">+IF(AND(ISNUMBER(OFFSET('Hygiene Data'!$E$7,0,10*ROW('Hygiene Data'!E109))),'Data Summary'!DS115="Yes"),OFFSET('Hygiene Data'!$E$7,0,10*ROW('Hygiene Data'!E109)),NA())</f>
        <v>#N/A</v>
      </c>
      <c r="BE115" s="93" t="e">
        <f ca="true">+IF(AND(ISNUMBER(OFFSET('Hygiene Data'!$E$9,0,10*ROW('Hygiene Data'!E109))),'Data Summary'!DT115="Yes"),OFFSET('Hygiene Data'!$E$9,0,10*ROW('Hygiene Data'!E109)),NA())</f>
        <v>#N/A</v>
      </c>
      <c r="BF115" s="93" t="e">
        <f ca="true">+IF(AND(ISNUMBER(OFFSET('Hygiene Data'!$F$5,0,10*ROW('Hygiene Data'!F109))),'Data Summary'!DU115="Yes"),OFFSET('Hygiene Data'!$F$5,0,10*ROW('Hygiene Data'!F109)),NA())</f>
        <v>#N/A</v>
      </c>
      <c r="BG115" s="93" t="e">
        <f ca="true">+IF(AND(ISNUMBER(OFFSET('Hygiene Data'!$F$7,0,10*ROW('Hygiene Data'!F109))),'Data Summary'!DV115="Yes"),OFFSET('Hygiene Data'!$F$7,0,10*ROW('Hygiene Data'!F109)),NA())</f>
        <v>#N/A</v>
      </c>
      <c r="BH115" s="93" t="e">
        <f ca="true">+IF(AND(ISNUMBER(OFFSET('Hygiene Data'!$F$9,0,10*ROW('Hygiene Data'!F109))),'Data Summary'!DW115="Yes"),OFFSET('Hygiene Data'!$F$9,0,10*ROW('Hygiene Data'!F109)),NA())</f>
        <v>#N/A</v>
      </c>
      <c r="BI115" s="93" t="e">
        <f ca="true">+IF(AND(ISNUMBER(OFFSET('Hygiene Data'!$G$5,0,10*ROW('Hygiene Data'!G109))),'Data Summary'!DX115="Yes"),OFFSET('Hygiene Data'!$G$5,0,10*ROW('Hygiene Data'!G109)),NA())</f>
        <v>#N/A</v>
      </c>
      <c r="BJ115" s="93" t="e">
        <f ca="true">+IF(AND(ISNUMBER(OFFSET('Hygiene Data'!$G$7,0,10*ROW('Hygiene Data'!G109))),'Data Summary'!DY115="Yes"),OFFSET('Hygiene Data'!$G$7,0,10*ROW('Hygiene Data'!G109)),NA())</f>
        <v>#N/A</v>
      </c>
      <c r="BK115" s="93" t="e">
        <f ca="true">+IF(AND(ISNUMBER(OFFSET('Hygiene Data'!$G$9,0,10*ROW('Hygiene Data'!G109))),'Data Summary'!DZ115="Yes"),OFFSET('Hygiene Data'!$G$9,0,10*ROW('Hygiene Data'!G109)),NA())</f>
        <v>#N/A</v>
      </c>
      <c r="BL115" s="93" t="e">
        <f ca="true">+IF(AND(ISNUMBER(OFFSET('Hygiene Data'!$H$5,0,10*ROW('Hygiene Data'!H109))),'Data Summary'!EA115="Yes"),OFFSET('Hygiene Data'!$H$5,0,10*ROW('Hygiene Data'!H109)),NA())</f>
        <v>#N/A</v>
      </c>
      <c r="BM115" s="93" t="e">
        <f ca="true">+IF(AND(ISNUMBER(OFFSET('Hygiene Data'!$H$7,0,10*ROW('Hygiene Data'!H109))),'Data Summary'!EB115="Yes"),OFFSET('Hygiene Data'!$H$7,0,10*ROW('Hygiene Data'!H109)),NA())</f>
        <v>#N/A</v>
      </c>
      <c r="BN115" s="93" t="e">
        <f ca="true">+IF(AND(ISNUMBER(OFFSET('Hygiene Data'!$H$9,0,10*ROW('Hygiene Data'!H109))),'Data Summary'!EC115="Yes"),OFFSET('Hygiene Data'!$H$9,0,10*ROW('Hygiene Data'!H109)),NA())</f>
        <v>#N/A</v>
      </c>
      <c r="BO115" s="93" t="e">
        <f ca="true">+IF(AND(ISNUMBER(OFFSET('Hygiene Data'!$I$5,0,10*ROW('Hygiene Data'!I109))),'Data Summary'!ED115="Yes"),OFFSET('Hygiene Data'!$I$5,0,10*ROW('Hygiene Data'!I109)),NA())</f>
        <v>#N/A</v>
      </c>
      <c r="BP115" s="93" t="e">
        <f ca="true">+IF(AND(ISNUMBER(OFFSET('Hygiene Data'!$I$7,0,10*ROW('Hygiene Data'!I109))),'Data Summary'!EE115="Yes"),OFFSET('Hygiene Data'!$I$7,0,10*ROW('Hygiene Data'!I109)),NA())</f>
        <v>#N/A</v>
      </c>
      <c r="BQ115" s="93" t="e">
        <f ca="true">+IF(AND(ISNUMBER(OFFSET('Hygiene Data'!$I$9,0,10*ROW('Hygiene Data'!I109))),'Data Summary'!EF115="Yes"),OFFSET('Hygiene Data'!$I$9,0,10*ROW('Hygiene Data'!I109)),NA())</f>
        <v>#N/A</v>
      </c>
    </row>
    <row xmlns:x14ac="http://schemas.microsoft.com/office/spreadsheetml/2009/9/ac" r="116" x14ac:dyDescent="0.2">
      <c r="A116" s="328" t="e">
        <f ca="true">+RIGHT('Data Summary'!A116,LEN('Data Summary'!A116)-9)</f>
        <v>#VALUE!</v>
      </c>
      <c r="B116" s="35" t="str">
        <f ca="true">+IF(ISTEXT('Data Summary'!B116),'Data Summary'!B116,"")</f>
        <v/>
      </c>
      <c r="C116" s="327" t="e">
        <f ca="true">+VALUE('Data Summary'!C116)</f>
        <v>#VALUE!</v>
      </c>
      <c r="D116" s="91" t="e">
        <f ca="true">+IF(AND(ISNUMBER(OFFSET('Water Data'!$D$4,0,10*ROW('Water Data'!D110))),'Data Summary'!BS116="Yes"),100-OFFSET('Water Data'!$D$4,0,10*ROW('Water Data'!D110)),NA())</f>
        <v>#N/A</v>
      </c>
      <c r="E116" s="91" t="e">
        <f ca="true">+IF(AND(ISNUMBER(OFFSET('Water Data'!$D$6,0,10*ROW('Water Data'!D110))),'Data Summary'!BT116="Yes"),OFFSET('Water Data'!$D$6,0,10*ROW('Water Data'!D110)),NA())</f>
        <v>#N/A</v>
      </c>
      <c r="F116" s="91" t="e">
        <f ca="true">+IF(AND(ISNUMBER(OFFSET('Water Data'!$D$9,0,10*ROW('Water Data'!D110))),'Data Summary'!BU116="Yes"),OFFSET('Water Data'!$D$9,0,10*ROW('Water Data'!D110)),NA())</f>
        <v>#N/A</v>
      </c>
      <c r="G116" s="91" t="e">
        <f ca="true">+IF(AND(ISNUMBER(OFFSET('Water Data'!$E$4,0,10*ROW('Water Data'!E110))),'Data Summary'!BV116="Yes"),100-OFFSET('Water Data'!$E$4,0,10*ROW('Water Data'!E110)),NA())</f>
        <v>#N/A</v>
      </c>
      <c r="H116" s="91" t="e">
        <f ca="true">+IF(AND(ISNUMBER(OFFSET('Water Data'!$E$6,0,10*ROW('Water Data'!E110))),'Data Summary'!BW116="Yes"),OFFSET('Water Data'!$E$6,0,10*ROW('Water Data'!E110)),NA())</f>
        <v>#N/A</v>
      </c>
      <c r="I116" s="91" t="e">
        <f ca="true">+IF(AND(ISNUMBER(OFFSET('Water Data'!$E$9,0,10*ROW('Water Data'!E110))),'Data Summary'!BX116="Yes"),OFFSET('Water Data'!$E$9,0,10*ROW('Water Data'!E110)),NA())</f>
        <v>#N/A</v>
      </c>
      <c r="J116" s="91" t="e">
        <f ca="true">+IF(AND(ISNUMBER(OFFSET('Water Data'!$F$4,0,10*ROW('Water Data'!F110))),'Data Summary'!BY116="Yes"),100-OFFSET('Water Data'!$F$4,0,10*ROW('Water Data'!F110)),NA())</f>
        <v>#N/A</v>
      </c>
      <c r="K116" s="91" t="e">
        <f ca="true">+IF(AND(ISNUMBER(OFFSET('Water Data'!$F$6,0,10*ROW('Water Data'!F110))),'Data Summary'!BZ116="Yes"),OFFSET('Water Data'!$F$6,0,10*ROW('Water Data'!F110)),NA())</f>
        <v>#N/A</v>
      </c>
      <c r="L116" s="91" t="e">
        <f ca="true">+IF(AND(ISNUMBER(OFFSET('Water Data'!$F$9,0,10*ROW('Water Data'!F110))),'Data Summary'!CA116="Yes"),OFFSET('Water Data'!$F$9,0,10*ROW('Water Data'!F110)),NA())</f>
        <v>#N/A</v>
      </c>
      <c r="M116" s="91" t="e">
        <f ca="true">+IF(AND(ISNUMBER(OFFSET('Water Data'!$G$4,0,10*ROW('Water Data'!G110))),'Data Summary'!CB116="Yes"),100-OFFSET('Water Data'!$G$4,0,10*ROW('Water Data'!G110)),NA())</f>
        <v>#N/A</v>
      </c>
      <c r="N116" s="91" t="e">
        <f ca="true">+IF(AND(ISNUMBER(OFFSET('Water Data'!$G$6,0,10*ROW('Water Data'!G110))),'Data Summary'!CC116="Yes"),OFFSET('Water Data'!$G$6,0,10*ROW('Water Data'!G110)),NA())</f>
        <v>#N/A</v>
      </c>
      <c r="O116" s="91" t="e">
        <f ca="true">+IF(AND(ISNUMBER(OFFSET('Water Data'!$G$9,0,10*ROW('Water Data'!G110))),'Data Summary'!CD116="Yes"),OFFSET('Water Data'!$G$9,0,10*ROW('Water Data'!G110)),NA())</f>
        <v>#N/A</v>
      </c>
      <c r="P116" s="91" t="e">
        <f ca="true">+IF(AND(ISNUMBER(OFFSET('Water Data'!$H$4,0,10*ROW('Water Data'!H110))),'Data Summary'!CE116="Yes"),100-OFFSET('Water Data'!$H$4,0,10*ROW('Water Data'!H110)),NA())</f>
        <v>#N/A</v>
      </c>
      <c r="Q116" s="91" t="e">
        <f ca="true">+IF(AND(ISNUMBER(OFFSET('Water Data'!$H$6,0,10*ROW('Water Data'!H110))),'Data Summary'!CF116="Yes"),OFFSET('Water Data'!$H$6,0,10*ROW('Water Data'!H110)),NA())</f>
        <v>#N/A</v>
      </c>
      <c r="R116" s="91" t="e">
        <f ca="true">+IF(AND(ISNUMBER(OFFSET('Water Data'!$H$9,0,10*ROW('Water Data'!H110))),'Data Summary'!CG116="Yes"),OFFSET('Water Data'!$H$9,0,10*ROW('Water Data'!H110)),NA())</f>
        <v>#N/A</v>
      </c>
      <c r="S116" s="91" t="e">
        <f ca="true">+IF(AND(ISNUMBER(OFFSET('Water Data'!$I$4,0,10*ROW('Water Data'!I110))),'Data Summary'!CH116="Yes"),100-OFFSET('Water Data'!$I$4,0,10*ROW('Water Data'!I110)),NA())</f>
        <v>#N/A</v>
      </c>
      <c r="T116" s="91" t="e">
        <f ca="true">+IF(AND(ISNUMBER(OFFSET('Water Data'!$I$6,0,10*ROW('Water Data'!I110))),'Data Summary'!CI116="Yes"),OFFSET('Water Data'!$I$6,0,10*ROW('Water Data'!I110)),NA())</f>
        <v>#N/A</v>
      </c>
      <c r="U116" s="91" t="e">
        <f ca="true">+IF(AND(ISNUMBER(OFFSET('Water Data'!$I$9,0,10*ROW('Water Data'!I110))),'Data Summary'!CJ116="Yes"),OFFSET('Water Data'!$I$9,0,10*ROW('Water Data'!I110)),NA())</f>
        <v>#N/A</v>
      </c>
      <c r="V116" s="92" t="e">
        <f ca="true">+IF(AND(ISNUMBER(OFFSET('Sanitation Data'!$D$4,0,10*ROW('Sanitation Data'!D110))),'Data Summary'!CK116="Yes"),100-OFFSET('Sanitation Data'!$D$4,0,10*ROW('Sanitation Data'!D110)),NA())</f>
        <v>#N/A</v>
      </c>
      <c r="W116" s="92" t="e">
        <f ca="true">+IF(AND(ISNUMBER(OFFSET('Sanitation Data'!$D$6,0,10*ROW('Sanitation Data'!D110))),'Data Summary'!CL116="Yes"),OFFSET('Sanitation Data'!$D$6,0,10*ROW('Sanitation Data'!D110)),NA())</f>
        <v>#N/A</v>
      </c>
      <c r="X116" s="92" t="e">
        <f ca="true">+IF(AND(ISNUMBER(OFFSET('Sanitation Data'!$D$10,0,10*ROW('Sanitation Data'!D110))),'Data Summary'!CM116="Yes"),OFFSET('Sanitation Data'!$D$10,0,10*ROW('Sanitation Data'!D110)),NA())</f>
        <v>#N/A</v>
      </c>
      <c r="Y116" s="92" t="e">
        <f ca="true">+IF(AND(ISNUMBER(OFFSET('Sanitation Data'!$D$11,0,10*ROW('Sanitation Data'!D110))),'Data Summary'!CN116="Yes"),OFFSET('Sanitation Data'!$D$11,0,10*ROW('Sanitation Data'!D110)),NA())</f>
        <v>#N/A</v>
      </c>
      <c r="Z116" s="92" t="e">
        <f ca="true">+IF(AND(ISNUMBER(OFFSET('Sanitation Data'!$D$12,0,10*ROW('Sanitation Data'!D110))),'Data Summary'!CO116="Yes"),OFFSET('Sanitation Data'!$D$12,0,10*ROW('Sanitation Data'!D110)),NA())</f>
        <v>#N/A</v>
      </c>
      <c r="AA116" s="92" t="e">
        <f ca="true">+IF(AND(ISNUMBER(OFFSET('Sanitation Data'!$E$4,0,10*ROW('Sanitation Data'!E110))),'Data Summary'!CP116="Yes"),100-OFFSET('Sanitation Data'!$E$4,0,10*ROW('Sanitation Data'!E110)),NA())</f>
        <v>#N/A</v>
      </c>
      <c r="AB116" s="92" t="e">
        <f ca="true">+IF(AND(ISNUMBER(OFFSET('Sanitation Data'!$E$6,0,10*ROW('Sanitation Data'!E110))),'Data Summary'!CQ116="Yes"),OFFSET('Sanitation Data'!$E$6,0,10*ROW('Sanitation Data'!E110)),NA())</f>
        <v>#N/A</v>
      </c>
      <c r="AC116" s="92" t="e">
        <f ca="true">+IF(AND(ISNUMBER(OFFSET('Sanitation Data'!$E$10,0,10*ROW('Sanitation Data'!E110))),'Data Summary'!CR116="Yes"),OFFSET('Sanitation Data'!$E$10,0,10*ROW('Sanitation Data'!E110)),NA())</f>
        <v>#N/A</v>
      </c>
      <c r="AD116" s="92" t="e">
        <f ca="true">+IF(AND(ISNUMBER(OFFSET('Sanitation Data'!$E$11,0,10*ROW('Sanitation Data'!E110))),'Data Summary'!CS116="Yes"),OFFSET('Sanitation Data'!$E$11,0,10*ROW('Sanitation Data'!E110)),NA())</f>
        <v>#N/A</v>
      </c>
      <c r="AE116" s="92" t="e">
        <f ca="true">+IF(AND(ISNUMBER(OFFSET('Sanitation Data'!$E$12,0,10*ROW('Sanitation Data'!E110))),'Data Summary'!CT116="Yes"),OFFSET('Sanitation Data'!$E$12,0,10*ROW('Sanitation Data'!E110)),NA())</f>
        <v>#N/A</v>
      </c>
      <c r="AF116" s="92" t="e">
        <f ca="true">+IF(AND(ISNUMBER(OFFSET('Sanitation Data'!$F$4,0,10*ROW('Sanitation Data'!F110))),'Data Summary'!CU116="Yes"),100-OFFSET('Sanitation Data'!$F$4,0,10*ROW('Sanitation Data'!F110)),NA())</f>
        <v>#N/A</v>
      </c>
      <c r="AG116" s="92" t="e">
        <f ca="true">+IF(AND(ISNUMBER(OFFSET('Sanitation Data'!$F$6,0,10*ROW('Sanitation Data'!F110))),'Data Summary'!CV116="Yes"),OFFSET('Sanitation Data'!$F$6,0,10*ROW('Sanitation Data'!F110)),NA())</f>
        <v>#N/A</v>
      </c>
      <c r="AH116" s="92" t="e">
        <f ca="true">+IF(AND(ISNUMBER(OFFSET('Sanitation Data'!$F$10,0,10*ROW('Sanitation Data'!F110))),'Data Summary'!CW116="Yes"),OFFSET('Sanitation Data'!$F$10,0,10*ROW('Sanitation Data'!F110)),NA())</f>
        <v>#N/A</v>
      </c>
      <c r="AI116" s="92" t="e">
        <f ca="true">+IF(AND(ISNUMBER(OFFSET('Sanitation Data'!$F$11,0,10*ROW('Sanitation Data'!F110))),'Data Summary'!CX116="Yes"),OFFSET('Sanitation Data'!$F$11,0,10*ROW('Sanitation Data'!F110)),NA())</f>
        <v>#N/A</v>
      </c>
      <c r="AJ116" s="92" t="e">
        <f ca="true">+IF(AND(ISNUMBER(OFFSET('Sanitation Data'!$F$12,0,10*ROW('Sanitation Data'!F110))),'Data Summary'!CY116="Yes"),OFFSET('Sanitation Data'!$F$12,0,10*ROW('Sanitation Data'!F110)),NA())</f>
        <v>#N/A</v>
      </c>
      <c r="AK116" s="92" t="e">
        <f ca="true">+IF(AND(ISNUMBER(OFFSET('Sanitation Data'!$G$4,0,10*ROW('Sanitation Data'!G110))),'Data Summary'!CZ116="Yes"),100-OFFSET('Sanitation Data'!$G$4,0,10*ROW('Sanitation Data'!G110)),NA())</f>
        <v>#N/A</v>
      </c>
      <c r="AL116" s="92" t="e">
        <f ca="true">+IF(AND(ISNUMBER(OFFSET('Sanitation Data'!$G$6,0,10*ROW('Sanitation Data'!G110))),'Data Summary'!DA116="Yes"),OFFSET('Sanitation Data'!$G$6,0,10*ROW('Sanitation Data'!G110)),NA())</f>
        <v>#N/A</v>
      </c>
      <c r="AM116" s="92" t="e">
        <f ca="true">+IF(AND(ISNUMBER(OFFSET('Sanitation Data'!$G$10,0,10*ROW('Sanitation Data'!G110))),'Data Summary'!DB116="Yes"),OFFSET('Sanitation Data'!$G$10,0,10*ROW('Sanitation Data'!G110)),NA())</f>
        <v>#N/A</v>
      </c>
      <c r="AN116" s="92" t="e">
        <f ca="true">+IF(AND(ISNUMBER(OFFSET('Sanitation Data'!$G$11,0,10*ROW('Sanitation Data'!G110))),'Data Summary'!DC116="Yes"),OFFSET('Sanitation Data'!$G$11,0,10*ROW('Sanitation Data'!G110)),NA())</f>
        <v>#N/A</v>
      </c>
      <c r="AO116" s="92" t="e">
        <f ca="true">+IF(AND(ISNUMBER(OFFSET('Sanitation Data'!$G$12,0,10*ROW('Sanitation Data'!G110))),'Data Summary'!DD116="Yes"),OFFSET('Sanitation Data'!$G$12,0,10*ROW('Sanitation Data'!G110)),NA())</f>
        <v>#N/A</v>
      </c>
      <c r="AP116" s="92" t="e">
        <f ca="true">+IF(AND(ISNUMBER(OFFSET('Sanitation Data'!$H$4,0,10*ROW('Sanitation Data'!H110))),'Data Summary'!DE116="Yes"),100-OFFSET('Sanitation Data'!$H$4,0,10*ROW('Sanitation Data'!H110)),NA())</f>
        <v>#N/A</v>
      </c>
      <c r="AQ116" s="92" t="e">
        <f ca="true">+IF(AND(ISNUMBER(OFFSET('Sanitation Data'!$H$6,0,10*ROW('Sanitation Data'!H110))),'Data Summary'!DF116="Yes"),OFFSET('Sanitation Data'!$H$6,0,10*ROW('Sanitation Data'!H110)),NA())</f>
        <v>#N/A</v>
      </c>
      <c r="AR116" s="92" t="e">
        <f ca="true">+IF(AND(ISNUMBER(OFFSET('Sanitation Data'!$H$10,0,10*ROW('Sanitation Data'!H110))),'Data Summary'!DG116="Yes"),OFFSET('Sanitation Data'!$H$10,0,10*ROW('Sanitation Data'!H110)),NA())</f>
        <v>#N/A</v>
      </c>
      <c r="AS116" s="92" t="e">
        <f ca="true">+IF(AND(ISNUMBER(OFFSET('Sanitation Data'!$H$11,0,10*ROW('Sanitation Data'!H110))),'Data Summary'!DH116="Yes"),OFFSET('Sanitation Data'!$H$11,0,10*ROW('Sanitation Data'!H110)),NA())</f>
        <v>#N/A</v>
      </c>
      <c r="AT116" s="92" t="e">
        <f ca="true">+IF(AND(ISNUMBER(OFFSET('Sanitation Data'!$H$12,0,10*ROW('Sanitation Data'!H110))),'Data Summary'!DI116="Yes"),OFFSET('Sanitation Data'!$H$12,0,10*ROW('Sanitation Data'!H110)),NA())</f>
        <v>#N/A</v>
      </c>
      <c r="AU116" s="92" t="e">
        <f ca="true">+IF(AND(ISNUMBER(OFFSET('Sanitation Data'!$I$4,0,10*ROW('Sanitation Data'!I110))),'Data Summary'!DJ116="Yes"),100-OFFSET('Sanitation Data'!$I$4,0,10*ROW('Sanitation Data'!I110)),NA())</f>
        <v>#N/A</v>
      </c>
      <c r="AV116" s="92" t="e">
        <f ca="true">+IF(AND(ISNUMBER(OFFSET('Sanitation Data'!$I$6,0,10*ROW('Sanitation Data'!I110))),'Data Summary'!DK116="Yes"),OFFSET('Sanitation Data'!$I$6,0,10*ROW('Sanitation Data'!I110)),NA())</f>
        <v>#N/A</v>
      </c>
      <c r="AW116" s="92" t="e">
        <f ca="true">+IF(AND(ISNUMBER(OFFSET('Sanitation Data'!$I$10,0,10*ROW('Sanitation Data'!I110))),'Data Summary'!DL116="Yes"),OFFSET('Sanitation Data'!$I$10,0,10*ROW('Sanitation Data'!I110)),NA())</f>
        <v>#N/A</v>
      </c>
      <c r="AX116" s="92" t="e">
        <f ca="true">+IF(AND(ISNUMBER(OFFSET('Sanitation Data'!$I$11,0,10*ROW('Sanitation Data'!I110))),'Data Summary'!DM116="Yes"),OFFSET('Sanitation Data'!$I$11,0,10*ROW('Sanitation Data'!I110)),NA())</f>
        <v>#N/A</v>
      </c>
      <c r="AY116" s="92" t="e">
        <f ca="true">+IF(AND(ISNUMBER(OFFSET('Sanitation Data'!$I$12,0,10*ROW('Sanitation Data'!I110))),'Data Summary'!DN116="Yes"),OFFSET('Sanitation Data'!$I$12,0,10*ROW('Sanitation Data'!I110)),NA())</f>
        <v>#N/A</v>
      </c>
      <c r="AZ116" s="93" t="e">
        <f ca="true">+IF(AND(ISNUMBER(OFFSET('Hygiene Data'!$D$5,0,10*ROW('Hygiene Data'!D110))),'Data Summary'!DO116="Yes"),OFFSET('Hygiene Data'!$D$5,0,10*ROW('Hygiene Data'!D110)),NA())</f>
        <v>#N/A</v>
      </c>
      <c r="BA116" s="93" t="e">
        <f ca="true">+IF(AND(ISNUMBER(OFFSET('Hygiene Data'!$D$7,0,10*ROW('Hygiene Data'!D110))),'Data Summary'!DP116="Yes"),OFFSET('Hygiene Data'!$D$7,0,10*ROW('Hygiene Data'!D110)),NA())</f>
        <v>#N/A</v>
      </c>
      <c r="BB116" s="93" t="e">
        <f ca="true">+IF(AND(ISNUMBER(OFFSET('Hygiene Data'!$D$9,0,10*ROW('Hygiene Data'!D110))),'Data Summary'!DQ116="Yes"),OFFSET('Hygiene Data'!$D$9,0,10*ROW('Hygiene Data'!D110)),NA())</f>
        <v>#N/A</v>
      </c>
      <c r="BC116" s="93" t="e">
        <f ca="true">+IF(AND(ISNUMBER(OFFSET('Hygiene Data'!$E$5,0,10*ROW('Hygiene Data'!E110))),'Data Summary'!DR116="Yes"),OFFSET('Hygiene Data'!$E$5,0,10*ROW('Hygiene Data'!E110)),NA())</f>
        <v>#N/A</v>
      </c>
      <c r="BD116" s="93" t="e">
        <f ca="true">+IF(AND(ISNUMBER(OFFSET('Hygiene Data'!$E$7,0,10*ROW('Hygiene Data'!E110))),'Data Summary'!DS116="Yes"),OFFSET('Hygiene Data'!$E$7,0,10*ROW('Hygiene Data'!E110)),NA())</f>
        <v>#N/A</v>
      </c>
      <c r="BE116" s="93" t="e">
        <f ca="true">+IF(AND(ISNUMBER(OFFSET('Hygiene Data'!$E$9,0,10*ROW('Hygiene Data'!E110))),'Data Summary'!DT116="Yes"),OFFSET('Hygiene Data'!$E$9,0,10*ROW('Hygiene Data'!E110)),NA())</f>
        <v>#N/A</v>
      </c>
      <c r="BF116" s="93" t="e">
        <f ca="true">+IF(AND(ISNUMBER(OFFSET('Hygiene Data'!$F$5,0,10*ROW('Hygiene Data'!F110))),'Data Summary'!DU116="Yes"),OFFSET('Hygiene Data'!$F$5,0,10*ROW('Hygiene Data'!F110)),NA())</f>
        <v>#N/A</v>
      </c>
      <c r="BG116" s="93" t="e">
        <f ca="true">+IF(AND(ISNUMBER(OFFSET('Hygiene Data'!$F$7,0,10*ROW('Hygiene Data'!F110))),'Data Summary'!DV116="Yes"),OFFSET('Hygiene Data'!$F$7,0,10*ROW('Hygiene Data'!F110)),NA())</f>
        <v>#N/A</v>
      </c>
      <c r="BH116" s="93" t="e">
        <f ca="true">+IF(AND(ISNUMBER(OFFSET('Hygiene Data'!$F$9,0,10*ROW('Hygiene Data'!F110))),'Data Summary'!DW116="Yes"),OFFSET('Hygiene Data'!$F$9,0,10*ROW('Hygiene Data'!F110)),NA())</f>
        <v>#N/A</v>
      </c>
      <c r="BI116" s="93" t="e">
        <f ca="true">+IF(AND(ISNUMBER(OFFSET('Hygiene Data'!$G$5,0,10*ROW('Hygiene Data'!G110))),'Data Summary'!DX116="Yes"),OFFSET('Hygiene Data'!$G$5,0,10*ROW('Hygiene Data'!G110)),NA())</f>
        <v>#N/A</v>
      </c>
      <c r="BJ116" s="93" t="e">
        <f ca="true">+IF(AND(ISNUMBER(OFFSET('Hygiene Data'!$G$7,0,10*ROW('Hygiene Data'!G110))),'Data Summary'!DY116="Yes"),OFFSET('Hygiene Data'!$G$7,0,10*ROW('Hygiene Data'!G110)),NA())</f>
        <v>#N/A</v>
      </c>
      <c r="BK116" s="93" t="e">
        <f ca="true">+IF(AND(ISNUMBER(OFFSET('Hygiene Data'!$G$9,0,10*ROW('Hygiene Data'!G110))),'Data Summary'!DZ116="Yes"),OFFSET('Hygiene Data'!$G$9,0,10*ROW('Hygiene Data'!G110)),NA())</f>
        <v>#N/A</v>
      </c>
      <c r="BL116" s="93" t="e">
        <f ca="true">+IF(AND(ISNUMBER(OFFSET('Hygiene Data'!$H$5,0,10*ROW('Hygiene Data'!H110))),'Data Summary'!EA116="Yes"),OFFSET('Hygiene Data'!$H$5,0,10*ROW('Hygiene Data'!H110)),NA())</f>
        <v>#N/A</v>
      </c>
      <c r="BM116" s="93" t="e">
        <f ca="true">+IF(AND(ISNUMBER(OFFSET('Hygiene Data'!$H$7,0,10*ROW('Hygiene Data'!H110))),'Data Summary'!EB116="Yes"),OFFSET('Hygiene Data'!$H$7,0,10*ROW('Hygiene Data'!H110)),NA())</f>
        <v>#N/A</v>
      </c>
      <c r="BN116" s="93" t="e">
        <f ca="true">+IF(AND(ISNUMBER(OFFSET('Hygiene Data'!$H$9,0,10*ROW('Hygiene Data'!H110))),'Data Summary'!EC116="Yes"),OFFSET('Hygiene Data'!$H$9,0,10*ROW('Hygiene Data'!H110)),NA())</f>
        <v>#N/A</v>
      </c>
      <c r="BO116" s="93" t="e">
        <f ca="true">+IF(AND(ISNUMBER(OFFSET('Hygiene Data'!$I$5,0,10*ROW('Hygiene Data'!I110))),'Data Summary'!ED116="Yes"),OFFSET('Hygiene Data'!$I$5,0,10*ROW('Hygiene Data'!I110)),NA())</f>
        <v>#N/A</v>
      </c>
      <c r="BP116" s="93" t="e">
        <f ca="true">+IF(AND(ISNUMBER(OFFSET('Hygiene Data'!$I$7,0,10*ROW('Hygiene Data'!I110))),'Data Summary'!EE116="Yes"),OFFSET('Hygiene Data'!$I$7,0,10*ROW('Hygiene Data'!I110)),NA())</f>
        <v>#N/A</v>
      </c>
      <c r="BQ116" s="93" t="e">
        <f ca="true">+IF(AND(ISNUMBER(OFFSET('Hygiene Data'!$I$9,0,10*ROW('Hygiene Data'!I110))),'Data Summary'!EF116="Yes"),OFFSET('Hygiene Data'!$I$9,0,10*ROW('Hygiene Data'!I110)),NA())</f>
        <v>#N/A</v>
      </c>
    </row>
    <row xmlns:x14ac="http://schemas.microsoft.com/office/spreadsheetml/2009/9/ac" r="117" x14ac:dyDescent="0.2">
      <c r="A117" s="328" t="e">
        <f ca="true">+RIGHT('Data Summary'!A117,LEN('Data Summary'!A117)-9)</f>
        <v>#VALUE!</v>
      </c>
      <c r="B117" s="35" t="str">
        <f ca="true">+IF(ISTEXT('Data Summary'!B117),'Data Summary'!B117,"")</f>
        <v/>
      </c>
      <c r="C117" s="327" t="e">
        <f ca="true">+VALUE('Data Summary'!C117)</f>
        <v>#VALUE!</v>
      </c>
      <c r="D117" s="91" t="e">
        <f ca="true">+IF(AND(ISNUMBER(OFFSET('Water Data'!$D$4,0,10*ROW('Water Data'!D111))),'Data Summary'!BS117="Yes"),100-OFFSET('Water Data'!$D$4,0,10*ROW('Water Data'!D111)),NA())</f>
        <v>#N/A</v>
      </c>
      <c r="E117" s="91" t="e">
        <f ca="true">+IF(AND(ISNUMBER(OFFSET('Water Data'!$D$6,0,10*ROW('Water Data'!D111))),'Data Summary'!BT117="Yes"),OFFSET('Water Data'!$D$6,0,10*ROW('Water Data'!D111)),NA())</f>
        <v>#N/A</v>
      </c>
      <c r="F117" s="91" t="e">
        <f ca="true">+IF(AND(ISNUMBER(OFFSET('Water Data'!$D$9,0,10*ROW('Water Data'!D111))),'Data Summary'!BU117="Yes"),OFFSET('Water Data'!$D$9,0,10*ROW('Water Data'!D111)),NA())</f>
        <v>#N/A</v>
      </c>
      <c r="G117" s="91" t="e">
        <f ca="true">+IF(AND(ISNUMBER(OFFSET('Water Data'!$E$4,0,10*ROW('Water Data'!E111))),'Data Summary'!BV117="Yes"),100-OFFSET('Water Data'!$E$4,0,10*ROW('Water Data'!E111)),NA())</f>
        <v>#N/A</v>
      </c>
      <c r="H117" s="91" t="e">
        <f ca="true">+IF(AND(ISNUMBER(OFFSET('Water Data'!$E$6,0,10*ROW('Water Data'!E111))),'Data Summary'!BW117="Yes"),OFFSET('Water Data'!$E$6,0,10*ROW('Water Data'!E111)),NA())</f>
        <v>#N/A</v>
      </c>
      <c r="I117" s="91" t="e">
        <f ca="true">+IF(AND(ISNUMBER(OFFSET('Water Data'!$E$9,0,10*ROW('Water Data'!E111))),'Data Summary'!BX117="Yes"),OFFSET('Water Data'!$E$9,0,10*ROW('Water Data'!E111)),NA())</f>
        <v>#N/A</v>
      </c>
      <c r="J117" s="91" t="e">
        <f ca="true">+IF(AND(ISNUMBER(OFFSET('Water Data'!$F$4,0,10*ROW('Water Data'!F111))),'Data Summary'!BY117="Yes"),100-OFFSET('Water Data'!$F$4,0,10*ROW('Water Data'!F111)),NA())</f>
        <v>#N/A</v>
      </c>
      <c r="K117" s="91" t="e">
        <f ca="true">+IF(AND(ISNUMBER(OFFSET('Water Data'!$F$6,0,10*ROW('Water Data'!F111))),'Data Summary'!BZ117="Yes"),OFFSET('Water Data'!$F$6,0,10*ROW('Water Data'!F111)),NA())</f>
        <v>#N/A</v>
      </c>
      <c r="L117" s="91" t="e">
        <f ca="true">+IF(AND(ISNUMBER(OFFSET('Water Data'!$F$9,0,10*ROW('Water Data'!F111))),'Data Summary'!CA117="Yes"),OFFSET('Water Data'!$F$9,0,10*ROW('Water Data'!F111)),NA())</f>
        <v>#N/A</v>
      </c>
      <c r="M117" s="91" t="e">
        <f ca="true">+IF(AND(ISNUMBER(OFFSET('Water Data'!$G$4,0,10*ROW('Water Data'!G111))),'Data Summary'!CB117="Yes"),100-OFFSET('Water Data'!$G$4,0,10*ROW('Water Data'!G111)),NA())</f>
        <v>#N/A</v>
      </c>
      <c r="N117" s="91" t="e">
        <f ca="true">+IF(AND(ISNUMBER(OFFSET('Water Data'!$G$6,0,10*ROW('Water Data'!G111))),'Data Summary'!CC117="Yes"),OFFSET('Water Data'!$G$6,0,10*ROW('Water Data'!G111)),NA())</f>
        <v>#N/A</v>
      </c>
      <c r="O117" s="91" t="e">
        <f ca="true">+IF(AND(ISNUMBER(OFFSET('Water Data'!$G$9,0,10*ROW('Water Data'!G111))),'Data Summary'!CD117="Yes"),OFFSET('Water Data'!$G$9,0,10*ROW('Water Data'!G111)),NA())</f>
        <v>#N/A</v>
      </c>
      <c r="P117" s="91" t="e">
        <f ca="true">+IF(AND(ISNUMBER(OFFSET('Water Data'!$H$4,0,10*ROW('Water Data'!H111))),'Data Summary'!CE117="Yes"),100-OFFSET('Water Data'!$H$4,0,10*ROW('Water Data'!H111)),NA())</f>
        <v>#N/A</v>
      </c>
      <c r="Q117" s="91" t="e">
        <f ca="true">+IF(AND(ISNUMBER(OFFSET('Water Data'!$H$6,0,10*ROW('Water Data'!H111))),'Data Summary'!CF117="Yes"),OFFSET('Water Data'!$H$6,0,10*ROW('Water Data'!H111)),NA())</f>
        <v>#N/A</v>
      </c>
      <c r="R117" s="91" t="e">
        <f ca="true">+IF(AND(ISNUMBER(OFFSET('Water Data'!$H$9,0,10*ROW('Water Data'!H111))),'Data Summary'!CG117="Yes"),OFFSET('Water Data'!$H$9,0,10*ROW('Water Data'!H111)),NA())</f>
        <v>#N/A</v>
      </c>
      <c r="S117" s="91" t="e">
        <f ca="true">+IF(AND(ISNUMBER(OFFSET('Water Data'!$I$4,0,10*ROW('Water Data'!I111))),'Data Summary'!CH117="Yes"),100-OFFSET('Water Data'!$I$4,0,10*ROW('Water Data'!I111)),NA())</f>
        <v>#N/A</v>
      </c>
      <c r="T117" s="91" t="e">
        <f ca="true">+IF(AND(ISNUMBER(OFFSET('Water Data'!$I$6,0,10*ROW('Water Data'!I111))),'Data Summary'!CI117="Yes"),OFFSET('Water Data'!$I$6,0,10*ROW('Water Data'!I111)),NA())</f>
        <v>#N/A</v>
      </c>
      <c r="U117" s="91" t="e">
        <f ca="true">+IF(AND(ISNUMBER(OFFSET('Water Data'!$I$9,0,10*ROW('Water Data'!I111))),'Data Summary'!CJ117="Yes"),OFFSET('Water Data'!$I$9,0,10*ROW('Water Data'!I111)),NA())</f>
        <v>#N/A</v>
      </c>
      <c r="V117" s="92" t="e">
        <f ca="true">+IF(AND(ISNUMBER(OFFSET('Sanitation Data'!$D$4,0,10*ROW('Sanitation Data'!D111))),'Data Summary'!CK117="Yes"),100-OFFSET('Sanitation Data'!$D$4,0,10*ROW('Sanitation Data'!D111)),NA())</f>
        <v>#N/A</v>
      </c>
      <c r="W117" s="92" t="e">
        <f ca="true">+IF(AND(ISNUMBER(OFFSET('Sanitation Data'!$D$6,0,10*ROW('Sanitation Data'!D111))),'Data Summary'!CL117="Yes"),OFFSET('Sanitation Data'!$D$6,0,10*ROW('Sanitation Data'!D111)),NA())</f>
        <v>#N/A</v>
      </c>
      <c r="X117" s="92" t="e">
        <f ca="true">+IF(AND(ISNUMBER(OFFSET('Sanitation Data'!$D$10,0,10*ROW('Sanitation Data'!D111))),'Data Summary'!CM117="Yes"),OFFSET('Sanitation Data'!$D$10,0,10*ROW('Sanitation Data'!D111)),NA())</f>
        <v>#N/A</v>
      </c>
      <c r="Y117" s="92" t="e">
        <f ca="true">+IF(AND(ISNUMBER(OFFSET('Sanitation Data'!$D$11,0,10*ROW('Sanitation Data'!D111))),'Data Summary'!CN117="Yes"),OFFSET('Sanitation Data'!$D$11,0,10*ROW('Sanitation Data'!D111)),NA())</f>
        <v>#N/A</v>
      </c>
      <c r="Z117" s="92" t="e">
        <f ca="true">+IF(AND(ISNUMBER(OFFSET('Sanitation Data'!$D$12,0,10*ROW('Sanitation Data'!D111))),'Data Summary'!CO117="Yes"),OFFSET('Sanitation Data'!$D$12,0,10*ROW('Sanitation Data'!D111)),NA())</f>
        <v>#N/A</v>
      </c>
      <c r="AA117" s="92" t="e">
        <f ca="true">+IF(AND(ISNUMBER(OFFSET('Sanitation Data'!$E$4,0,10*ROW('Sanitation Data'!E111))),'Data Summary'!CP117="Yes"),100-OFFSET('Sanitation Data'!$E$4,0,10*ROW('Sanitation Data'!E111)),NA())</f>
        <v>#N/A</v>
      </c>
      <c r="AB117" s="92" t="e">
        <f ca="true">+IF(AND(ISNUMBER(OFFSET('Sanitation Data'!$E$6,0,10*ROW('Sanitation Data'!E111))),'Data Summary'!CQ117="Yes"),OFFSET('Sanitation Data'!$E$6,0,10*ROW('Sanitation Data'!E111)),NA())</f>
        <v>#N/A</v>
      </c>
      <c r="AC117" s="92" t="e">
        <f ca="true">+IF(AND(ISNUMBER(OFFSET('Sanitation Data'!$E$10,0,10*ROW('Sanitation Data'!E111))),'Data Summary'!CR117="Yes"),OFFSET('Sanitation Data'!$E$10,0,10*ROW('Sanitation Data'!E111)),NA())</f>
        <v>#N/A</v>
      </c>
      <c r="AD117" s="92" t="e">
        <f ca="true">+IF(AND(ISNUMBER(OFFSET('Sanitation Data'!$E$11,0,10*ROW('Sanitation Data'!E111))),'Data Summary'!CS117="Yes"),OFFSET('Sanitation Data'!$E$11,0,10*ROW('Sanitation Data'!E111)),NA())</f>
        <v>#N/A</v>
      </c>
      <c r="AE117" s="92" t="e">
        <f ca="true">+IF(AND(ISNUMBER(OFFSET('Sanitation Data'!$E$12,0,10*ROW('Sanitation Data'!E111))),'Data Summary'!CT117="Yes"),OFFSET('Sanitation Data'!$E$12,0,10*ROW('Sanitation Data'!E111)),NA())</f>
        <v>#N/A</v>
      </c>
      <c r="AF117" s="92" t="e">
        <f ca="true">+IF(AND(ISNUMBER(OFFSET('Sanitation Data'!$F$4,0,10*ROW('Sanitation Data'!F111))),'Data Summary'!CU117="Yes"),100-OFFSET('Sanitation Data'!$F$4,0,10*ROW('Sanitation Data'!F111)),NA())</f>
        <v>#N/A</v>
      </c>
      <c r="AG117" s="92" t="e">
        <f ca="true">+IF(AND(ISNUMBER(OFFSET('Sanitation Data'!$F$6,0,10*ROW('Sanitation Data'!F111))),'Data Summary'!CV117="Yes"),OFFSET('Sanitation Data'!$F$6,0,10*ROW('Sanitation Data'!F111)),NA())</f>
        <v>#N/A</v>
      </c>
      <c r="AH117" s="92" t="e">
        <f ca="true">+IF(AND(ISNUMBER(OFFSET('Sanitation Data'!$F$10,0,10*ROW('Sanitation Data'!F111))),'Data Summary'!CW117="Yes"),OFFSET('Sanitation Data'!$F$10,0,10*ROW('Sanitation Data'!F111)),NA())</f>
        <v>#N/A</v>
      </c>
      <c r="AI117" s="92" t="e">
        <f ca="true">+IF(AND(ISNUMBER(OFFSET('Sanitation Data'!$F$11,0,10*ROW('Sanitation Data'!F111))),'Data Summary'!CX117="Yes"),OFFSET('Sanitation Data'!$F$11,0,10*ROW('Sanitation Data'!F111)),NA())</f>
        <v>#N/A</v>
      </c>
      <c r="AJ117" s="92" t="e">
        <f ca="true">+IF(AND(ISNUMBER(OFFSET('Sanitation Data'!$F$12,0,10*ROW('Sanitation Data'!F111))),'Data Summary'!CY117="Yes"),OFFSET('Sanitation Data'!$F$12,0,10*ROW('Sanitation Data'!F111)),NA())</f>
        <v>#N/A</v>
      </c>
      <c r="AK117" s="92" t="e">
        <f ca="true">+IF(AND(ISNUMBER(OFFSET('Sanitation Data'!$G$4,0,10*ROW('Sanitation Data'!G111))),'Data Summary'!CZ117="Yes"),100-OFFSET('Sanitation Data'!$G$4,0,10*ROW('Sanitation Data'!G111)),NA())</f>
        <v>#N/A</v>
      </c>
      <c r="AL117" s="92" t="e">
        <f ca="true">+IF(AND(ISNUMBER(OFFSET('Sanitation Data'!$G$6,0,10*ROW('Sanitation Data'!G111))),'Data Summary'!DA117="Yes"),OFFSET('Sanitation Data'!$G$6,0,10*ROW('Sanitation Data'!G111)),NA())</f>
        <v>#N/A</v>
      </c>
      <c r="AM117" s="92" t="e">
        <f ca="true">+IF(AND(ISNUMBER(OFFSET('Sanitation Data'!$G$10,0,10*ROW('Sanitation Data'!G111))),'Data Summary'!DB117="Yes"),OFFSET('Sanitation Data'!$G$10,0,10*ROW('Sanitation Data'!G111)),NA())</f>
        <v>#N/A</v>
      </c>
      <c r="AN117" s="92" t="e">
        <f ca="true">+IF(AND(ISNUMBER(OFFSET('Sanitation Data'!$G$11,0,10*ROW('Sanitation Data'!G111))),'Data Summary'!DC117="Yes"),OFFSET('Sanitation Data'!$G$11,0,10*ROW('Sanitation Data'!G111)),NA())</f>
        <v>#N/A</v>
      </c>
      <c r="AO117" s="92" t="e">
        <f ca="true">+IF(AND(ISNUMBER(OFFSET('Sanitation Data'!$G$12,0,10*ROW('Sanitation Data'!G111))),'Data Summary'!DD117="Yes"),OFFSET('Sanitation Data'!$G$12,0,10*ROW('Sanitation Data'!G111)),NA())</f>
        <v>#N/A</v>
      </c>
      <c r="AP117" s="92" t="e">
        <f ca="true">+IF(AND(ISNUMBER(OFFSET('Sanitation Data'!$H$4,0,10*ROW('Sanitation Data'!H111))),'Data Summary'!DE117="Yes"),100-OFFSET('Sanitation Data'!$H$4,0,10*ROW('Sanitation Data'!H111)),NA())</f>
        <v>#N/A</v>
      </c>
      <c r="AQ117" s="92" t="e">
        <f ca="true">+IF(AND(ISNUMBER(OFFSET('Sanitation Data'!$H$6,0,10*ROW('Sanitation Data'!H111))),'Data Summary'!DF117="Yes"),OFFSET('Sanitation Data'!$H$6,0,10*ROW('Sanitation Data'!H111)),NA())</f>
        <v>#N/A</v>
      </c>
      <c r="AR117" s="92" t="e">
        <f ca="true">+IF(AND(ISNUMBER(OFFSET('Sanitation Data'!$H$10,0,10*ROW('Sanitation Data'!H111))),'Data Summary'!DG117="Yes"),OFFSET('Sanitation Data'!$H$10,0,10*ROW('Sanitation Data'!H111)),NA())</f>
        <v>#N/A</v>
      </c>
      <c r="AS117" s="92" t="e">
        <f ca="true">+IF(AND(ISNUMBER(OFFSET('Sanitation Data'!$H$11,0,10*ROW('Sanitation Data'!H111))),'Data Summary'!DH117="Yes"),OFFSET('Sanitation Data'!$H$11,0,10*ROW('Sanitation Data'!H111)),NA())</f>
        <v>#N/A</v>
      </c>
      <c r="AT117" s="92" t="e">
        <f ca="true">+IF(AND(ISNUMBER(OFFSET('Sanitation Data'!$H$12,0,10*ROW('Sanitation Data'!H111))),'Data Summary'!DI117="Yes"),OFFSET('Sanitation Data'!$H$12,0,10*ROW('Sanitation Data'!H111)),NA())</f>
        <v>#N/A</v>
      </c>
      <c r="AU117" s="92" t="e">
        <f ca="true">+IF(AND(ISNUMBER(OFFSET('Sanitation Data'!$I$4,0,10*ROW('Sanitation Data'!I111))),'Data Summary'!DJ117="Yes"),100-OFFSET('Sanitation Data'!$I$4,0,10*ROW('Sanitation Data'!I111)),NA())</f>
        <v>#N/A</v>
      </c>
      <c r="AV117" s="92" t="e">
        <f ca="true">+IF(AND(ISNUMBER(OFFSET('Sanitation Data'!$I$6,0,10*ROW('Sanitation Data'!I111))),'Data Summary'!DK117="Yes"),OFFSET('Sanitation Data'!$I$6,0,10*ROW('Sanitation Data'!I111)),NA())</f>
        <v>#N/A</v>
      </c>
      <c r="AW117" s="92" t="e">
        <f ca="true">+IF(AND(ISNUMBER(OFFSET('Sanitation Data'!$I$10,0,10*ROW('Sanitation Data'!I111))),'Data Summary'!DL117="Yes"),OFFSET('Sanitation Data'!$I$10,0,10*ROW('Sanitation Data'!I111)),NA())</f>
        <v>#N/A</v>
      </c>
      <c r="AX117" s="92" t="e">
        <f ca="true">+IF(AND(ISNUMBER(OFFSET('Sanitation Data'!$I$11,0,10*ROW('Sanitation Data'!I111))),'Data Summary'!DM117="Yes"),OFFSET('Sanitation Data'!$I$11,0,10*ROW('Sanitation Data'!I111)),NA())</f>
        <v>#N/A</v>
      </c>
      <c r="AY117" s="92" t="e">
        <f ca="true">+IF(AND(ISNUMBER(OFFSET('Sanitation Data'!$I$12,0,10*ROW('Sanitation Data'!I111))),'Data Summary'!DN117="Yes"),OFFSET('Sanitation Data'!$I$12,0,10*ROW('Sanitation Data'!I111)),NA())</f>
        <v>#N/A</v>
      </c>
      <c r="AZ117" s="93" t="e">
        <f ca="true">+IF(AND(ISNUMBER(OFFSET('Hygiene Data'!$D$5,0,10*ROW('Hygiene Data'!D111))),'Data Summary'!DO117="Yes"),OFFSET('Hygiene Data'!$D$5,0,10*ROW('Hygiene Data'!D111)),NA())</f>
        <v>#N/A</v>
      </c>
      <c r="BA117" s="93" t="e">
        <f ca="true">+IF(AND(ISNUMBER(OFFSET('Hygiene Data'!$D$7,0,10*ROW('Hygiene Data'!D111))),'Data Summary'!DP117="Yes"),OFFSET('Hygiene Data'!$D$7,0,10*ROW('Hygiene Data'!D111)),NA())</f>
        <v>#N/A</v>
      </c>
      <c r="BB117" s="93" t="e">
        <f ca="true">+IF(AND(ISNUMBER(OFFSET('Hygiene Data'!$D$9,0,10*ROW('Hygiene Data'!D111))),'Data Summary'!DQ117="Yes"),OFFSET('Hygiene Data'!$D$9,0,10*ROW('Hygiene Data'!D111)),NA())</f>
        <v>#N/A</v>
      </c>
      <c r="BC117" s="93" t="e">
        <f ca="true">+IF(AND(ISNUMBER(OFFSET('Hygiene Data'!$E$5,0,10*ROW('Hygiene Data'!E111))),'Data Summary'!DR117="Yes"),OFFSET('Hygiene Data'!$E$5,0,10*ROW('Hygiene Data'!E111)),NA())</f>
        <v>#N/A</v>
      </c>
      <c r="BD117" s="93" t="e">
        <f ca="true">+IF(AND(ISNUMBER(OFFSET('Hygiene Data'!$E$7,0,10*ROW('Hygiene Data'!E111))),'Data Summary'!DS117="Yes"),OFFSET('Hygiene Data'!$E$7,0,10*ROW('Hygiene Data'!E111)),NA())</f>
        <v>#N/A</v>
      </c>
      <c r="BE117" s="93" t="e">
        <f ca="true">+IF(AND(ISNUMBER(OFFSET('Hygiene Data'!$E$9,0,10*ROW('Hygiene Data'!E111))),'Data Summary'!DT117="Yes"),OFFSET('Hygiene Data'!$E$9,0,10*ROW('Hygiene Data'!E111)),NA())</f>
        <v>#N/A</v>
      </c>
      <c r="BF117" s="93" t="e">
        <f ca="true">+IF(AND(ISNUMBER(OFFSET('Hygiene Data'!$F$5,0,10*ROW('Hygiene Data'!F111))),'Data Summary'!DU117="Yes"),OFFSET('Hygiene Data'!$F$5,0,10*ROW('Hygiene Data'!F111)),NA())</f>
        <v>#N/A</v>
      </c>
      <c r="BG117" s="93" t="e">
        <f ca="true">+IF(AND(ISNUMBER(OFFSET('Hygiene Data'!$F$7,0,10*ROW('Hygiene Data'!F111))),'Data Summary'!DV117="Yes"),OFFSET('Hygiene Data'!$F$7,0,10*ROW('Hygiene Data'!F111)),NA())</f>
        <v>#N/A</v>
      </c>
      <c r="BH117" s="93" t="e">
        <f ca="true">+IF(AND(ISNUMBER(OFFSET('Hygiene Data'!$F$9,0,10*ROW('Hygiene Data'!F111))),'Data Summary'!DW117="Yes"),OFFSET('Hygiene Data'!$F$9,0,10*ROW('Hygiene Data'!F111)),NA())</f>
        <v>#N/A</v>
      </c>
      <c r="BI117" s="93" t="e">
        <f ca="true">+IF(AND(ISNUMBER(OFFSET('Hygiene Data'!$G$5,0,10*ROW('Hygiene Data'!G111))),'Data Summary'!DX117="Yes"),OFFSET('Hygiene Data'!$G$5,0,10*ROW('Hygiene Data'!G111)),NA())</f>
        <v>#N/A</v>
      </c>
      <c r="BJ117" s="93" t="e">
        <f ca="true">+IF(AND(ISNUMBER(OFFSET('Hygiene Data'!$G$7,0,10*ROW('Hygiene Data'!G111))),'Data Summary'!DY117="Yes"),OFFSET('Hygiene Data'!$G$7,0,10*ROW('Hygiene Data'!G111)),NA())</f>
        <v>#N/A</v>
      </c>
      <c r="BK117" s="93" t="e">
        <f ca="true">+IF(AND(ISNUMBER(OFFSET('Hygiene Data'!$G$9,0,10*ROW('Hygiene Data'!G111))),'Data Summary'!DZ117="Yes"),OFFSET('Hygiene Data'!$G$9,0,10*ROW('Hygiene Data'!G111)),NA())</f>
        <v>#N/A</v>
      </c>
      <c r="BL117" s="93" t="e">
        <f ca="true">+IF(AND(ISNUMBER(OFFSET('Hygiene Data'!$H$5,0,10*ROW('Hygiene Data'!H111))),'Data Summary'!EA117="Yes"),OFFSET('Hygiene Data'!$H$5,0,10*ROW('Hygiene Data'!H111)),NA())</f>
        <v>#N/A</v>
      </c>
      <c r="BM117" s="93" t="e">
        <f ca="true">+IF(AND(ISNUMBER(OFFSET('Hygiene Data'!$H$7,0,10*ROW('Hygiene Data'!H111))),'Data Summary'!EB117="Yes"),OFFSET('Hygiene Data'!$H$7,0,10*ROW('Hygiene Data'!H111)),NA())</f>
        <v>#N/A</v>
      </c>
      <c r="BN117" s="93" t="e">
        <f ca="true">+IF(AND(ISNUMBER(OFFSET('Hygiene Data'!$H$9,0,10*ROW('Hygiene Data'!H111))),'Data Summary'!EC117="Yes"),OFFSET('Hygiene Data'!$H$9,0,10*ROW('Hygiene Data'!H111)),NA())</f>
        <v>#N/A</v>
      </c>
      <c r="BO117" s="93" t="e">
        <f ca="true">+IF(AND(ISNUMBER(OFFSET('Hygiene Data'!$I$5,0,10*ROW('Hygiene Data'!I111))),'Data Summary'!ED117="Yes"),OFFSET('Hygiene Data'!$I$5,0,10*ROW('Hygiene Data'!I111)),NA())</f>
        <v>#N/A</v>
      </c>
      <c r="BP117" s="93" t="e">
        <f ca="true">+IF(AND(ISNUMBER(OFFSET('Hygiene Data'!$I$7,0,10*ROW('Hygiene Data'!I111))),'Data Summary'!EE117="Yes"),OFFSET('Hygiene Data'!$I$7,0,10*ROW('Hygiene Data'!I111)),NA())</f>
        <v>#N/A</v>
      </c>
      <c r="BQ117" s="93" t="e">
        <f ca="true">+IF(AND(ISNUMBER(OFFSET('Hygiene Data'!$I$9,0,10*ROW('Hygiene Data'!I111))),'Data Summary'!EF117="Yes"),OFFSET('Hygiene Data'!$I$9,0,10*ROW('Hygiene Data'!I111)),NA())</f>
        <v>#N/A</v>
      </c>
    </row>
    <row xmlns:x14ac="http://schemas.microsoft.com/office/spreadsheetml/2009/9/ac" r="118" x14ac:dyDescent="0.2">
      <c r="A118" s="328" t="e">
        <f ca="true">+RIGHT('Data Summary'!A118,LEN('Data Summary'!A118)-9)</f>
        <v>#VALUE!</v>
      </c>
      <c r="B118" s="35" t="str">
        <f ca="true">+IF(ISTEXT('Data Summary'!B118),'Data Summary'!B118,"")</f>
        <v/>
      </c>
      <c r="C118" s="327" t="e">
        <f ca="true">+VALUE('Data Summary'!C118)</f>
        <v>#VALUE!</v>
      </c>
      <c r="D118" s="91" t="e">
        <f ca="true">+IF(AND(ISNUMBER(OFFSET('Water Data'!$D$4,0,10*ROW('Water Data'!D112))),'Data Summary'!BS118="Yes"),100-OFFSET('Water Data'!$D$4,0,10*ROW('Water Data'!D112)),NA())</f>
        <v>#N/A</v>
      </c>
      <c r="E118" s="91" t="e">
        <f ca="true">+IF(AND(ISNUMBER(OFFSET('Water Data'!$D$6,0,10*ROW('Water Data'!D112))),'Data Summary'!BT118="Yes"),OFFSET('Water Data'!$D$6,0,10*ROW('Water Data'!D112)),NA())</f>
        <v>#N/A</v>
      </c>
      <c r="F118" s="91" t="e">
        <f ca="true">+IF(AND(ISNUMBER(OFFSET('Water Data'!$D$9,0,10*ROW('Water Data'!D112))),'Data Summary'!BU118="Yes"),OFFSET('Water Data'!$D$9,0,10*ROW('Water Data'!D112)),NA())</f>
        <v>#N/A</v>
      </c>
      <c r="G118" s="91" t="e">
        <f ca="true">+IF(AND(ISNUMBER(OFFSET('Water Data'!$E$4,0,10*ROW('Water Data'!E112))),'Data Summary'!BV118="Yes"),100-OFFSET('Water Data'!$E$4,0,10*ROW('Water Data'!E112)),NA())</f>
        <v>#N/A</v>
      </c>
      <c r="H118" s="91" t="e">
        <f ca="true">+IF(AND(ISNUMBER(OFFSET('Water Data'!$E$6,0,10*ROW('Water Data'!E112))),'Data Summary'!BW118="Yes"),OFFSET('Water Data'!$E$6,0,10*ROW('Water Data'!E112)),NA())</f>
        <v>#N/A</v>
      </c>
      <c r="I118" s="91" t="e">
        <f ca="true">+IF(AND(ISNUMBER(OFFSET('Water Data'!$E$9,0,10*ROW('Water Data'!E112))),'Data Summary'!BX118="Yes"),OFFSET('Water Data'!$E$9,0,10*ROW('Water Data'!E112)),NA())</f>
        <v>#N/A</v>
      </c>
      <c r="J118" s="91" t="e">
        <f ca="true">+IF(AND(ISNUMBER(OFFSET('Water Data'!$F$4,0,10*ROW('Water Data'!F112))),'Data Summary'!BY118="Yes"),100-OFFSET('Water Data'!$F$4,0,10*ROW('Water Data'!F112)),NA())</f>
        <v>#N/A</v>
      </c>
      <c r="K118" s="91" t="e">
        <f ca="true">+IF(AND(ISNUMBER(OFFSET('Water Data'!$F$6,0,10*ROW('Water Data'!F112))),'Data Summary'!BZ118="Yes"),OFFSET('Water Data'!$F$6,0,10*ROW('Water Data'!F112)),NA())</f>
        <v>#N/A</v>
      </c>
      <c r="L118" s="91" t="e">
        <f ca="true">+IF(AND(ISNUMBER(OFFSET('Water Data'!$F$9,0,10*ROW('Water Data'!F112))),'Data Summary'!CA118="Yes"),OFFSET('Water Data'!$F$9,0,10*ROW('Water Data'!F112)),NA())</f>
        <v>#N/A</v>
      </c>
      <c r="M118" s="91" t="e">
        <f ca="true">+IF(AND(ISNUMBER(OFFSET('Water Data'!$G$4,0,10*ROW('Water Data'!G112))),'Data Summary'!CB118="Yes"),100-OFFSET('Water Data'!$G$4,0,10*ROW('Water Data'!G112)),NA())</f>
        <v>#N/A</v>
      </c>
      <c r="N118" s="91" t="e">
        <f ca="true">+IF(AND(ISNUMBER(OFFSET('Water Data'!$G$6,0,10*ROW('Water Data'!G112))),'Data Summary'!CC118="Yes"),OFFSET('Water Data'!$G$6,0,10*ROW('Water Data'!G112)),NA())</f>
        <v>#N/A</v>
      </c>
      <c r="O118" s="91" t="e">
        <f ca="true">+IF(AND(ISNUMBER(OFFSET('Water Data'!$G$9,0,10*ROW('Water Data'!G112))),'Data Summary'!CD118="Yes"),OFFSET('Water Data'!$G$9,0,10*ROW('Water Data'!G112)),NA())</f>
        <v>#N/A</v>
      </c>
      <c r="P118" s="91" t="e">
        <f ca="true">+IF(AND(ISNUMBER(OFFSET('Water Data'!$H$4,0,10*ROW('Water Data'!H112))),'Data Summary'!CE118="Yes"),100-OFFSET('Water Data'!$H$4,0,10*ROW('Water Data'!H112)),NA())</f>
        <v>#N/A</v>
      </c>
      <c r="Q118" s="91" t="e">
        <f ca="true">+IF(AND(ISNUMBER(OFFSET('Water Data'!$H$6,0,10*ROW('Water Data'!H112))),'Data Summary'!CF118="Yes"),OFFSET('Water Data'!$H$6,0,10*ROW('Water Data'!H112)),NA())</f>
        <v>#N/A</v>
      </c>
      <c r="R118" s="91" t="e">
        <f ca="true">+IF(AND(ISNUMBER(OFFSET('Water Data'!$H$9,0,10*ROW('Water Data'!H112))),'Data Summary'!CG118="Yes"),OFFSET('Water Data'!$H$9,0,10*ROW('Water Data'!H112)),NA())</f>
        <v>#N/A</v>
      </c>
      <c r="S118" s="91" t="e">
        <f ca="true">+IF(AND(ISNUMBER(OFFSET('Water Data'!$I$4,0,10*ROW('Water Data'!I112))),'Data Summary'!CH118="Yes"),100-OFFSET('Water Data'!$I$4,0,10*ROW('Water Data'!I112)),NA())</f>
        <v>#N/A</v>
      </c>
      <c r="T118" s="91" t="e">
        <f ca="true">+IF(AND(ISNUMBER(OFFSET('Water Data'!$I$6,0,10*ROW('Water Data'!I112))),'Data Summary'!CI118="Yes"),OFFSET('Water Data'!$I$6,0,10*ROW('Water Data'!I112)),NA())</f>
        <v>#N/A</v>
      </c>
      <c r="U118" s="91" t="e">
        <f ca="true">+IF(AND(ISNUMBER(OFFSET('Water Data'!$I$9,0,10*ROW('Water Data'!I112))),'Data Summary'!CJ118="Yes"),OFFSET('Water Data'!$I$9,0,10*ROW('Water Data'!I112)),NA())</f>
        <v>#N/A</v>
      </c>
      <c r="V118" s="92" t="e">
        <f ca="true">+IF(AND(ISNUMBER(OFFSET('Sanitation Data'!$D$4,0,10*ROW('Sanitation Data'!D112))),'Data Summary'!CK118="Yes"),100-OFFSET('Sanitation Data'!$D$4,0,10*ROW('Sanitation Data'!D112)),NA())</f>
        <v>#N/A</v>
      </c>
      <c r="W118" s="92" t="e">
        <f ca="true">+IF(AND(ISNUMBER(OFFSET('Sanitation Data'!$D$6,0,10*ROW('Sanitation Data'!D112))),'Data Summary'!CL118="Yes"),OFFSET('Sanitation Data'!$D$6,0,10*ROW('Sanitation Data'!D112)),NA())</f>
        <v>#N/A</v>
      </c>
      <c r="X118" s="92" t="e">
        <f ca="true">+IF(AND(ISNUMBER(OFFSET('Sanitation Data'!$D$10,0,10*ROW('Sanitation Data'!D112))),'Data Summary'!CM118="Yes"),OFFSET('Sanitation Data'!$D$10,0,10*ROW('Sanitation Data'!D112)),NA())</f>
        <v>#N/A</v>
      </c>
      <c r="Y118" s="92" t="e">
        <f ca="true">+IF(AND(ISNUMBER(OFFSET('Sanitation Data'!$D$11,0,10*ROW('Sanitation Data'!D112))),'Data Summary'!CN118="Yes"),OFFSET('Sanitation Data'!$D$11,0,10*ROW('Sanitation Data'!D112)),NA())</f>
        <v>#N/A</v>
      </c>
      <c r="Z118" s="92" t="e">
        <f ca="true">+IF(AND(ISNUMBER(OFFSET('Sanitation Data'!$D$12,0,10*ROW('Sanitation Data'!D112))),'Data Summary'!CO118="Yes"),OFFSET('Sanitation Data'!$D$12,0,10*ROW('Sanitation Data'!D112)),NA())</f>
        <v>#N/A</v>
      </c>
      <c r="AA118" s="92" t="e">
        <f ca="true">+IF(AND(ISNUMBER(OFFSET('Sanitation Data'!$E$4,0,10*ROW('Sanitation Data'!E112))),'Data Summary'!CP118="Yes"),100-OFFSET('Sanitation Data'!$E$4,0,10*ROW('Sanitation Data'!E112)),NA())</f>
        <v>#N/A</v>
      </c>
      <c r="AB118" s="92" t="e">
        <f ca="true">+IF(AND(ISNUMBER(OFFSET('Sanitation Data'!$E$6,0,10*ROW('Sanitation Data'!E112))),'Data Summary'!CQ118="Yes"),OFFSET('Sanitation Data'!$E$6,0,10*ROW('Sanitation Data'!E112)),NA())</f>
        <v>#N/A</v>
      </c>
      <c r="AC118" s="92" t="e">
        <f ca="true">+IF(AND(ISNUMBER(OFFSET('Sanitation Data'!$E$10,0,10*ROW('Sanitation Data'!E112))),'Data Summary'!CR118="Yes"),OFFSET('Sanitation Data'!$E$10,0,10*ROW('Sanitation Data'!E112)),NA())</f>
        <v>#N/A</v>
      </c>
      <c r="AD118" s="92" t="e">
        <f ca="true">+IF(AND(ISNUMBER(OFFSET('Sanitation Data'!$E$11,0,10*ROW('Sanitation Data'!E112))),'Data Summary'!CS118="Yes"),OFFSET('Sanitation Data'!$E$11,0,10*ROW('Sanitation Data'!E112)),NA())</f>
        <v>#N/A</v>
      </c>
      <c r="AE118" s="92" t="e">
        <f ca="true">+IF(AND(ISNUMBER(OFFSET('Sanitation Data'!$E$12,0,10*ROW('Sanitation Data'!E112))),'Data Summary'!CT118="Yes"),OFFSET('Sanitation Data'!$E$12,0,10*ROW('Sanitation Data'!E112)),NA())</f>
        <v>#N/A</v>
      </c>
      <c r="AF118" s="92" t="e">
        <f ca="true">+IF(AND(ISNUMBER(OFFSET('Sanitation Data'!$F$4,0,10*ROW('Sanitation Data'!F112))),'Data Summary'!CU118="Yes"),100-OFFSET('Sanitation Data'!$F$4,0,10*ROW('Sanitation Data'!F112)),NA())</f>
        <v>#N/A</v>
      </c>
      <c r="AG118" s="92" t="e">
        <f ca="true">+IF(AND(ISNUMBER(OFFSET('Sanitation Data'!$F$6,0,10*ROW('Sanitation Data'!F112))),'Data Summary'!CV118="Yes"),OFFSET('Sanitation Data'!$F$6,0,10*ROW('Sanitation Data'!F112)),NA())</f>
        <v>#N/A</v>
      </c>
      <c r="AH118" s="92" t="e">
        <f ca="true">+IF(AND(ISNUMBER(OFFSET('Sanitation Data'!$F$10,0,10*ROW('Sanitation Data'!F112))),'Data Summary'!CW118="Yes"),OFFSET('Sanitation Data'!$F$10,0,10*ROW('Sanitation Data'!F112)),NA())</f>
        <v>#N/A</v>
      </c>
      <c r="AI118" s="92" t="e">
        <f ca="true">+IF(AND(ISNUMBER(OFFSET('Sanitation Data'!$F$11,0,10*ROW('Sanitation Data'!F112))),'Data Summary'!CX118="Yes"),OFFSET('Sanitation Data'!$F$11,0,10*ROW('Sanitation Data'!F112)),NA())</f>
        <v>#N/A</v>
      </c>
      <c r="AJ118" s="92" t="e">
        <f ca="true">+IF(AND(ISNUMBER(OFFSET('Sanitation Data'!$F$12,0,10*ROW('Sanitation Data'!F112))),'Data Summary'!CY118="Yes"),OFFSET('Sanitation Data'!$F$12,0,10*ROW('Sanitation Data'!F112)),NA())</f>
        <v>#N/A</v>
      </c>
      <c r="AK118" s="92" t="e">
        <f ca="true">+IF(AND(ISNUMBER(OFFSET('Sanitation Data'!$G$4,0,10*ROW('Sanitation Data'!G112))),'Data Summary'!CZ118="Yes"),100-OFFSET('Sanitation Data'!$G$4,0,10*ROW('Sanitation Data'!G112)),NA())</f>
        <v>#N/A</v>
      </c>
      <c r="AL118" s="92" t="e">
        <f ca="true">+IF(AND(ISNUMBER(OFFSET('Sanitation Data'!$G$6,0,10*ROW('Sanitation Data'!G112))),'Data Summary'!DA118="Yes"),OFFSET('Sanitation Data'!$G$6,0,10*ROW('Sanitation Data'!G112)),NA())</f>
        <v>#N/A</v>
      </c>
      <c r="AM118" s="92" t="e">
        <f ca="true">+IF(AND(ISNUMBER(OFFSET('Sanitation Data'!$G$10,0,10*ROW('Sanitation Data'!G112))),'Data Summary'!DB118="Yes"),OFFSET('Sanitation Data'!$G$10,0,10*ROW('Sanitation Data'!G112)),NA())</f>
        <v>#N/A</v>
      </c>
      <c r="AN118" s="92" t="e">
        <f ca="true">+IF(AND(ISNUMBER(OFFSET('Sanitation Data'!$G$11,0,10*ROW('Sanitation Data'!G112))),'Data Summary'!DC118="Yes"),OFFSET('Sanitation Data'!$G$11,0,10*ROW('Sanitation Data'!G112)),NA())</f>
        <v>#N/A</v>
      </c>
      <c r="AO118" s="92" t="e">
        <f ca="true">+IF(AND(ISNUMBER(OFFSET('Sanitation Data'!$G$12,0,10*ROW('Sanitation Data'!G112))),'Data Summary'!DD118="Yes"),OFFSET('Sanitation Data'!$G$12,0,10*ROW('Sanitation Data'!G112)),NA())</f>
        <v>#N/A</v>
      </c>
      <c r="AP118" s="92" t="e">
        <f ca="true">+IF(AND(ISNUMBER(OFFSET('Sanitation Data'!$H$4,0,10*ROW('Sanitation Data'!H112))),'Data Summary'!DE118="Yes"),100-OFFSET('Sanitation Data'!$H$4,0,10*ROW('Sanitation Data'!H112)),NA())</f>
        <v>#N/A</v>
      </c>
      <c r="AQ118" s="92" t="e">
        <f ca="true">+IF(AND(ISNUMBER(OFFSET('Sanitation Data'!$H$6,0,10*ROW('Sanitation Data'!H112))),'Data Summary'!DF118="Yes"),OFFSET('Sanitation Data'!$H$6,0,10*ROW('Sanitation Data'!H112)),NA())</f>
        <v>#N/A</v>
      </c>
      <c r="AR118" s="92" t="e">
        <f ca="true">+IF(AND(ISNUMBER(OFFSET('Sanitation Data'!$H$10,0,10*ROW('Sanitation Data'!H112))),'Data Summary'!DG118="Yes"),OFFSET('Sanitation Data'!$H$10,0,10*ROW('Sanitation Data'!H112)),NA())</f>
        <v>#N/A</v>
      </c>
      <c r="AS118" s="92" t="e">
        <f ca="true">+IF(AND(ISNUMBER(OFFSET('Sanitation Data'!$H$11,0,10*ROW('Sanitation Data'!H112))),'Data Summary'!DH118="Yes"),OFFSET('Sanitation Data'!$H$11,0,10*ROW('Sanitation Data'!H112)),NA())</f>
        <v>#N/A</v>
      </c>
      <c r="AT118" s="92" t="e">
        <f ca="true">+IF(AND(ISNUMBER(OFFSET('Sanitation Data'!$H$12,0,10*ROW('Sanitation Data'!H112))),'Data Summary'!DI118="Yes"),OFFSET('Sanitation Data'!$H$12,0,10*ROW('Sanitation Data'!H112)),NA())</f>
        <v>#N/A</v>
      </c>
      <c r="AU118" s="92" t="e">
        <f ca="true">+IF(AND(ISNUMBER(OFFSET('Sanitation Data'!$I$4,0,10*ROW('Sanitation Data'!I112))),'Data Summary'!DJ118="Yes"),100-OFFSET('Sanitation Data'!$I$4,0,10*ROW('Sanitation Data'!I112)),NA())</f>
        <v>#N/A</v>
      </c>
      <c r="AV118" s="92" t="e">
        <f ca="true">+IF(AND(ISNUMBER(OFFSET('Sanitation Data'!$I$6,0,10*ROW('Sanitation Data'!I112))),'Data Summary'!DK118="Yes"),OFFSET('Sanitation Data'!$I$6,0,10*ROW('Sanitation Data'!I112)),NA())</f>
        <v>#N/A</v>
      </c>
      <c r="AW118" s="92" t="e">
        <f ca="true">+IF(AND(ISNUMBER(OFFSET('Sanitation Data'!$I$10,0,10*ROW('Sanitation Data'!I112))),'Data Summary'!DL118="Yes"),OFFSET('Sanitation Data'!$I$10,0,10*ROW('Sanitation Data'!I112)),NA())</f>
        <v>#N/A</v>
      </c>
      <c r="AX118" s="92" t="e">
        <f ca="true">+IF(AND(ISNUMBER(OFFSET('Sanitation Data'!$I$11,0,10*ROW('Sanitation Data'!I112))),'Data Summary'!DM118="Yes"),OFFSET('Sanitation Data'!$I$11,0,10*ROW('Sanitation Data'!I112)),NA())</f>
        <v>#N/A</v>
      </c>
      <c r="AY118" s="92" t="e">
        <f ca="true">+IF(AND(ISNUMBER(OFFSET('Sanitation Data'!$I$12,0,10*ROW('Sanitation Data'!I112))),'Data Summary'!DN118="Yes"),OFFSET('Sanitation Data'!$I$12,0,10*ROW('Sanitation Data'!I112)),NA())</f>
        <v>#N/A</v>
      </c>
      <c r="AZ118" s="93" t="e">
        <f ca="true">+IF(AND(ISNUMBER(OFFSET('Hygiene Data'!$D$5,0,10*ROW('Hygiene Data'!D112))),'Data Summary'!DO118="Yes"),OFFSET('Hygiene Data'!$D$5,0,10*ROW('Hygiene Data'!D112)),NA())</f>
        <v>#N/A</v>
      </c>
      <c r="BA118" s="93" t="e">
        <f ca="true">+IF(AND(ISNUMBER(OFFSET('Hygiene Data'!$D$7,0,10*ROW('Hygiene Data'!D112))),'Data Summary'!DP118="Yes"),OFFSET('Hygiene Data'!$D$7,0,10*ROW('Hygiene Data'!D112)),NA())</f>
        <v>#N/A</v>
      </c>
      <c r="BB118" s="93" t="e">
        <f ca="true">+IF(AND(ISNUMBER(OFFSET('Hygiene Data'!$D$9,0,10*ROW('Hygiene Data'!D112))),'Data Summary'!DQ118="Yes"),OFFSET('Hygiene Data'!$D$9,0,10*ROW('Hygiene Data'!D112)),NA())</f>
        <v>#N/A</v>
      </c>
      <c r="BC118" s="93" t="e">
        <f ca="true">+IF(AND(ISNUMBER(OFFSET('Hygiene Data'!$E$5,0,10*ROW('Hygiene Data'!E112))),'Data Summary'!DR118="Yes"),OFFSET('Hygiene Data'!$E$5,0,10*ROW('Hygiene Data'!E112)),NA())</f>
        <v>#N/A</v>
      </c>
      <c r="BD118" s="93" t="e">
        <f ca="true">+IF(AND(ISNUMBER(OFFSET('Hygiene Data'!$E$7,0,10*ROW('Hygiene Data'!E112))),'Data Summary'!DS118="Yes"),OFFSET('Hygiene Data'!$E$7,0,10*ROW('Hygiene Data'!E112)),NA())</f>
        <v>#N/A</v>
      </c>
      <c r="BE118" s="93" t="e">
        <f ca="true">+IF(AND(ISNUMBER(OFFSET('Hygiene Data'!$E$9,0,10*ROW('Hygiene Data'!E112))),'Data Summary'!DT118="Yes"),OFFSET('Hygiene Data'!$E$9,0,10*ROW('Hygiene Data'!E112)),NA())</f>
        <v>#N/A</v>
      </c>
      <c r="BF118" s="93" t="e">
        <f ca="true">+IF(AND(ISNUMBER(OFFSET('Hygiene Data'!$F$5,0,10*ROW('Hygiene Data'!F112))),'Data Summary'!DU118="Yes"),OFFSET('Hygiene Data'!$F$5,0,10*ROW('Hygiene Data'!F112)),NA())</f>
        <v>#N/A</v>
      </c>
      <c r="BG118" s="93" t="e">
        <f ca="true">+IF(AND(ISNUMBER(OFFSET('Hygiene Data'!$F$7,0,10*ROW('Hygiene Data'!F112))),'Data Summary'!DV118="Yes"),OFFSET('Hygiene Data'!$F$7,0,10*ROW('Hygiene Data'!F112)),NA())</f>
        <v>#N/A</v>
      </c>
      <c r="BH118" s="93" t="e">
        <f ca="true">+IF(AND(ISNUMBER(OFFSET('Hygiene Data'!$F$9,0,10*ROW('Hygiene Data'!F112))),'Data Summary'!DW118="Yes"),OFFSET('Hygiene Data'!$F$9,0,10*ROW('Hygiene Data'!F112)),NA())</f>
        <v>#N/A</v>
      </c>
      <c r="BI118" s="93" t="e">
        <f ca="true">+IF(AND(ISNUMBER(OFFSET('Hygiene Data'!$G$5,0,10*ROW('Hygiene Data'!G112))),'Data Summary'!DX118="Yes"),OFFSET('Hygiene Data'!$G$5,0,10*ROW('Hygiene Data'!G112)),NA())</f>
        <v>#N/A</v>
      </c>
      <c r="BJ118" s="93" t="e">
        <f ca="true">+IF(AND(ISNUMBER(OFFSET('Hygiene Data'!$G$7,0,10*ROW('Hygiene Data'!G112))),'Data Summary'!DY118="Yes"),OFFSET('Hygiene Data'!$G$7,0,10*ROW('Hygiene Data'!G112)),NA())</f>
        <v>#N/A</v>
      </c>
      <c r="BK118" s="93" t="e">
        <f ca="true">+IF(AND(ISNUMBER(OFFSET('Hygiene Data'!$G$9,0,10*ROW('Hygiene Data'!G112))),'Data Summary'!DZ118="Yes"),OFFSET('Hygiene Data'!$G$9,0,10*ROW('Hygiene Data'!G112)),NA())</f>
        <v>#N/A</v>
      </c>
      <c r="BL118" s="93" t="e">
        <f ca="true">+IF(AND(ISNUMBER(OFFSET('Hygiene Data'!$H$5,0,10*ROW('Hygiene Data'!H112))),'Data Summary'!EA118="Yes"),OFFSET('Hygiene Data'!$H$5,0,10*ROW('Hygiene Data'!H112)),NA())</f>
        <v>#N/A</v>
      </c>
      <c r="BM118" s="93" t="e">
        <f ca="true">+IF(AND(ISNUMBER(OFFSET('Hygiene Data'!$H$7,0,10*ROW('Hygiene Data'!H112))),'Data Summary'!EB118="Yes"),OFFSET('Hygiene Data'!$H$7,0,10*ROW('Hygiene Data'!H112)),NA())</f>
        <v>#N/A</v>
      </c>
      <c r="BN118" s="93" t="e">
        <f ca="true">+IF(AND(ISNUMBER(OFFSET('Hygiene Data'!$H$9,0,10*ROW('Hygiene Data'!H112))),'Data Summary'!EC118="Yes"),OFFSET('Hygiene Data'!$H$9,0,10*ROW('Hygiene Data'!H112)),NA())</f>
        <v>#N/A</v>
      </c>
      <c r="BO118" s="93" t="e">
        <f ca="true">+IF(AND(ISNUMBER(OFFSET('Hygiene Data'!$I$5,0,10*ROW('Hygiene Data'!I112))),'Data Summary'!ED118="Yes"),OFFSET('Hygiene Data'!$I$5,0,10*ROW('Hygiene Data'!I112)),NA())</f>
        <v>#N/A</v>
      </c>
      <c r="BP118" s="93" t="e">
        <f ca="true">+IF(AND(ISNUMBER(OFFSET('Hygiene Data'!$I$7,0,10*ROW('Hygiene Data'!I112))),'Data Summary'!EE118="Yes"),OFFSET('Hygiene Data'!$I$7,0,10*ROW('Hygiene Data'!I112)),NA())</f>
        <v>#N/A</v>
      </c>
      <c r="BQ118" s="93" t="e">
        <f ca="true">+IF(AND(ISNUMBER(OFFSET('Hygiene Data'!$I$9,0,10*ROW('Hygiene Data'!I112))),'Data Summary'!EF118="Yes"),OFFSET('Hygiene Data'!$I$9,0,10*ROW('Hygiene Data'!I112)),NA())</f>
        <v>#N/A</v>
      </c>
    </row>
    <row xmlns:x14ac="http://schemas.microsoft.com/office/spreadsheetml/2009/9/ac" r="119" x14ac:dyDescent="0.2">
      <c r="A119" s="328" t="e">
        <f ca="true">+RIGHT('Data Summary'!A119,LEN('Data Summary'!A119)-9)</f>
        <v>#VALUE!</v>
      </c>
      <c r="B119" s="35" t="str">
        <f ca="true">+IF(ISTEXT('Data Summary'!B119),'Data Summary'!B119,"")</f>
        <v/>
      </c>
      <c r="C119" s="327" t="e">
        <f ca="true">+VALUE('Data Summary'!C119)</f>
        <v>#VALUE!</v>
      </c>
      <c r="D119" s="91" t="e">
        <f ca="true">+IF(AND(ISNUMBER(OFFSET('Water Data'!$D$4,0,10*ROW('Water Data'!D113))),'Data Summary'!BS119="Yes"),100-OFFSET('Water Data'!$D$4,0,10*ROW('Water Data'!D113)),NA())</f>
        <v>#N/A</v>
      </c>
      <c r="E119" s="91" t="e">
        <f ca="true">+IF(AND(ISNUMBER(OFFSET('Water Data'!$D$6,0,10*ROW('Water Data'!D113))),'Data Summary'!BT119="Yes"),OFFSET('Water Data'!$D$6,0,10*ROW('Water Data'!D113)),NA())</f>
        <v>#N/A</v>
      </c>
      <c r="F119" s="91" t="e">
        <f ca="true">+IF(AND(ISNUMBER(OFFSET('Water Data'!$D$9,0,10*ROW('Water Data'!D113))),'Data Summary'!BU119="Yes"),OFFSET('Water Data'!$D$9,0,10*ROW('Water Data'!D113)),NA())</f>
        <v>#N/A</v>
      </c>
      <c r="G119" s="91" t="e">
        <f ca="true">+IF(AND(ISNUMBER(OFFSET('Water Data'!$E$4,0,10*ROW('Water Data'!E113))),'Data Summary'!BV119="Yes"),100-OFFSET('Water Data'!$E$4,0,10*ROW('Water Data'!E113)),NA())</f>
        <v>#N/A</v>
      </c>
      <c r="H119" s="91" t="e">
        <f ca="true">+IF(AND(ISNUMBER(OFFSET('Water Data'!$E$6,0,10*ROW('Water Data'!E113))),'Data Summary'!BW119="Yes"),OFFSET('Water Data'!$E$6,0,10*ROW('Water Data'!E113)),NA())</f>
        <v>#N/A</v>
      </c>
      <c r="I119" s="91" t="e">
        <f ca="true">+IF(AND(ISNUMBER(OFFSET('Water Data'!$E$9,0,10*ROW('Water Data'!E113))),'Data Summary'!BX119="Yes"),OFFSET('Water Data'!$E$9,0,10*ROW('Water Data'!E113)),NA())</f>
        <v>#N/A</v>
      </c>
      <c r="J119" s="91" t="e">
        <f ca="true">+IF(AND(ISNUMBER(OFFSET('Water Data'!$F$4,0,10*ROW('Water Data'!F113))),'Data Summary'!BY119="Yes"),100-OFFSET('Water Data'!$F$4,0,10*ROW('Water Data'!F113)),NA())</f>
        <v>#N/A</v>
      </c>
      <c r="K119" s="91" t="e">
        <f ca="true">+IF(AND(ISNUMBER(OFFSET('Water Data'!$F$6,0,10*ROW('Water Data'!F113))),'Data Summary'!BZ119="Yes"),OFFSET('Water Data'!$F$6,0,10*ROW('Water Data'!F113)),NA())</f>
        <v>#N/A</v>
      </c>
      <c r="L119" s="91" t="e">
        <f ca="true">+IF(AND(ISNUMBER(OFFSET('Water Data'!$F$9,0,10*ROW('Water Data'!F113))),'Data Summary'!CA119="Yes"),OFFSET('Water Data'!$F$9,0,10*ROW('Water Data'!F113)),NA())</f>
        <v>#N/A</v>
      </c>
      <c r="M119" s="91" t="e">
        <f ca="true">+IF(AND(ISNUMBER(OFFSET('Water Data'!$G$4,0,10*ROW('Water Data'!G113))),'Data Summary'!CB119="Yes"),100-OFFSET('Water Data'!$G$4,0,10*ROW('Water Data'!G113)),NA())</f>
        <v>#N/A</v>
      </c>
      <c r="N119" s="91" t="e">
        <f ca="true">+IF(AND(ISNUMBER(OFFSET('Water Data'!$G$6,0,10*ROW('Water Data'!G113))),'Data Summary'!CC119="Yes"),OFFSET('Water Data'!$G$6,0,10*ROW('Water Data'!G113)),NA())</f>
        <v>#N/A</v>
      </c>
      <c r="O119" s="91" t="e">
        <f ca="true">+IF(AND(ISNUMBER(OFFSET('Water Data'!$G$9,0,10*ROW('Water Data'!G113))),'Data Summary'!CD119="Yes"),OFFSET('Water Data'!$G$9,0,10*ROW('Water Data'!G113)),NA())</f>
        <v>#N/A</v>
      </c>
      <c r="P119" s="91" t="e">
        <f ca="true">+IF(AND(ISNUMBER(OFFSET('Water Data'!$H$4,0,10*ROW('Water Data'!H113))),'Data Summary'!CE119="Yes"),100-OFFSET('Water Data'!$H$4,0,10*ROW('Water Data'!H113)),NA())</f>
        <v>#N/A</v>
      </c>
      <c r="Q119" s="91" t="e">
        <f ca="true">+IF(AND(ISNUMBER(OFFSET('Water Data'!$H$6,0,10*ROW('Water Data'!H113))),'Data Summary'!CF119="Yes"),OFFSET('Water Data'!$H$6,0,10*ROW('Water Data'!H113)),NA())</f>
        <v>#N/A</v>
      </c>
      <c r="R119" s="91" t="e">
        <f ca="true">+IF(AND(ISNUMBER(OFFSET('Water Data'!$H$9,0,10*ROW('Water Data'!H113))),'Data Summary'!CG119="Yes"),OFFSET('Water Data'!$H$9,0,10*ROW('Water Data'!H113)),NA())</f>
        <v>#N/A</v>
      </c>
      <c r="S119" s="91" t="e">
        <f ca="true">+IF(AND(ISNUMBER(OFFSET('Water Data'!$I$4,0,10*ROW('Water Data'!I113))),'Data Summary'!CH119="Yes"),100-OFFSET('Water Data'!$I$4,0,10*ROW('Water Data'!I113)),NA())</f>
        <v>#N/A</v>
      </c>
      <c r="T119" s="91" t="e">
        <f ca="true">+IF(AND(ISNUMBER(OFFSET('Water Data'!$I$6,0,10*ROW('Water Data'!I113))),'Data Summary'!CI119="Yes"),OFFSET('Water Data'!$I$6,0,10*ROW('Water Data'!I113)),NA())</f>
        <v>#N/A</v>
      </c>
      <c r="U119" s="91" t="e">
        <f ca="true">+IF(AND(ISNUMBER(OFFSET('Water Data'!$I$9,0,10*ROW('Water Data'!I113))),'Data Summary'!CJ119="Yes"),OFFSET('Water Data'!$I$9,0,10*ROW('Water Data'!I113)),NA())</f>
        <v>#N/A</v>
      </c>
      <c r="V119" s="92" t="e">
        <f ca="true">+IF(AND(ISNUMBER(OFFSET('Sanitation Data'!$D$4,0,10*ROW('Sanitation Data'!D113))),'Data Summary'!CK119="Yes"),100-OFFSET('Sanitation Data'!$D$4,0,10*ROW('Sanitation Data'!D113)),NA())</f>
        <v>#N/A</v>
      </c>
      <c r="W119" s="92" t="e">
        <f ca="true">+IF(AND(ISNUMBER(OFFSET('Sanitation Data'!$D$6,0,10*ROW('Sanitation Data'!D113))),'Data Summary'!CL119="Yes"),OFFSET('Sanitation Data'!$D$6,0,10*ROW('Sanitation Data'!D113)),NA())</f>
        <v>#N/A</v>
      </c>
      <c r="X119" s="92" t="e">
        <f ca="true">+IF(AND(ISNUMBER(OFFSET('Sanitation Data'!$D$10,0,10*ROW('Sanitation Data'!D113))),'Data Summary'!CM119="Yes"),OFFSET('Sanitation Data'!$D$10,0,10*ROW('Sanitation Data'!D113)),NA())</f>
        <v>#N/A</v>
      </c>
      <c r="Y119" s="92" t="e">
        <f ca="true">+IF(AND(ISNUMBER(OFFSET('Sanitation Data'!$D$11,0,10*ROW('Sanitation Data'!D113))),'Data Summary'!CN119="Yes"),OFFSET('Sanitation Data'!$D$11,0,10*ROW('Sanitation Data'!D113)),NA())</f>
        <v>#N/A</v>
      </c>
      <c r="Z119" s="92" t="e">
        <f ca="true">+IF(AND(ISNUMBER(OFFSET('Sanitation Data'!$D$12,0,10*ROW('Sanitation Data'!D113))),'Data Summary'!CO119="Yes"),OFFSET('Sanitation Data'!$D$12,0,10*ROW('Sanitation Data'!D113)),NA())</f>
        <v>#N/A</v>
      </c>
      <c r="AA119" s="92" t="e">
        <f ca="true">+IF(AND(ISNUMBER(OFFSET('Sanitation Data'!$E$4,0,10*ROW('Sanitation Data'!E113))),'Data Summary'!CP119="Yes"),100-OFFSET('Sanitation Data'!$E$4,0,10*ROW('Sanitation Data'!E113)),NA())</f>
        <v>#N/A</v>
      </c>
      <c r="AB119" s="92" t="e">
        <f ca="true">+IF(AND(ISNUMBER(OFFSET('Sanitation Data'!$E$6,0,10*ROW('Sanitation Data'!E113))),'Data Summary'!CQ119="Yes"),OFFSET('Sanitation Data'!$E$6,0,10*ROW('Sanitation Data'!E113)),NA())</f>
        <v>#N/A</v>
      </c>
      <c r="AC119" s="92" t="e">
        <f ca="true">+IF(AND(ISNUMBER(OFFSET('Sanitation Data'!$E$10,0,10*ROW('Sanitation Data'!E113))),'Data Summary'!CR119="Yes"),OFFSET('Sanitation Data'!$E$10,0,10*ROW('Sanitation Data'!E113)),NA())</f>
        <v>#N/A</v>
      </c>
      <c r="AD119" s="92" t="e">
        <f ca="true">+IF(AND(ISNUMBER(OFFSET('Sanitation Data'!$E$11,0,10*ROW('Sanitation Data'!E113))),'Data Summary'!CS119="Yes"),OFFSET('Sanitation Data'!$E$11,0,10*ROW('Sanitation Data'!E113)),NA())</f>
        <v>#N/A</v>
      </c>
      <c r="AE119" s="92" t="e">
        <f ca="true">+IF(AND(ISNUMBER(OFFSET('Sanitation Data'!$E$12,0,10*ROW('Sanitation Data'!E113))),'Data Summary'!CT119="Yes"),OFFSET('Sanitation Data'!$E$12,0,10*ROW('Sanitation Data'!E113)),NA())</f>
        <v>#N/A</v>
      </c>
      <c r="AF119" s="92" t="e">
        <f ca="true">+IF(AND(ISNUMBER(OFFSET('Sanitation Data'!$F$4,0,10*ROW('Sanitation Data'!F113))),'Data Summary'!CU119="Yes"),100-OFFSET('Sanitation Data'!$F$4,0,10*ROW('Sanitation Data'!F113)),NA())</f>
        <v>#N/A</v>
      </c>
      <c r="AG119" s="92" t="e">
        <f ca="true">+IF(AND(ISNUMBER(OFFSET('Sanitation Data'!$F$6,0,10*ROW('Sanitation Data'!F113))),'Data Summary'!CV119="Yes"),OFFSET('Sanitation Data'!$F$6,0,10*ROW('Sanitation Data'!F113)),NA())</f>
        <v>#N/A</v>
      </c>
      <c r="AH119" s="92" t="e">
        <f ca="true">+IF(AND(ISNUMBER(OFFSET('Sanitation Data'!$F$10,0,10*ROW('Sanitation Data'!F113))),'Data Summary'!CW119="Yes"),OFFSET('Sanitation Data'!$F$10,0,10*ROW('Sanitation Data'!F113)),NA())</f>
        <v>#N/A</v>
      </c>
      <c r="AI119" s="92" t="e">
        <f ca="true">+IF(AND(ISNUMBER(OFFSET('Sanitation Data'!$F$11,0,10*ROW('Sanitation Data'!F113))),'Data Summary'!CX119="Yes"),OFFSET('Sanitation Data'!$F$11,0,10*ROW('Sanitation Data'!F113)),NA())</f>
        <v>#N/A</v>
      </c>
      <c r="AJ119" s="92" t="e">
        <f ca="true">+IF(AND(ISNUMBER(OFFSET('Sanitation Data'!$F$12,0,10*ROW('Sanitation Data'!F113))),'Data Summary'!CY119="Yes"),OFFSET('Sanitation Data'!$F$12,0,10*ROW('Sanitation Data'!F113)),NA())</f>
        <v>#N/A</v>
      </c>
      <c r="AK119" s="92" t="e">
        <f ca="true">+IF(AND(ISNUMBER(OFFSET('Sanitation Data'!$G$4,0,10*ROW('Sanitation Data'!G113))),'Data Summary'!CZ119="Yes"),100-OFFSET('Sanitation Data'!$G$4,0,10*ROW('Sanitation Data'!G113)),NA())</f>
        <v>#N/A</v>
      </c>
      <c r="AL119" s="92" t="e">
        <f ca="true">+IF(AND(ISNUMBER(OFFSET('Sanitation Data'!$G$6,0,10*ROW('Sanitation Data'!G113))),'Data Summary'!DA119="Yes"),OFFSET('Sanitation Data'!$G$6,0,10*ROW('Sanitation Data'!G113)),NA())</f>
        <v>#N/A</v>
      </c>
      <c r="AM119" s="92" t="e">
        <f ca="true">+IF(AND(ISNUMBER(OFFSET('Sanitation Data'!$G$10,0,10*ROW('Sanitation Data'!G113))),'Data Summary'!DB119="Yes"),OFFSET('Sanitation Data'!$G$10,0,10*ROW('Sanitation Data'!G113)),NA())</f>
        <v>#N/A</v>
      </c>
      <c r="AN119" s="92" t="e">
        <f ca="true">+IF(AND(ISNUMBER(OFFSET('Sanitation Data'!$G$11,0,10*ROW('Sanitation Data'!G113))),'Data Summary'!DC119="Yes"),OFFSET('Sanitation Data'!$G$11,0,10*ROW('Sanitation Data'!G113)),NA())</f>
        <v>#N/A</v>
      </c>
      <c r="AO119" s="92" t="e">
        <f ca="true">+IF(AND(ISNUMBER(OFFSET('Sanitation Data'!$G$12,0,10*ROW('Sanitation Data'!G113))),'Data Summary'!DD119="Yes"),OFFSET('Sanitation Data'!$G$12,0,10*ROW('Sanitation Data'!G113)),NA())</f>
        <v>#N/A</v>
      </c>
      <c r="AP119" s="92" t="e">
        <f ca="true">+IF(AND(ISNUMBER(OFFSET('Sanitation Data'!$H$4,0,10*ROW('Sanitation Data'!H113))),'Data Summary'!DE119="Yes"),100-OFFSET('Sanitation Data'!$H$4,0,10*ROW('Sanitation Data'!H113)),NA())</f>
        <v>#N/A</v>
      </c>
      <c r="AQ119" s="92" t="e">
        <f ca="true">+IF(AND(ISNUMBER(OFFSET('Sanitation Data'!$H$6,0,10*ROW('Sanitation Data'!H113))),'Data Summary'!DF119="Yes"),OFFSET('Sanitation Data'!$H$6,0,10*ROW('Sanitation Data'!H113)),NA())</f>
        <v>#N/A</v>
      </c>
      <c r="AR119" s="92" t="e">
        <f ca="true">+IF(AND(ISNUMBER(OFFSET('Sanitation Data'!$H$10,0,10*ROW('Sanitation Data'!H113))),'Data Summary'!DG119="Yes"),OFFSET('Sanitation Data'!$H$10,0,10*ROW('Sanitation Data'!H113)),NA())</f>
        <v>#N/A</v>
      </c>
      <c r="AS119" s="92" t="e">
        <f ca="true">+IF(AND(ISNUMBER(OFFSET('Sanitation Data'!$H$11,0,10*ROW('Sanitation Data'!H113))),'Data Summary'!DH119="Yes"),OFFSET('Sanitation Data'!$H$11,0,10*ROW('Sanitation Data'!H113)),NA())</f>
        <v>#N/A</v>
      </c>
      <c r="AT119" s="92" t="e">
        <f ca="true">+IF(AND(ISNUMBER(OFFSET('Sanitation Data'!$H$12,0,10*ROW('Sanitation Data'!H113))),'Data Summary'!DI119="Yes"),OFFSET('Sanitation Data'!$H$12,0,10*ROW('Sanitation Data'!H113)),NA())</f>
        <v>#N/A</v>
      </c>
      <c r="AU119" s="92" t="e">
        <f ca="true">+IF(AND(ISNUMBER(OFFSET('Sanitation Data'!$I$4,0,10*ROW('Sanitation Data'!I113))),'Data Summary'!DJ119="Yes"),100-OFFSET('Sanitation Data'!$I$4,0,10*ROW('Sanitation Data'!I113)),NA())</f>
        <v>#N/A</v>
      </c>
      <c r="AV119" s="92" t="e">
        <f ca="true">+IF(AND(ISNUMBER(OFFSET('Sanitation Data'!$I$6,0,10*ROW('Sanitation Data'!I113))),'Data Summary'!DK119="Yes"),OFFSET('Sanitation Data'!$I$6,0,10*ROW('Sanitation Data'!I113)),NA())</f>
        <v>#N/A</v>
      </c>
      <c r="AW119" s="92" t="e">
        <f ca="true">+IF(AND(ISNUMBER(OFFSET('Sanitation Data'!$I$10,0,10*ROW('Sanitation Data'!I113))),'Data Summary'!DL119="Yes"),OFFSET('Sanitation Data'!$I$10,0,10*ROW('Sanitation Data'!I113)),NA())</f>
        <v>#N/A</v>
      </c>
      <c r="AX119" s="92" t="e">
        <f ca="true">+IF(AND(ISNUMBER(OFFSET('Sanitation Data'!$I$11,0,10*ROW('Sanitation Data'!I113))),'Data Summary'!DM119="Yes"),OFFSET('Sanitation Data'!$I$11,0,10*ROW('Sanitation Data'!I113)),NA())</f>
        <v>#N/A</v>
      </c>
      <c r="AY119" s="92" t="e">
        <f ca="true">+IF(AND(ISNUMBER(OFFSET('Sanitation Data'!$I$12,0,10*ROW('Sanitation Data'!I113))),'Data Summary'!DN119="Yes"),OFFSET('Sanitation Data'!$I$12,0,10*ROW('Sanitation Data'!I113)),NA())</f>
        <v>#N/A</v>
      </c>
      <c r="AZ119" s="93" t="e">
        <f ca="true">+IF(AND(ISNUMBER(OFFSET('Hygiene Data'!$D$5,0,10*ROW('Hygiene Data'!D113))),'Data Summary'!DO119="Yes"),OFFSET('Hygiene Data'!$D$5,0,10*ROW('Hygiene Data'!D113)),NA())</f>
        <v>#N/A</v>
      </c>
      <c r="BA119" s="93" t="e">
        <f ca="true">+IF(AND(ISNUMBER(OFFSET('Hygiene Data'!$D$7,0,10*ROW('Hygiene Data'!D113))),'Data Summary'!DP119="Yes"),OFFSET('Hygiene Data'!$D$7,0,10*ROW('Hygiene Data'!D113)),NA())</f>
        <v>#N/A</v>
      </c>
      <c r="BB119" s="93" t="e">
        <f ca="true">+IF(AND(ISNUMBER(OFFSET('Hygiene Data'!$D$9,0,10*ROW('Hygiene Data'!D113))),'Data Summary'!DQ119="Yes"),OFFSET('Hygiene Data'!$D$9,0,10*ROW('Hygiene Data'!D113)),NA())</f>
        <v>#N/A</v>
      </c>
      <c r="BC119" s="93" t="e">
        <f ca="true">+IF(AND(ISNUMBER(OFFSET('Hygiene Data'!$E$5,0,10*ROW('Hygiene Data'!E113))),'Data Summary'!DR119="Yes"),OFFSET('Hygiene Data'!$E$5,0,10*ROW('Hygiene Data'!E113)),NA())</f>
        <v>#N/A</v>
      </c>
      <c r="BD119" s="93" t="e">
        <f ca="true">+IF(AND(ISNUMBER(OFFSET('Hygiene Data'!$E$7,0,10*ROW('Hygiene Data'!E113))),'Data Summary'!DS119="Yes"),OFFSET('Hygiene Data'!$E$7,0,10*ROW('Hygiene Data'!E113)),NA())</f>
        <v>#N/A</v>
      </c>
      <c r="BE119" s="93" t="e">
        <f ca="true">+IF(AND(ISNUMBER(OFFSET('Hygiene Data'!$E$9,0,10*ROW('Hygiene Data'!E113))),'Data Summary'!DT119="Yes"),OFFSET('Hygiene Data'!$E$9,0,10*ROW('Hygiene Data'!E113)),NA())</f>
        <v>#N/A</v>
      </c>
      <c r="BF119" s="93" t="e">
        <f ca="true">+IF(AND(ISNUMBER(OFFSET('Hygiene Data'!$F$5,0,10*ROW('Hygiene Data'!F113))),'Data Summary'!DU119="Yes"),OFFSET('Hygiene Data'!$F$5,0,10*ROW('Hygiene Data'!F113)),NA())</f>
        <v>#N/A</v>
      </c>
      <c r="BG119" s="93" t="e">
        <f ca="true">+IF(AND(ISNUMBER(OFFSET('Hygiene Data'!$F$7,0,10*ROW('Hygiene Data'!F113))),'Data Summary'!DV119="Yes"),OFFSET('Hygiene Data'!$F$7,0,10*ROW('Hygiene Data'!F113)),NA())</f>
        <v>#N/A</v>
      </c>
      <c r="BH119" s="93" t="e">
        <f ca="true">+IF(AND(ISNUMBER(OFFSET('Hygiene Data'!$F$9,0,10*ROW('Hygiene Data'!F113))),'Data Summary'!DW119="Yes"),OFFSET('Hygiene Data'!$F$9,0,10*ROW('Hygiene Data'!F113)),NA())</f>
        <v>#N/A</v>
      </c>
      <c r="BI119" s="93" t="e">
        <f ca="true">+IF(AND(ISNUMBER(OFFSET('Hygiene Data'!$G$5,0,10*ROW('Hygiene Data'!G113))),'Data Summary'!DX119="Yes"),OFFSET('Hygiene Data'!$G$5,0,10*ROW('Hygiene Data'!G113)),NA())</f>
        <v>#N/A</v>
      </c>
      <c r="BJ119" s="93" t="e">
        <f ca="true">+IF(AND(ISNUMBER(OFFSET('Hygiene Data'!$G$7,0,10*ROW('Hygiene Data'!G113))),'Data Summary'!DY119="Yes"),OFFSET('Hygiene Data'!$G$7,0,10*ROW('Hygiene Data'!G113)),NA())</f>
        <v>#N/A</v>
      </c>
      <c r="BK119" s="93" t="e">
        <f ca="true">+IF(AND(ISNUMBER(OFFSET('Hygiene Data'!$G$9,0,10*ROW('Hygiene Data'!G113))),'Data Summary'!DZ119="Yes"),OFFSET('Hygiene Data'!$G$9,0,10*ROW('Hygiene Data'!G113)),NA())</f>
        <v>#N/A</v>
      </c>
      <c r="BL119" s="93" t="e">
        <f ca="true">+IF(AND(ISNUMBER(OFFSET('Hygiene Data'!$H$5,0,10*ROW('Hygiene Data'!H113))),'Data Summary'!EA119="Yes"),OFFSET('Hygiene Data'!$H$5,0,10*ROW('Hygiene Data'!H113)),NA())</f>
        <v>#N/A</v>
      </c>
      <c r="BM119" s="93" t="e">
        <f ca="true">+IF(AND(ISNUMBER(OFFSET('Hygiene Data'!$H$7,0,10*ROW('Hygiene Data'!H113))),'Data Summary'!EB119="Yes"),OFFSET('Hygiene Data'!$H$7,0,10*ROW('Hygiene Data'!H113)),NA())</f>
        <v>#N/A</v>
      </c>
      <c r="BN119" s="93" t="e">
        <f ca="true">+IF(AND(ISNUMBER(OFFSET('Hygiene Data'!$H$9,0,10*ROW('Hygiene Data'!H113))),'Data Summary'!EC119="Yes"),OFFSET('Hygiene Data'!$H$9,0,10*ROW('Hygiene Data'!H113)),NA())</f>
        <v>#N/A</v>
      </c>
      <c r="BO119" s="93" t="e">
        <f ca="true">+IF(AND(ISNUMBER(OFFSET('Hygiene Data'!$I$5,0,10*ROW('Hygiene Data'!I113))),'Data Summary'!ED119="Yes"),OFFSET('Hygiene Data'!$I$5,0,10*ROW('Hygiene Data'!I113)),NA())</f>
        <v>#N/A</v>
      </c>
      <c r="BP119" s="93" t="e">
        <f ca="true">+IF(AND(ISNUMBER(OFFSET('Hygiene Data'!$I$7,0,10*ROW('Hygiene Data'!I113))),'Data Summary'!EE119="Yes"),OFFSET('Hygiene Data'!$I$7,0,10*ROW('Hygiene Data'!I113)),NA())</f>
        <v>#N/A</v>
      </c>
      <c r="BQ119" s="93" t="e">
        <f ca="true">+IF(AND(ISNUMBER(OFFSET('Hygiene Data'!$I$9,0,10*ROW('Hygiene Data'!I113))),'Data Summary'!EF119="Yes"),OFFSET('Hygiene Data'!$I$9,0,10*ROW('Hygiene Data'!I113)),NA())</f>
        <v>#N/A</v>
      </c>
    </row>
    <row xmlns:x14ac="http://schemas.microsoft.com/office/spreadsheetml/2009/9/ac" r="120" x14ac:dyDescent="0.2">
      <c r="A120" s="328" t="e">
        <f ca="true">+RIGHT('Data Summary'!A120,LEN('Data Summary'!A120)-9)</f>
        <v>#VALUE!</v>
      </c>
      <c r="B120" s="35" t="str">
        <f ca="true">+IF(ISTEXT('Data Summary'!B120),'Data Summary'!B120,"")</f>
        <v/>
      </c>
      <c r="C120" s="327" t="e">
        <f ca="true">+VALUE('Data Summary'!C120)</f>
        <v>#VALUE!</v>
      </c>
      <c r="D120" s="91" t="e">
        <f ca="true">+IF(AND(ISNUMBER(OFFSET('Water Data'!$D$4,0,10*ROW('Water Data'!D114))),'Data Summary'!BS120="Yes"),100-OFFSET('Water Data'!$D$4,0,10*ROW('Water Data'!D114)),NA())</f>
        <v>#N/A</v>
      </c>
      <c r="E120" s="91" t="e">
        <f ca="true">+IF(AND(ISNUMBER(OFFSET('Water Data'!$D$6,0,10*ROW('Water Data'!D114))),'Data Summary'!BT120="Yes"),OFFSET('Water Data'!$D$6,0,10*ROW('Water Data'!D114)),NA())</f>
        <v>#N/A</v>
      </c>
      <c r="F120" s="91" t="e">
        <f ca="true">+IF(AND(ISNUMBER(OFFSET('Water Data'!$D$9,0,10*ROW('Water Data'!D114))),'Data Summary'!BU120="Yes"),OFFSET('Water Data'!$D$9,0,10*ROW('Water Data'!D114)),NA())</f>
        <v>#N/A</v>
      </c>
      <c r="G120" s="91" t="e">
        <f ca="true">+IF(AND(ISNUMBER(OFFSET('Water Data'!$E$4,0,10*ROW('Water Data'!E114))),'Data Summary'!BV120="Yes"),100-OFFSET('Water Data'!$E$4,0,10*ROW('Water Data'!E114)),NA())</f>
        <v>#N/A</v>
      </c>
      <c r="H120" s="91" t="e">
        <f ca="true">+IF(AND(ISNUMBER(OFFSET('Water Data'!$E$6,0,10*ROW('Water Data'!E114))),'Data Summary'!BW120="Yes"),OFFSET('Water Data'!$E$6,0,10*ROW('Water Data'!E114)),NA())</f>
        <v>#N/A</v>
      </c>
      <c r="I120" s="91" t="e">
        <f ca="true">+IF(AND(ISNUMBER(OFFSET('Water Data'!$E$9,0,10*ROW('Water Data'!E114))),'Data Summary'!BX120="Yes"),OFFSET('Water Data'!$E$9,0,10*ROW('Water Data'!E114)),NA())</f>
        <v>#N/A</v>
      </c>
      <c r="J120" s="91" t="e">
        <f ca="true">+IF(AND(ISNUMBER(OFFSET('Water Data'!$F$4,0,10*ROW('Water Data'!F114))),'Data Summary'!BY120="Yes"),100-OFFSET('Water Data'!$F$4,0,10*ROW('Water Data'!F114)),NA())</f>
        <v>#N/A</v>
      </c>
      <c r="K120" s="91" t="e">
        <f ca="true">+IF(AND(ISNUMBER(OFFSET('Water Data'!$F$6,0,10*ROW('Water Data'!F114))),'Data Summary'!BZ120="Yes"),OFFSET('Water Data'!$F$6,0,10*ROW('Water Data'!F114)),NA())</f>
        <v>#N/A</v>
      </c>
      <c r="L120" s="91" t="e">
        <f ca="true">+IF(AND(ISNUMBER(OFFSET('Water Data'!$F$9,0,10*ROW('Water Data'!F114))),'Data Summary'!CA120="Yes"),OFFSET('Water Data'!$F$9,0,10*ROW('Water Data'!F114)),NA())</f>
        <v>#N/A</v>
      </c>
      <c r="M120" s="91" t="e">
        <f ca="true">+IF(AND(ISNUMBER(OFFSET('Water Data'!$G$4,0,10*ROW('Water Data'!G114))),'Data Summary'!CB120="Yes"),100-OFFSET('Water Data'!$G$4,0,10*ROW('Water Data'!G114)),NA())</f>
        <v>#N/A</v>
      </c>
      <c r="N120" s="91" t="e">
        <f ca="true">+IF(AND(ISNUMBER(OFFSET('Water Data'!$G$6,0,10*ROW('Water Data'!G114))),'Data Summary'!CC120="Yes"),OFFSET('Water Data'!$G$6,0,10*ROW('Water Data'!G114)),NA())</f>
        <v>#N/A</v>
      </c>
      <c r="O120" s="91" t="e">
        <f ca="true">+IF(AND(ISNUMBER(OFFSET('Water Data'!$G$9,0,10*ROW('Water Data'!G114))),'Data Summary'!CD120="Yes"),OFFSET('Water Data'!$G$9,0,10*ROW('Water Data'!G114)),NA())</f>
        <v>#N/A</v>
      </c>
      <c r="P120" s="91" t="e">
        <f ca="true">+IF(AND(ISNUMBER(OFFSET('Water Data'!$H$4,0,10*ROW('Water Data'!H114))),'Data Summary'!CE120="Yes"),100-OFFSET('Water Data'!$H$4,0,10*ROW('Water Data'!H114)),NA())</f>
        <v>#N/A</v>
      </c>
      <c r="Q120" s="91" t="e">
        <f ca="true">+IF(AND(ISNUMBER(OFFSET('Water Data'!$H$6,0,10*ROW('Water Data'!H114))),'Data Summary'!CF120="Yes"),OFFSET('Water Data'!$H$6,0,10*ROW('Water Data'!H114)),NA())</f>
        <v>#N/A</v>
      </c>
      <c r="R120" s="91" t="e">
        <f ca="true">+IF(AND(ISNUMBER(OFFSET('Water Data'!$H$9,0,10*ROW('Water Data'!H114))),'Data Summary'!CG120="Yes"),OFFSET('Water Data'!$H$9,0,10*ROW('Water Data'!H114)),NA())</f>
        <v>#N/A</v>
      </c>
      <c r="S120" s="91" t="e">
        <f ca="true">+IF(AND(ISNUMBER(OFFSET('Water Data'!$I$4,0,10*ROW('Water Data'!I114))),'Data Summary'!CH120="Yes"),100-OFFSET('Water Data'!$I$4,0,10*ROW('Water Data'!I114)),NA())</f>
        <v>#N/A</v>
      </c>
      <c r="T120" s="91" t="e">
        <f ca="true">+IF(AND(ISNUMBER(OFFSET('Water Data'!$I$6,0,10*ROW('Water Data'!I114))),'Data Summary'!CI120="Yes"),OFFSET('Water Data'!$I$6,0,10*ROW('Water Data'!I114)),NA())</f>
        <v>#N/A</v>
      </c>
      <c r="U120" s="91" t="e">
        <f ca="true">+IF(AND(ISNUMBER(OFFSET('Water Data'!$I$9,0,10*ROW('Water Data'!I114))),'Data Summary'!CJ120="Yes"),OFFSET('Water Data'!$I$9,0,10*ROW('Water Data'!I114)),NA())</f>
        <v>#N/A</v>
      </c>
      <c r="V120" s="92" t="e">
        <f ca="true">+IF(AND(ISNUMBER(OFFSET('Sanitation Data'!$D$4,0,10*ROW('Sanitation Data'!D114))),'Data Summary'!CK120="Yes"),100-OFFSET('Sanitation Data'!$D$4,0,10*ROW('Sanitation Data'!D114)),NA())</f>
        <v>#N/A</v>
      </c>
      <c r="W120" s="92" t="e">
        <f ca="true">+IF(AND(ISNUMBER(OFFSET('Sanitation Data'!$D$6,0,10*ROW('Sanitation Data'!D114))),'Data Summary'!CL120="Yes"),OFFSET('Sanitation Data'!$D$6,0,10*ROW('Sanitation Data'!D114)),NA())</f>
        <v>#N/A</v>
      </c>
      <c r="X120" s="92" t="e">
        <f ca="true">+IF(AND(ISNUMBER(OFFSET('Sanitation Data'!$D$10,0,10*ROW('Sanitation Data'!D114))),'Data Summary'!CM120="Yes"),OFFSET('Sanitation Data'!$D$10,0,10*ROW('Sanitation Data'!D114)),NA())</f>
        <v>#N/A</v>
      </c>
      <c r="Y120" s="92" t="e">
        <f ca="true">+IF(AND(ISNUMBER(OFFSET('Sanitation Data'!$D$11,0,10*ROW('Sanitation Data'!D114))),'Data Summary'!CN120="Yes"),OFFSET('Sanitation Data'!$D$11,0,10*ROW('Sanitation Data'!D114)),NA())</f>
        <v>#N/A</v>
      </c>
      <c r="Z120" s="92" t="e">
        <f ca="true">+IF(AND(ISNUMBER(OFFSET('Sanitation Data'!$D$12,0,10*ROW('Sanitation Data'!D114))),'Data Summary'!CO120="Yes"),OFFSET('Sanitation Data'!$D$12,0,10*ROW('Sanitation Data'!D114)),NA())</f>
        <v>#N/A</v>
      </c>
      <c r="AA120" s="92" t="e">
        <f ca="true">+IF(AND(ISNUMBER(OFFSET('Sanitation Data'!$E$4,0,10*ROW('Sanitation Data'!E114))),'Data Summary'!CP120="Yes"),100-OFFSET('Sanitation Data'!$E$4,0,10*ROW('Sanitation Data'!E114)),NA())</f>
        <v>#N/A</v>
      </c>
      <c r="AB120" s="92" t="e">
        <f ca="true">+IF(AND(ISNUMBER(OFFSET('Sanitation Data'!$E$6,0,10*ROW('Sanitation Data'!E114))),'Data Summary'!CQ120="Yes"),OFFSET('Sanitation Data'!$E$6,0,10*ROW('Sanitation Data'!E114)),NA())</f>
        <v>#N/A</v>
      </c>
      <c r="AC120" s="92" t="e">
        <f ca="true">+IF(AND(ISNUMBER(OFFSET('Sanitation Data'!$E$10,0,10*ROW('Sanitation Data'!E114))),'Data Summary'!CR120="Yes"),OFFSET('Sanitation Data'!$E$10,0,10*ROW('Sanitation Data'!E114)),NA())</f>
        <v>#N/A</v>
      </c>
      <c r="AD120" s="92" t="e">
        <f ca="true">+IF(AND(ISNUMBER(OFFSET('Sanitation Data'!$E$11,0,10*ROW('Sanitation Data'!E114))),'Data Summary'!CS120="Yes"),OFFSET('Sanitation Data'!$E$11,0,10*ROW('Sanitation Data'!E114)),NA())</f>
        <v>#N/A</v>
      </c>
      <c r="AE120" s="92" t="e">
        <f ca="true">+IF(AND(ISNUMBER(OFFSET('Sanitation Data'!$E$12,0,10*ROW('Sanitation Data'!E114))),'Data Summary'!CT120="Yes"),OFFSET('Sanitation Data'!$E$12,0,10*ROW('Sanitation Data'!E114)),NA())</f>
        <v>#N/A</v>
      </c>
      <c r="AF120" s="92" t="e">
        <f ca="true">+IF(AND(ISNUMBER(OFFSET('Sanitation Data'!$F$4,0,10*ROW('Sanitation Data'!F114))),'Data Summary'!CU120="Yes"),100-OFFSET('Sanitation Data'!$F$4,0,10*ROW('Sanitation Data'!F114)),NA())</f>
        <v>#N/A</v>
      </c>
      <c r="AG120" s="92" t="e">
        <f ca="true">+IF(AND(ISNUMBER(OFFSET('Sanitation Data'!$F$6,0,10*ROW('Sanitation Data'!F114))),'Data Summary'!CV120="Yes"),OFFSET('Sanitation Data'!$F$6,0,10*ROW('Sanitation Data'!F114)),NA())</f>
        <v>#N/A</v>
      </c>
      <c r="AH120" s="92" t="e">
        <f ca="true">+IF(AND(ISNUMBER(OFFSET('Sanitation Data'!$F$10,0,10*ROW('Sanitation Data'!F114))),'Data Summary'!CW120="Yes"),OFFSET('Sanitation Data'!$F$10,0,10*ROW('Sanitation Data'!F114)),NA())</f>
        <v>#N/A</v>
      </c>
      <c r="AI120" s="92" t="e">
        <f ca="true">+IF(AND(ISNUMBER(OFFSET('Sanitation Data'!$F$11,0,10*ROW('Sanitation Data'!F114))),'Data Summary'!CX120="Yes"),OFFSET('Sanitation Data'!$F$11,0,10*ROW('Sanitation Data'!F114)),NA())</f>
        <v>#N/A</v>
      </c>
      <c r="AJ120" s="92" t="e">
        <f ca="true">+IF(AND(ISNUMBER(OFFSET('Sanitation Data'!$F$12,0,10*ROW('Sanitation Data'!F114))),'Data Summary'!CY120="Yes"),OFFSET('Sanitation Data'!$F$12,0,10*ROW('Sanitation Data'!F114)),NA())</f>
        <v>#N/A</v>
      </c>
      <c r="AK120" s="92" t="e">
        <f ca="true">+IF(AND(ISNUMBER(OFFSET('Sanitation Data'!$G$4,0,10*ROW('Sanitation Data'!G114))),'Data Summary'!CZ120="Yes"),100-OFFSET('Sanitation Data'!$G$4,0,10*ROW('Sanitation Data'!G114)),NA())</f>
        <v>#N/A</v>
      </c>
      <c r="AL120" s="92" t="e">
        <f ca="true">+IF(AND(ISNUMBER(OFFSET('Sanitation Data'!$G$6,0,10*ROW('Sanitation Data'!G114))),'Data Summary'!DA120="Yes"),OFFSET('Sanitation Data'!$G$6,0,10*ROW('Sanitation Data'!G114)),NA())</f>
        <v>#N/A</v>
      </c>
      <c r="AM120" s="92" t="e">
        <f ca="true">+IF(AND(ISNUMBER(OFFSET('Sanitation Data'!$G$10,0,10*ROW('Sanitation Data'!G114))),'Data Summary'!DB120="Yes"),OFFSET('Sanitation Data'!$G$10,0,10*ROW('Sanitation Data'!G114)),NA())</f>
        <v>#N/A</v>
      </c>
      <c r="AN120" s="92" t="e">
        <f ca="true">+IF(AND(ISNUMBER(OFFSET('Sanitation Data'!$G$11,0,10*ROW('Sanitation Data'!G114))),'Data Summary'!DC120="Yes"),OFFSET('Sanitation Data'!$G$11,0,10*ROW('Sanitation Data'!G114)),NA())</f>
        <v>#N/A</v>
      </c>
      <c r="AO120" s="92" t="e">
        <f ca="true">+IF(AND(ISNUMBER(OFFSET('Sanitation Data'!$G$12,0,10*ROW('Sanitation Data'!G114))),'Data Summary'!DD120="Yes"),OFFSET('Sanitation Data'!$G$12,0,10*ROW('Sanitation Data'!G114)),NA())</f>
        <v>#N/A</v>
      </c>
      <c r="AP120" s="92" t="e">
        <f ca="true">+IF(AND(ISNUMBER(OFFSET('Sanitation Data'!$H$4,0,10*ROW('Sanitation Data'!H114))),'Data Summary'!DE120="Yes"),100-OFFSET('Sanitation Data'!$H$4,0,10*ROW('Sanitation Data'!H114)),NA())</f>
        <v>#N/A</v>
      </c>
      <c r="AQ120" s="92" t="e">
        <f ca="true">+IF(AND(ISNUMBER(OFFSET('Sanitation Data'!$H$6,0,10*ROW('Sanitation Data'!H114))),'Data Summary'!DF120="Yes"),OFFSET('Sanitation Data'!$H$6,0,10*ROW('Sanitation Data'!H114)),NA())</f>
        <v>#N/A</v>
      </c>
      <c r="AR120" s="92" t="e">
        <f ca="true">+IF(AND(ISNUMBER(OFFSET('Sanitation Data'!$H$10,0,10*ROW('Sanitation Data'!H114))),'Data Summary'!DG120="Yes"),OFFSET('Sanitation Data'!$H$10,0,10*ROW('Sanitation Data'!H114)),NA())</f>
        <v>#N/A</v>
      </c>
      <c r="AS120" s="92" t="e">
        <f ca="true">+IF(AND(ISNUMBER(OFFSET('Sanitation Data'!$H$11,0,10*ROW('Sanitation Data'!H114))),'Data Summary'!DH120="Yes"),OFFSET('Sanitation Data'!$H$11,0,10*ROW('Sanitation Data'!H114)),NA())</f>
        <v>#N/A</v>
      </c>
      <c r="AT120" s="92" t="e">
        <f ca="true">+IF(AND(ISNUMBER(OFFSET('Sanitation Data'!$H$12,0,10*ROW('Sanitation Data'!H114))),'Data Summary'!DI120="Yes"),OFFSET('Sanitation Data'!$H$12,0,10*ROW('Sanitation Data'!H114)),NA())</f>
        <v>#N/A</v>
      </c>
      <c r="AU120" s="92" t="e">
        <f ca="true">+IF(AND(ISNUMBER(OFFSET('Sanitation Data'!$I$4,0,10*ROW('Sanitation Data'!I114))),'Data Summary'!DJ120="Yes"),100-OFFSET('Sanitation Data'!$I$4,0,10*ROW('Sanitation Data'!I114)),NA())</f>
        <v>#N/A</v>
      </c>
      <c r="AV120" s="92" t="e">
        <f ca="true">+IF(AND(ISNUMBER(OFFSET('Sanitation Data'!$I$6,0,10*ROW('Sanitation Data'!I114))),'Data Summary'!DK120="Yes"),OFFSET('Sanitation Data'!$I$6,0,10*ROW('Sanitation Data'!I114)),NA())</f>
        <v>#N/A</v>
      </c>
      <c r="AW120" s="92" t="e">
        <f ca="true">+IF(AND(ISNUMBER(OFFSET('Sanitation Data'!$I$10,0,10*ROW('Sanitation Data'!I114))),'Data Summary'!DL120="Yes"),OFFSET('Sanitation Data'!$I$10,0,10*ROW('Sanitation Data'!I114)),NA())</f>
        <v>#N/A</v>
      </c>
      <c r="AX120" s="92" t="e">
        <f ca="true">+IF(AND(ISNUMBER(OFFSET('Sanitation Data'!$I$11,0,10*ROW('Sanitation Data'!I114))),'Data Summary'!DM120="Yes"),OFFSET('Sanitation Data'!$I$11,0,10*ROW('Sanitation Data'!I114)),NA())</f>
        <v>#N/A</v>
      </c>
      <c r="AY120" s="92" t="e">
        <f ca="true">+IF(AND(ISNUMBER(OFFSET('Sanitation Data'!$I$12,0,10*ROW('Sanitation Data'!I114))),'Data Summary'!DN120="Yes"),OFFSET('Sanitation Data'!$I$12,0,10*ROW('Sanitation Data'!I114)),NA())</f>
        <v>#N/A</v>
      </c>
      <c r="AZ120" s="93" t="e">
        <f ca="true">+IF(AND(ISNUMBER(OFFSET('Hygiene Data'!$D$5,0,10*ROW('Hygiene Data'!D114))),'Data Summary'!DO120="Yes"),OFFSET('Hygiene Data'!$D$5,0,10*ROW('Hygiene Data'!D114)),NA())</f>
        <v>#N/A</v>
      </c>
      <c r="BA120" s="93" t="e">
        <f ca="true">+IF(AND(ISNUMBER(OFFSET('Hygiene Data'!$D$7,0,10*ROW('Hygiene Data'!D114))),'Data Summary'!DP120="Yes"),OFFSET('Hygiene Data'!$D$7,0,10*ROW('Hygiene Data'!D114)),NA())</f>
        <v>#N/A</v>
      </c>
      <c r="BB120" s="93" t="e">
        <f ca="true">+IF(AND(ISNUMBER(OFFSET('Hygiene Data'!$D$9,0,10*ROW('Hygiene Data'!D114))),'Data Summary'!DQ120="Yes"),OFFSET('Hygiene Data'!$D$9,0,10*ROW('Hygiene Data'!D114)),NA())</f>
        <v>#N/A</v>
      </c>
      <c r="BC120" s="93" t="e">
        <f ca="true">+IF(AND(ISNUMBER(OFFSET('Hygiene Data'!$E$5,0,10*ROW('Hygiene Data'!E114))),'Data Summary'!DR120="Yes"),OFFSET('Hygiene Data'!$E$5,0,10*ROW('Hygiene Data'!E114)),NA())</f>
        <v>#N/A</v>
      </c>
      <c r="BD120" s="93" t="e">
        <f ca="true">+IF(AND(ISNUMBER(OFFSET('Hygiene Data'!$E$7,0,10*ROW('Hygiene Data'!E114))),'Data Summary'!DS120="Yes"),OFFSET('Hygiene Data'!$E$7,0,10*ROW('Hygiene Data'!E114)),NA())</f>
        <v>#N/A</v>
      </c>
      <c r="BE120" s="93" t="e">
        <f ca="true">+IF(AND(ISNUMBER(OFFSET('Hygiene Data'!$E$9,0,10*ROW('Hygiene Data'!E114))),'Data Summary'!DT120="Yes"),OFFSET('Hygiene Data'!$E$9,0,10*ROW('Hygiene Data'!E114)),NA())</f>
        <v>#N/A</v>
      </c>
      <c r="BF120" s="93" t="e">
        <f ca="true">+IF(AND(ISNUMBER(OFFSET('Hygiene Data'!$F$5,0,10*ROW('Hygiene Data'!F114))),'Data Summary'!DU120="Yes"),OFFSET('Hygiene Data'!$F$5,0,10*ROW('Hygiene Data'!F114)),NA())</f>
        <v>#N/A</v>
      </c>
      <c r="BG120" s="93" t="e">
        <f ca="true">+IF(AND(ISNUMBER(OFFSET('Hygiene Data'!$F$7,0,10*ROW('Hygiene Data'!F114))),'Data Summary'!DV120="Yes"),OFFSET('Hygiene Data'!$F$7,0,10*ROW('Hygiene Data'!F114)),NA())</f>
        <v>#N/A</v>
      </c>
      <c r="BH120" s="93" t="e">
        <f ca="true">+IF(AND(ISNUMBER(OFFSET('Hygiene Data'!$F$9,0,10*ROW('Hygiene Data'!F114))),'Data Summary'!DW120="Yes"),OFFSET('Hygiene Data'!$F$9,0,10*ROW('Hygiene Data'!F114)),NA())</f>
        <v>#N/A</v>
      </c>
      <c r="BI120" s="93" t="e">
        <f ca="true">+IF(AND(ISNUMBER(OFFSET('Hygiene Data'!$G$5,0,10*ROW('Hygiene Data'!G114))),'Data Summary'!DX120="Yes"),OFFSET('Hygiene Data'!$G$5,0,10*ROW('Hygiene Data'!G114)),NA())</f>
        <v>#N/A</v>
      </c>
      <c r="BJ120" s="93" t="e">
        <f ca="true">+IF(AND(ISNUMBER(OFFSET('Hygiene Data'!$G$7,0,10*ROW('Hygiene Data'!G114))),'Data Summary'!DY120="Yes"),OFFSET('Hygiene Data'!$G$7,0,10*ROW('Hygiene Data'!G114)),NA())</f>
        <v>#N/A</v>
      </c>
      <c r="BK120" s="93" t="e">
        <f ca="true">+IF(AND(ISNUMBER(OFFSET('Hygiene Data'!$G$9,0,10*ROW('Hygiene Data'!G114))),'Data Summary'!DZ120="Yes"),OFFSET('Hygiene Data'!$G$9,0,10*ROW('Hygiene Data'!G114)),NA())</f>
        <v>#N/A</v>
      </c>
      <c r="BL120" s="93" t="e">
        <f ca="true">+IF(AND(ISNUMBER(OFFSET('Hygiene Data'!$H$5,0,10*ROW('Hygiene Data'!H114))),'Data Summary'!EA120="Yes"),OFFSET('Hygiene Data'!$H$5,0,10*ROW('Hygiene Data'!H114)),NA())</f>
        <v>#N/A</v>
      </c>
      <c r="BM120" s="93" t="e">
        <f ca="true">+IF(AND(ISNUMBER(OFFSET('Hygiene Data'!$H$7,0,10*ROW('Hygiene Data'!H114))),'Data Summary'!EB120="Yes"),OFFSET('Hygiene Data'!$H$7,0,10*ROW('Hygiene Data'!H114)),NA())</f>
        <v>#N/A</v>
      </c>
      <c r="BN120" s="93" t="e">
        <f ca="true">+IF(AND(ISNUMBER(OFFSET('Hygiene Data'!$H$9,0,10*ROW('Hygiene Data'!H114))),'Data Summary'!EC120="Yes"),OFFSET('Hygiene Data'!$H$9,0,10*ROW('Hygiene Data'!H114)),NA())</f>
        <v>#N/A</v>
      </c>
      <c r="BO120" s="93" t="e">
        <f ca="true">+IF(AND(ISNUMBER(OFFSET('Hygiene Data'!$I$5,0,10*ROW('Hygiene Data'!I114))),'Data Summary'!ED120="Yes"),OFFSET('Hygiene Data'!$I$5,0,10*ROW('Hygiene Data'!I114)),NA())</f>
        <v>#N/A</v>
      </c>
      <c r="BP120" s="93" t="e">
        <f ca="true">+IF(AND(ISNUMBER(OFFSET('Hygiene Data'!$I$7,0,10*ROW('Hygiene Data'!I114))),'Data Summary'!EE120="Yes"),OFFSET('Hygiene Data'!$I$7,0,10*ROW('Hygiene Data'!I114)),NA())</f>
        <v>#N/A</v>
      </c>
      <c r="BQ120" s="93" t="e">
        <f ca="true">+IF(AND(ISNUMBER(OFFSET('Hygiene Data'!$I$9,0,10*ROW('Hygiene Data'!I114))),'Data Summary'!EF120="Yes"),OFFSET('Hygiene Data'!$I$9,0,10*ROW('Hygiene Data'!I114)),NA())</f>
        <v>#N/A</v>
      </c>
    </row>
    <row xmlns:x14ac="http://schemas.microsoft.com/office/spreadsheetml/2009/9/ac" r="121" x14ac:dyDescent="0.2">
      <c r="A121" s="328" t="e">
        <f ca="true">+RIGHT('Data Summary'!A121,LEN('Data Summary'!A121)-9)</f>
        <v>#VALUE!</v>
      </c>
      <c r="B121" s="35" t="str">
        <f ca="true">+IF(ISTEXT('Data Summary'!B121),'Data Summary'!B121,"")</f>
        <v/>
      </c>
      <c r="C121" s="327" t="e">
        <f ca="true">+VALUE('Data Summary'!C121)</f>
        <v>#VALUE!</v>
      </c>
      <c r="D121" s="91" t="e">
        <f ca="true">+IF(AND(ISNUMBER(OFFSET('Water Data'!$D$4,0,10*ROW('Water Data'!D115))),'Data Summary'!BS121="Yes"),100-OFFSET('Water Data'!$D$4,0,10*ROW('Water Data'!D115)),NA())</f>
        <v>#N/A</v>
      </c>
      <c r="E121" s="91" t="e">
        <f ca="true">+IF(AND(ISNUMBER(OFFSET('Water Data'!$D$6,0,10*ROW('Water Data'!D115))),'Data Summary'!BT121="Yes"),OFFSET('Water Data'!$D$6,0,10*ROW('Water Data'!D115)),NA())</f>
        <v>#N/A</v>
      </c>
      <c r="F121" s="91" t="e">
        <f ca="true">+IF(AND(ISNUMBER(OFFSET('Water Data'!$D$9,0,10*ROW('Water Data'!D115))),'Data Summary'!BU121="Yes"),OFFSET('Water Data'!$D$9,0,10*ROW('Water Data'!D115)),NA())</f>
        <v>#N/A</v>
      </c>
      <c r="G121" s="91" t="e">
        <f ca="true">+IF(AND(ISNUMBER(OFFSET('Water Data'!$E$4,0,10*ROW('Water Data'!E115))),'Data Summary'!BV121="Yes"),100-OFFSET('Water Data'!$E$4,0,10*ROW('Water Data'!E115)),NA())</f>
        <v>#N/A</v>
      </c>
      <c r="H121" s="91" t="e">
        <f ca="true">+IF(AND(ISNUMBER(OFFSET('Water Data'!$E$6,0,10*ROW('Water Data'!E115))),'Data Summary'!BW121="Yes"),OFFSET('Water Data'!$E$6,0,10*ROW('Water Data'!E115)),NA())</f>
        <v>#N/A</v>
      </c>
      <c r="I121" s="91" t="e">
        <f ca="true">+IF(AND(ISNUMBER(OFFSET('Water Data'!$E$9,0,10*ROW('Water Data'!E115))),'Data Summary'!BX121="Yes"),OFFSET('Water Data'!$E$9,0,10*ROW('Water Data'!E115)),NA())</f>
        <v>#N/A</v>
      </c>
      <c r="J121" s="91" t="e">
        <f ca="true">+IF(AND(ISNUMBER(OFFSET('Water Data'!$F$4,0,10*ROW('Water Data'!F115))),'Data Summary'!BY121="Yes"),100-OFFSET('Water Data'!$F$4,0,10*ROW('Water Data'!F115)),NA())</f>
        <v>#N/A</v>
      </c>
      <c r="K121" s="91" t="e">
        <f ca="true">+IF(AND(ISNUMBER(OFFSET('Water Data'!$F$6,0,10*ROW('Water Data'!F115))),'Data Summary'!BZ121="Yes"),OFFSET('Water Data'!$F$6,0,10*ROW('Water Data'!F115)),NA())</f>
        <v>#N/A</v>
      </c>
      <c r="L121" s="91" t="e">
        <f ca="true">+IF(AND(ISNUMBER(OFFSET('Water Data'!$F$9,0,10*ROW('Water Data'!F115))),'Data Summary'!CA121="Yes"),OFFSET('Water Data'!$F$9,0,10*ROW('Water Data'!F115)),NA())</f>
        <v>#N/A</v>
      </c>
      <c r="M121" s="91" t="e">
        <f ca="true">+IF(AND(ISNUMBER(OFFSET('Water Data'!$G$4,0,10*ROW('Water Data'!G115))),'Data Summary'!CB121="Yes"),100-OFFSET('Water Data'!$G$4,0,10*ROW('Water Data'!G115)),NA())</f>
        <v>#N/A</v>
      </c>
      <c r="N121" s="91" t="e">
        <f ca="true">+IF(AND(ISNUMBER(OFFSET('Water Data'!$G$6,0,10*ROW('Water Data'!G115))),'Data Summary'!CC121="Yes"),OFFSET('Water Data'!$G$6,0,10*ROW('Water Data'!G115)),NA())</f>
        <v>#N/A</v>
      </c>
      <c r="O121" s="91" t="e">
        <f ca="true">+IF(AND(ISNUMBER(OFFSET('Water Data'!$G$9,0,10*ROW('Water Data'!G115))),'Data Summary'!CD121="Yes"),OFFSET('Water Data'!$G$9,0,10*ROW('Water Data'!G115)),NA())</f>
        <v>#N/A</v>
      </c>
      <c r="P121" s="91" t="e">
        <f ca="true">+IF(AND(ISNUMBER(OFFSET('Water Data'!$H$4,0,10*ROW('Water Data'!H115))),'Data Summary'!CE121="Yes"),100-OFFSET('Water Data'!$H$4,0,10*ROW('Water Data'!H115)),NA())</f>
        <v>#N/A</v>
      </c>
      <c r="Q121" s="91" t="e">
        <f ca="true">+IF(AND(ISNUMBER(OFFSET('Water Data'!$H$6,0,10*ROW('Water Data'!H115))),'Data Summary'!CF121="Yes"),OFFSET('Water Data'!$H$6,0,10*ROW('Water Data'!H115)),NA())</f>
        <v>#N/A</v>
      </c>
      <c r="R121" s="91" t="e">
        <f ca="true">+IF(AND(ISNUMBER(OFFSET('Water Data'!$H$9,0,10*ROW('Water Data'!H115))),'Data Summary'!CG121="Yes"),OFFSET('Water Data'!$H$9,0,10*ROW('Water Data'!H115)),NA())</f>
        <v>#N/A</v>
      </c>
      <c r="S121" s="91" t="e">
        <f ca="true">+IF(AND(ISNUMBER(OFFSET('Water Data'!$I$4,0,10*ROW('Water Data'!I115))),'Data Summary'!CH121="Yes"),100-OFFSET('Water Data'!$I$4,0,10*ROW('Water Data'!I115)),NA())</f>
        <v>#N/A</v>
      </c>
      <c r="T121" s="91" t="e">
        <f ca="true">+IF(AND(ISNUMBER(OFFSET('Water Data'!$I$6,0,10*ROW('Water Data'!I115))),'Data Summary'!CI121="Yes"),OFFSET('Water Data'!$I$6,0,10*ROW('Water Data'!I115)),NA())</f>
        <v>#N/A</v>
      </c>
      <c r="U121" s="91" t="e">
        <f ca="true">+IF(AND(ISNUMBER(OFFSET('Water Data'!$I$9,0,10*ROW('Water Data'!I115))),'Data Summary'!CJ121="Yes"),OFFSET('Water Data'!$I$9,0,10*ROW('Water Data'!I115)),NA())</f>
        <v>#N/A</v>
      </c>
      <c r="V121" s="92" t="e">
        <f ca="true">+IF(AND(ISNUMBER(OFFSET('Sanitation Data'!$D$4,0,10*ROW('Sanitation Data'!D115))),'Data Summary'!CK121="Yes"),100-OFFSET('Sanitation Data'!$D$4,0,10*ROW('Sanitation Data'!D115)),NA())</f>
        <v>#N/A</v>
      </c>
      <c r="W121" s="92" t="e">
        <f ca="true">+IF(AND(ISNUMBER(OFFSET('Sanitation Data'!$D$6,0,10*ROW('Sanitation Data'!D115))),'Data Summary'!CL121="Yes"),OFFSET('Sanitation Data'!$D$6,0,10*ROW('Sanitation Data'!D115)),NA())</f>
        <v>#N/A</v>
      </c>
      <c r="X121" s="92" t="e">
        <f ca="true">+IF(AND(ISNUMBER(OFFSET('Sanitation Data'!$D$10,0,10*ROW('Sanitation Data'!D115))),'Data Summary'!CM121="Yes"),OFFSET('Sanitation Data'!$D$10,0,10*ROW('Sanitation Data'!D115)),NA())</f>
        <v>#N/A</v>
      </c>
      <c r="Y121" s="92" t="e">
        <f ca="true">+IF(AND(ISNUMBER(OFFSET('Sanitation Data'!$D$11,0,10*ROW('Sanitation Data'!D115))),'Data Summary'!CN121="Yes"),OFFSET('Sanitation Data'!$D$11,0,10*ROW('Sanitation Data'!D115)),NA())</f>
        <v>#N/A</v>
      </c>
      <c r="Z121" s="92" t="e">
        <f ca="true">+IF(AND(ISNUMBER(OFFSET('Sanitation Data'!$D$12,0,10*ROW('Sanitation Data'!D115))),'Data Summary'!CO121="Yes"),OFFSET('Sanitation Data'!$D$12,0,10*ROW('Sanitation Data'!D115)),NA())</f>
        <v>#N/A</v>
      </c>
      <c r="AA121" s="92" t="e">
        <f ca="true">+IF(AND(ISNUMBER(OFFSET('Sanitation Data'!$E$4,0,10*ROW('Sanitation Data'!E115))),'Data Summary'!CP121="Yes"),100-OFFSET('Sanitation Data'!$E$4,0,10*ROW('Sanitation Data'!E115)),NA())</f>
        <v>#N/A</v>
      </c>
      <c r="AB121" s="92" t="e">
        <f ca="true">+IF(AND(ISNUMBER(OFFSET('Sanitation Data'!$E$6,0,10*ROW('Sanitation Data'!E115))),'Data Summary'!CQ121="Yes"),OFFSET('Sanitation Data'!$E$6,0,10*ROW('Sanitation Data'!E115)),NA())</f>
        <v>#N/A</v>
      </c>
      <c r="AC121" s="92" t="e">
        <f ca="true">+IF(AND(ISNUMBER(OFFSET('Sanitation Data'!$E$10,0,10*ROW('Sanitation Data'!E115))),'Data Summary'!CR121="Yes"),OFFSET('Sanitation Data'!$E$10,0,10*ROW('Sanitation Data'!E115)),NA())</f>
        <v>#N/A</v>
      </c>
      <c r="AD121" s="92" t="e">
        <f ca="true">+IF(AND(ISNUMBER(OFFSET('Sanitation Data'!$E$11,0,10*ROW('Sanitation Data'!E115))),'Data Summary'!CS121="Yes"),OFFSET('Sanitation Data'!$E$11,0,10*ROW('Sanitation Data'!E115)),NA())</f>
        <v>#N/A</v>
      </c>
      <c r="AE121" s="92" t="e">
        <f ca="true">+IF(AND(ISNUMBER(OFFSET('Sanitation Data'!$E$12,0,10*ROW('Sanitation Data'!E115))),'Data Summary'!CT121="Yes"),OFFSET('Sanitation Data'!$E$12,0,10*ROW('Sanitation Data'!E115)),NA())</f>
        <v>#N/A</v>
      </c>
      <c r="AF121" s="92" t="e">
        <f ca="true">+IF(AND(ISNUMBER(OFFSET('Sanitation Data'!$F$4,0,10*ROW('Sanitation Data'!F115))),'Data Summary'!CU121="Yes"),100-OFFSET('Sanitation Data'!$F$4,0,10*ROW('Sanitation Data'!F115)),NA())</f>
        <v>#N/A</v>
      </c>
      <c r="AG121" s="92" t="e">
        <f ca="true">+IF(AND(ISNUMBER(OFFSET('Sanitation Data'!$F$6,0,10*ROW('Sanitation Data'!F115))),'Data Summary'!CV121="Yes"),OFFSET('Sanitation Data'!$F$6,0,10*ROW('Sanitation Data'!F115)),NA())</f>
        <v>#N/A</v>
      </c>
      <c r="AH121" s="92" t="e">
        <f ca="true">+IF(AND(ISNUMBER(OFFSET('Sanitation Data'!$F$10,0,10*ROW('Sanitation Data'!F115))),'Data Summary'!CW121="Yes"),OFFSET('Sanitation Data'!$F$10,0,10*ROW('Sanitation Data'!F115)),NA())</f>
        <v>#N/A</v>
      </c>
      <c r="AI121" s="92" t="e">
        <f ca="true">+IF(AND(ISNUMBER(OFFSET('Sanitation Data'!$F$11,0,10*ROW('Sanitation Data'!F115))),'Data Summary'!CX121="Yes"),OFFSET('Sanitation Data'!$F$11,0,10*ROW('Sanitation Data'!F115)),NA())</f>
        <v>#N/A</v>
      </c>
      <c r="AJ121" s="92" t="e">
        <f ca="true">+IF(AND(ISNUMBER(OFFSET('Sanitation Data'!$F$12,0,10*ROW('Sanitation Data'!F115))),'Data Summary'!CY121="Yes"),OFFSET('Sanitation Data'!$F$12,0,10*ROW('Sanitation Data'!F115)),NA())</f>
        <v>#N/A</v>
      </c>
      <c r="AK121" s="92" t="e">
        <f ca="true">+IF(AND(ISNUMBER(OFFSET('Sanitation Data'!$G$4,0,10*ROW('Sanitation Data'!G115))),'Data Summary'!CZ121="Yes"),100-OFFSET('Sanitation Data'!$G$4,0,10*ROW('Sanitation Data'!G115)),NA())</f>
        <v>#N/A</v>
      </c>
      <c r="AL121" s="92" t="e">
        <f ca="true">+IF(AND(ISNUMBER(OFFSET('Sanitation Data'!$G$6,0,10*ROW('Sanitation Data'!G115))),'Data Summary'!DA121="Yes"),OFFSET('Sanitation Data'!$G$6,0,10*ROW('Sanitation Data'!G115)),NA())</f>
        <v>#N/A</v>
      </c>
      <c r="AM121" s="92" t="e">
        <f ca="true">+IF(AND(ISNUMBER(OFFSET('Sanitation Data'!$G$10,0,10*ROW('Sanitation Data'!G115))),'Data Summary'!DB121="Yes"),OFFSET('Sanitation Data'!$G$10,0,10*ROW('Sanitation Data'!G115)),NA())</f>
        <v>#N/A</v>
      </c>
      <c r="AN121" s="92" t="e">
        <f ca="true">+IF(AND(ISNUMBER(OFFSET('Sanitation Data'!$G$11,0,10*ROW('Sanitation Data'!G115))),'Data Summary'!DC121="Yes"),OFFSET('Sanitation Data'!$G$11,0,10*ROW('Sanitation Data'!G115)),NA())</f>
        <v>#N/A</v>
      </c>
      <c r="AO121" s="92" t="e">
        <f ca="true">+IF(AND(ISNUMBER(OFFSET('Sanitation Data'!$G$12,0,10*ROW('Sanitation Data'!G115))),'Data Summary'!DD121="Yes"),OFFSET('Sanitation Data'!$G$12,0,10*ROW('Sanitation Data'!G115)),NA())</f>
        <v>#N/A</v>
      </c>
      <c r="AP121" s="92" t="e">
        <f ca="true">+IF(AND(ISNUMBER(OFFSET('Sanitation Data'!$H$4,0,10*ROW('Sanitation Data'!H115))),'Data Summary'!DE121="Yes"),100-OFFSET('Sanitation Data'!$H$4,0,10*ROW('Sanitation Data'!H115)),NA())</f>
        <v>#N/A</v>
      </c>
      <c r="AQ121" s="92" t="e">
        <f ca="true">+IF(AND(ISNUMBER(OFFSET('Sanitation Data'!$H$6,0,10*ROW('Sanitation Data'!H115))),'Data Summary'!DF121="Yes"),OFFSET('Sanitation Data'!$H$6,0,10*ROW('Sanitation Data'!H115)),NA())</f>
        <v>#N/A</v>
      </c>
      <c r="AR121" s="92" t="e">
        <f ca="true">+IF(AND(ISNUMBER(OFFSET('Sanitation Data'!$H$10,0,10*ROW('Sanitation Data'!H115))),'Data Summary'!DG121="Yes"),OFFSET('Sanitation Data'!$H$10,0,10*ROW('Sanitation Data'!H115)),NA())</f>
        <v>#N/A</v>
      </c>
      <c r="AS121" s="92" t="e">
        <f ca="true">+IF(AND(ISNUMBER(OFFSET('Sanitation Data'!$H$11,0,10*ROW('Sanitation Data'!H115))),'Data Summary'!DH121="Yes"),OFFSET('Sanitation Data'!$H$11,0,10*ROW('Sanitation Data'!H115)),NA())</f>
        <v>#N/A</v>
      </c>
      <c r="AT121" s="92" t="e">
        <f ca="true">+IF(AND(ISNUMBER(OFFSET('Sanitation Data'!$H$12,0,10*ROW('Sanitation Data'!H115))),'Data Summary'!DI121="Yes"),OFFSET('Sanitation Data'!$H$12,0,10*ROW('Sanitation Data'!H115)),NA())</f>
        <v>#N/A</v>
      </c>
      <c r="AU121" s="92" t="e">
        <f ca="true">+IF(AND(ISNUMBER(OFFSET('Sanitation Data'!$I$4,0,10*ROW('Sanitation Data'!I115))),'Data Summary'!DJ121="Yes"),100-OFFSET('Sanitation Data'!$I$4,0,10*ROW('Sanitation Data'!I115)),NA())</f>
        <v>#N/A</v>
      </c>
      <c r="AV121" s="92" t="e">
        <f ca="true">+IF(AND(ISNUMBER(OFFSET('Sanitation Data'!$I$6,0,10*ROW('Sanitation Data'!I115))),'Data Summary'!DK121="Yes"),OFFSET('Sanitation Data'!$I$6,0,10*ROW('Sanitation Data'!I115)),NA())</f>
        <v>#N/A</v>
      </c>
      <c r="AW121" s="92" t="e">
        <f ca="true">+IF(AND(ISNUMBER(OFFSET('Sanitation Data'!$I$10,0,10*ROW('Sanitation Data'!I115))),'Data Summary'!DL121="Yes"),OFFSET('Sanitation Data'!$I$10,0,10*ROW('Sanitation Data'!I115)),NA())</f>
        <v>#N/A</v>
      </c>
      <c r="AX121" s="92" t="e">
        <f ca="true">+IF(AND(ISNUMBER(OFFSET('Sanitation Data'!$I$11,0,10*ROW('Sanitation Data'!I115))),'Data Summary'!DM121="Yes"),OFFSET('Sanitation Data'!$I$11,0,10*ROW('Sanitation Data'!I115)),NA())</f>
        <v>#N/A</v>
      </c>
      <c r="AY121" s="92" t="e">
        <f ca="true">+IF(AND(ISNUMBER(OFFSET('Sanitation Data'!$I$12,0,10*ROW('Sanitation Data'!I115))),'Data Summary'!DN121="Yes"),OFFSET('Sanitation Data'!$I$12,0,10*ROW('Sanitation Data'!I115)),NA())</f>
        <v>#N/A</v>
      </c>
      <c r="AZ121" s="93" t="e">
        <f ca="true">+IF(AND(ISNUMBER(OFFSET('Hygiene Data'!$D$5,0,10*ROW('Hygiene Data'!D115))),'Data Summary'!DO121="Yes"),OFFSET('Hygiene Data'!$D$5,0,10*ROW('Hygiene Data'!D115)),NA())</f>
        <v>#N/A</v>
      </c>
      <c r="BA121" s="93" t="e">
        <f ca="true">+IF(AND(ISNUMBER(OFFSET('Hygiene Data'!$D$7,0,10*ROW('Hygiene Data'!D115))),'Data Summary'!DP121="Yes"),OFFSET('Hygiene Data'!$D$7,0,10*ROW('Hygiene Data'!D115)),NA())</f>
        <v>#N/A</v>
      </c>
      <c r="BB121" s="93" t="e">
        <f ca="true">+IF(AND(ISNUMBER(OFFSET('Hygiene Data'!$D$9,0,10*ROW('Hygiene Data'!D115))),'Data Summary'!DQ121="Yes"),OFFSET('Hygiene Data'!$D$9,0,10*ROW('Hygiene Data'!D115)),NA())</f>
        <v>#N/A</v>
      </c>
      <c r="BC121" s="93" t="e">
        <f ca="true">+IF(AND(ISNUMBER(OFFSET('Hygiene Data'!$E$5,0,10*ROW('Hygiene Data'!E115))),'Data Summary'!DR121="Yes"),OFFSET('Hygiene Data'!$E$5,0,10*ROW('Hygiene Data'!E115)),NA())</f>
        <v>#N/A</v>
      </c>
      <c r="BD121" s="93" t="e">
        <f ca="true">+IF(AND(ISNUMBER(OFFSET('Hygiene Data'!$E$7,0,10*ROW('Hygiene Data'!E115))),'Data Summary'!DS121="Yes"),OFFSET('Hygiene Data'!$E$7,0,10*ROW('Hygiene Data'!E115)),NA())</f>
        <v>#N/A</v>
      </c>
      <c r="BE121" s="93" t="e">
        <f ca="true">+IF(AND(ISNUMBER(OFFSET('Hygiene Data'!$E$9,0,10*ROW('Hygiene Data'!E115))),'Data Summary'!DT121="Yes"),OFFSET('Hygiene Data'!$E$9,0,10*ROW('Hygiene Data'!E115)),NA())</f>
        <v>#N/A</v>
      </c>
      <c r="BF121" s="93" t="e">
        <f ca="true">+IF(AND(ISNUMBER(OFFSET('Hygiene Data'!$F$5,0,10*ROW('Hygiene Data'!F115))),'Data Summary'!DU121="Yes"),OFFSET('Hygiene Data'!$F$5,0,10*ROW('Hygiene Data'!F115)),NA())</f>
        <v>#N/A</v>
      </c>
      <c r="BG121" s="93" t="e">
        <f ca="true">+IF(AND(ISNUMBER(OFFSET('Hygiene Data'!$F$7,0,10*ROW('Hygiene Data'!F115))),'Data Summary'!DV121="Yes"),OFFSET('Hygiene Data'!$F$7,0,10*ROW('Hygiene Data'!F115)),NA())</f>
        <v>#N/A</v>
      </c>
      <c r="BH121" s="93" t="e">
        <f ca="true">+IF(AND(ISNUMBER(OFFSET('Hygiene Data'!$F$9,0,10*ROW('Hygiene Data'!F115))),'Data Summary'!DW121="Yes"),OFFSET('Hygiene Data'!$F$9,0,10*ROW('Hygiene Data'!F115)),NA())</f>
        <v>#N/A</v>
      </c>
      <c r="BI121" s="93" t="e">
        <f ca="true">+IF(AND(ISNUMBER(OFFSET('Hygiene Data'!$G$5,0,10*ROW('Hygiene Data'!G115))),'Data Summary'!DX121="Yes"),OFFSET('Hygiene Data'!$G$5,0,10*ROW('Hygiene Data'!G115)),NA())</f>
        <v>#N/A</v>
      </c>
      <c r="BJ121" s="93" t="e">
        <f ca="true">+IF(AND(ISNUMBER(OFFSET('Hygiene Data'!$G$7,0,10*ROW('Hygiene Data'!G115))),'Data Summary'!DY121="Yes"),OFFSET('Hygiene Data'!$G$7,0,10*ROW('Hygiene Data'!G115)),NA())</f>
        <v>#N/A</v>
      </c>
      <c r="BK121" s="93" t="e">
        <f ca="true">+IF(AND(ISNUMBER(OFFSET('Hygiene Data'!$G$9,0,10*ROW('Hygiene Data'!G115))),'Data Summary'!DZ121="Yes"),OFFSET('Hygiene Data'!$G$9,0,10*ROW('Hygiene Data'!G115)),NA())</f>
        <v>#N/A</v>
      </c>
      <c r="BL121" s="93" t="e">
        <f ca="true">+IF(AND(ISNUMBER(OFFSET('Hygiene Data'!$H$5,0,10*ROW('Hygiene Data'!H115))),'Data Summary'!EA121="Yes"),OFFSET('Hygiene Data'!$H$5,0,10*ROW('Hygiene Data'!H115)),NA())</f>
        <v>#N/A</v>
      </c>
      <c r="BM121" s="93" t="e">
        <f ca="true">+IF(AND(ISNUMBER(OFFSET('Hygiene Data'!$H$7,0,10*ROW('Hygiene Data'!H115))),'Data Summary'!EB121="Yes"),OFFSET('Hygiene Data'!$H$7,0,10*ROW('Hygiene Data'!H115)),NA())</f>
        <v>#N/A</v>
      </c>
      <c r="BN121" s="93" t="e">
        <f ca="true">+IF(AND(ISNUMBER(OFFSET('Hygiene Data'!$H$9,0,10*ROW('Hygiene Data'!H115))),'Data Summary'!EC121="Yes"),OFFSET('Hygiene Data'!$H$9,0,10*ROW('Hygiene Data'!H115)),NA())</f>
        <v>#N/A</v>
      </c>
      <c r="BO121" s="93" t="e">
        <f ca="true">+IF(AND(ISNUMBER(OFFSET('Hygiene Data'!$I$5,0,10*ROW('Hygiene Data'!I115))),'Data Summary'!ED121="Yes"),OFFSET('Hygiene Data'!$I$5,0,10*ROW('Hygiene Data'!I115)),NA())</f>
        <v>#N/A</v>
      </c>
      <c r="BP121" s="93" t="e">
        <f ca="true">+IF(AND(ISNUMBER(OFFSET('Hygiene Data'!$I$7,0,10*ROW('Hygiene Data'!I115))),'Data Summary'!EE121="Yes"),OFFSET('Hygiene Data'!$I$7,0,10*ROW('Hygiene Data'!I115)),NA())</f>
        <v>#N/A</v>
      </c>
      <c r="BQ121" s="93" t="e">
        <f ca="true">+IF(AND(ISNUMBER(OFFSET('Hygiene Data'!$I$9,0,10*ROW('Hygiene Data'!I115))),'Data Summary'!EF121="Yes"),OFFSET('Hygiene Data'!$I$9,0,10*ROW('Hygiene Data'!I115)),NA())</f>
        <v>#N/A</v>
      </c>
    </row>
    <row xmlns:x14ac="http://schemas.microsoft.com/office/spreadsheetml/2009/9/ac" r="122" x14ac:dyDescent="0.2">
      <c r="A122" s="328" t="e">
        <f ca="true">+RIGHT('Data Summary'!A122,LEN('Data Summary'!A122)-9)</f>
        <v>#VALUE!</v>
      </c>
      <c r="B122" s="35" t="str">
        <f ca="true">+IF(ISTEXT('Data Summary'!B122),'Data Summary'!B122,"")</f>
        <v/>
      </c>
      <c r="C122" s="327" t="e">
        <f ca="true">+VALUE('Data Summary'!C122)</f>
        <v>#VALUE!</v>
      </c>
      <c r="D122" s="91" t="e">
        <f ca="true">+IF(AND(ISNUMBER(OFFSET('Water Data'!$D$4,0,10*ROW('Water Data'!D116))),'Data Summary'!BS122="Yes"),100-OFFSET('Water Data'!$D$4,0,10*ROW('Water Data'!D116)),NA())</f>
        <v>#N/A</v>
      </c>
      <c r="E122" s="91" t="e">
        <f ca="true">+IF(AND(ISNUMBER(OFFSET('Water Data'!$D$6,0,10*ROW('Water Data'!D116))),'Data Summary'!BT122="Yes"),OFFSET('Water Data'!$D$6,0,10*ROW('Water Data'!D116)),NA())</f>
        <v>#N/A</v>
      </c>
      <c r="F122" s="91" t="e">
        <f ca="true">+IF(AND(ISNUMBER(OFFSET('Water Data'!$D$9,0,10*ROW('Water Data'!D116))),'Data Summary'!BU122="Yes"),OFFSET('Water Data'!$D$9,0,10*ROW('Water Data'!D116)),NA())</f>
        <v>#N/A</v>
      </c>
      <c r="G122" s="91" t="e">
        <f ca="true">+IF(AND(ISNUMBER(OFFSET('Water Data'!$E$4,0,10*ROW('Water Data'!E116))),'Data Summary'!BV122="Yes"),100-OFFSET('Water Data'!$E$4,0,10*ROW('Water Data'!E116)),NA())</f>
        <v>#N/A</v>
      </c>
      <c r="H122" s="91" t="e">
        <f ca="true">+IF(AND(ISNUMBER(OFFSET('Water Data'!$E$6,0,10*ROW('Water Data'!E116))),'Data Summary'!BW122="Yes"),OFFSET('Water Data'!$E$6,0,10*ROW('Water Data'!E116)),NA())</f>
        <v>#N/A</v>
      </c>
      <c r="I122" s="91" t="e">
        <f ca="true">+IF(AND(ISNUMBER(OFFSET('Water Data'!$E$9,0,10*ROW('Water Data'!E116))),'Data Summary'!BX122="Yes"),OFFSET('Water Data'!$E$9,0,10*ROW('Water Data'!E116)),NA())</f>
        <v>#N/A</v>
      </c>
      <c r="J122" s="91" t="e">
        <f ca="true">+IF(AND(ISNUMBER(OFFSET('Water Data'!$F$4,0,10*ROW('Water Data'!F116))),'Data Summary'!BY122="Yes"),100-OFFSET('Water Data'!$F$4,0,10*ROW('Water Data'!F116)),NA())</f>
        <v>#N/A</v>
      </c>
      <c r="K122" s="91" t="e">
        <f ca="true">+IF(AND(ISNUMBER(OFFSET('Water Data'!$F$6,0,10*ROW('Water Data'!F116))),'Data Summary'!BZ122="Yes"),OFFSET('Water Data'!$F$6,0,10*ROW('Water Data'!F116)),NA())</f>
        <v>#N/A</v>
      </c>
      <c r="L122" s="91" t="e">
        <f ca="true">+IF(AND(ISNUMBER(OFFSET('Water Data'!$F$9,0,10*ROW('Water Data'!F116))),'Data Summary'!CA122="Yes"),OFFSET('Water Data'!$F$9,0,10*ROW('Water Data'!F116)),NA())</f>
        <v>#N/A</v>
      </c>
      <c r="M122" s="91" t="e">
        <f ca="true">+IF(AND(ISNUMBER(OFFSET('Water Data'!$G$4,0,10*ROW('Water Data'!G116))),'Data Summary'!CB122="Yes"),100-OFFSET('Water Data'!$G$4,0,10*ROW('Water Data'!G116)),NA())</f>
        <v>#N/A</v>
      </c>
      <c r="N122" s="91" t="e">
        <f ca="true">+IF(AND(ISNUMBER(OFFSET('Water Data'!$G$6,0,10*ROW('Water Data'!G116))),'Data Summary'!CC122="Yes"),OFFSET('Water Data'!$G$6,0,10*ROW('Water Data'!G116)),NA())</f>
        <v>#N/A</v>
      </c>
      <c r="O122" s="91" t="e">
        <f ca="true">+IF(AND(ISNUMBER(OFFSET('Water Data'!$G$9,0,10*ROW('Water Data'!G116))),'Data Summary'!CD122="Yes"),OFFSET('Water Data'!$G$9,0,10*ROW('Water Data'!G116)),NA())</f>
        <v>#N/A</v>
      </c>
      <c r="P122" s="91" t="e">
        <f ca="true">+IF(AND(ISNUMBER(OFFSET('Water Data'!$H$4,0,10*ROW('Water Data'!H116))),'Data Summary'!CE122="Yes"),100-OFFSET('Water Data'!$H$4,0,10*ROW('Water Data'!H116)),NA())</f>
        <v>#N/A</v>
      </c>
      <c r="Q122" s="91" t="e">
        <f ca="true">+IF(AND(ISNUMBER(OFFSET('Water Data'!$H$6,0,10*ROW('Water Data'!H116))),'Data Summary'!CF122="Yes"),OFFSET('Water Data'!$H$6,0,10*ROW('Water Data'!H116)),NA())</f>
        <v>#N/A</v>
      </c>
      <c r="R122" s="91" t="e">
        <f ca="true">+IF(AND(ISNUMBER(OFFSET('Water Data'!$H$9,0,10*ROW('Water Data'!H116))),'Data Summary'!CG122="Yes"),OFFSET('Water Data'!$H$9,0,10*ROW('Water Data'!H116)),NA())</f>
        <v>#N/A</v>
      </c>
      <c r="S122" s="91" t="e">
        <f ca="true">+IF(AND(ISNUMBER(OFFSET('Water Data'!$I$4,0,10*ROW('Water Data'!I116))),'Data Summary'!CH122="Yes"),100-OFFSET('Water Data'!$I$4,0,10*ROW('Water Data'!I116)),NA())</f>
        <v>#N/A</v>
      </c>
      <c r="T122" s="91" t="e">
        <f ca="true">+IF(AND(ISNUMBER(OFFSET('Water Data'!$I$6,0,10*ROW('Water Data'!I116))),'Data Summary'!CI122="Yes"),OFFSET('Water Data'!$I$6,0,10*ROW('Water Data'!I116)),NA())</f>
        <v>#N/A</v>
      </c>
      <c r="U122" s="91" t="e">
        <f ca="true">+IF(AND(ISNUMBER(OFFSET('Water Data'!$I$9,0,10*ROW('Water Data'!I116))),'Data Summary'!CJ122="Yes"),OFFSET('Water Data'!$I$9,0,10*ROW('Water Data'!I116)),NA())</f>
        <v>#N/A</v>
      </c>
      <c r="V122" s="92" t="e">
        <f ca="true">+IF(AND(ISNUMBER(OFFSET('Sanitation Data'!$D$4,0,10*ROW('Sanitation Data'!D116))),'Data Summary'!CK122="Yes"),100-OFFSET('Sanitation Data'!$D$4,0,10*ROW('Sanitation Data'!D116)),NA())</f>
        <v>#N/A</v>
      </c>
      <c r="W122" s="92" t="e">
        <f ca="true">+IF(AND(ISNUMBER(OFFSET('Sanitation Data'!$D$6,0,10*ROW('Sanitation Data'!D116))),'Data Summary'!CL122="Yes"),OFFSET('Sanitation Data'!$D$6,0,10*ROW('Sanitation Data'!D116)),NA())</f>
        <v>#N/A</v>
      </c>
      <c r="X122" s="92" t="e">
        <f ca="true">+IF(AND(ISNUMBER(OFFSET('Sanitation Data'!$D$10,0,10*ROW('Sanitation Data'!D116))),'Data Summary'!CM122="Yes"),OFFSET('Sanitation Data'!$D$10,0,10*ROW('Sanitation Data'!D116)),NA())</f>
        <v>#N/A</v>
      </c>
      <c r="Y122" s="92" t="e">
        <f ca="true">+IF(AND(ISNUMBER(OFFSET('Sanitation Data'!$D$11,0,10*ROW('Sanitation Data'!D116))),'Data Summary'!CN122="Yes"),OFFSET('Sanitation Data'!$D$11,0,10*ROW('Sanitation Data'!D116)),NA())</f>
        <v>#N/A</v>
      </c>
      <c r="Z122" s="92" t="e">
        <f ca="true">+IF(AND(ISNUMBER(OFFSET('Sanitation Data'!$D$12,0,10*ROW('Sanitation Data'!D116))),'Data Summary'!CO122="Yes"),OFFSET('Sanitation Data'!$D$12,0,10*ROW('Sanitation Data'!D116)),NA())</f>
        <v>#N/A</v>
      </c>
      <c r="AA122" s="92" t="e">
        <f ca="true">+IF(AND(ISNUMBER(OFFSET('Sanitation Data'!$E$4,0,10*ROW('Sanitation Data'!E116))),'Data Summary'!CP122="Yes"),100-OFFSET('Sanitation Data'!$E$4,0,10*ROW('Sanitation Data'!E116)),NA())</f>
        <v>#N/A</v>
      </c>
      <c r="AB122" s="92" t="e">
        <f ca="true">+IF(AND(ISNUMBER(OFFSET('Sanitation Data'!$E$6,0,10*ROW('Sanitation Data'!E116))),'Data Summary'!CQ122="Yes"),OFFSET('Sanitation Data'!$E$6,0,10*ROW('Sanitation Data'!E116)),NA())</f>
        <v>#N/A</v>
      </c>
      <c r="AC122" s="92" t="e">
        <f ca="true">+IF(AND(ISNUMBER(OFFSET('Sanitation Data'!$E$10,0,10*ROW('Sanitation Data'!E116))),'Data Summary'!CR122="Yes"),OFFSET('Sanitation Data'!$E$10,0,10*ROW('Sanitation Data'!E116)),NA())</f>
        <v>#N/A</v>
      </c>
      <c r="AD122" s="92" t="e">
        <f ca="true">+IF(AND(ISNUMBER(OFFSET('Sanitation Data'!$E$11,0,10*ROW('Sanitation Data'!E116))),'Data Summary'!CS122="Yes"),OFFSET('Sanitation Data'!$E$11,0,10*ROW('Sanitation Data'!E116)),NA())</f>
        <v>#N/A</v>
      </c>
      <c r="AE122" s="92" t="e">
        <f ca="true">+IF(AND(ISNUMBER(OFFSET('Sanitation Data'!$E$12,0,10*ROW('Sanitation Data'!E116))),'Data Summary'!CT122="Yes"),OFFSET('Sanitation Data'!$E$12,0,10*ROW('Sanitation Data'!E116)),NA())</f>
        <v>#N/A</v>
      </c>
      <c r="AF122" s="92" t="e">
        <f ca="true">+IF(AND(ISNUMBER(OFFSET('Sanitation Data'!$F$4,0,10*ROW('Sanitation Data'!F116))),'Data Summary'!CU122="Yes"),100-OFFSET('Sanitation Data'!$F$4,0,10*ROW('Sanitation Data'!F116)),NA())</f>
        <v>#N/A</v>
      </c>
      <c r="AG122" s="92" t="e">
        <f ca="true">+IF(AND(ISNUMBER(OFFSET('Sanitation Data'!$F$6,0,10*ROW('Sanitation Data'!F116))),'Data Summary'!CV122="Yes"),OFFSET('Sanitation Data'!$F$6,0,10*ROW('Sanitation Data'!F116)),NA())</f>
        <v>#N/A</v>
      </c>
      <c r="AH122" s="92" t="e">
        <f ca="true">+IF(AND(ISNUMBER(OFFSET('Sanitation Data'!$F$10,0,10*ROW('Sanitation Data'!F116))),'Data Summary'!CW122="Yes"),OFFSET('Sanitation Data'!$F$10,0,10*ROW('Sanitation Data'!F116)),NA())</f>
        <v>#N/A</v>
      </c>
      <c r="AI122" s="92" t="e">
        <f ca="true">+IF(AND(ISNUMBER(OFFSET('Sanitation Data'!$F$11,0,10*ROW('Sanitation Data'!F116))),'Data Summary'!CX122="Yes"),OFFSET('Sanitation Data'!$F$11,0,10*ROW('Sanitation Data'!F116)),NA())</f>
        <v>#N/A</v>
      </c>
      <c r="AJ122" s="92" t="e">
        <f ca="true">+IF(AND(ISNUMBER(OFFSET('Sanitation Data'!$F$12,0,10*ROW('Sanitation Data'!F116))),'Data Summary'!CY122="Yes"),OFFSET('Sanitation Data'!$F$12,0,10*ROW('Sanitation Data'!F116)),NA())</f>
        <v>#N/A</v>
      </c>
      <c r="AK122" s="92" t="e">
        <f ca="true">+IF(AND(ISNUMBER(OFFSET('Sanitation Data'!$G$4,0,10*ROW('Sanitation Data'!G116))),'Data Summary'!CZ122="Yes"),100-OFFSET('Sanitation Data'!$G$4,0,10*ROW('Sanitation Data'!G116)),NA())</f>
        <v>#N/A</v>
      </c>
      <c r="AL122" s="92" t="e">
        <f ca="true">+IF(AND(ISNUMBER(OFFSET('Sanitation Data'!$G$6,0,10*ROW('Sanitation Data'!G116))),'Data Summary'!DA122="Yes"),OFFSET('Sanitation Data'!$G$6,0,10*ROW('Sanitation Data'!G116)),NA())</f>
        <v>#N/A</v>
      </c>
      <c r="AM122" s="92" t="e">
        <f ca="true">+IF(AND(ISNUMBER(OFFSET('Sanitation Data'!$G$10,0,10*ROW('Sanitation Data'!G116))),'Data Summary'!DB122="Yes"),OFFSET('Sanitation Data'!$G$10,0,10*ROW('Sanitation Data'!G116)),NA())</f>
        <v>#N/A</v>
      </c>
      <c r="AN122" s="92" t="e">
        <f ca="true">+IF(AND(ISNUMBER(OFFSET('Sanitation Data'!$G$11,0,10*ROW('Sanitation Data'!G116))),'Data Summary'!DC122="Yes"),OFFSET('Sanitation Data'!$G$11,0,10*ROW('Sanitation Data'!G116)),NA())</f>
        <v>#N/A</v>
      </c>
      <c r="AO122" s="92" t="e">
        <f ca="true">+IF(AND(ISNUMBER(OFFSET('Sanitation Data'!$G$12,0,10*ROW('Sanitation Data'!G116))),'Data Summary'!DD122="Yes"),OFFSET('Sanitation Data'!$G$12,0,10*ROW('Sanitation Data'!G116)),NA())</f>
        <v>#N/A</v>
      </c>
      <c r="AP122" s="92" t="e">
        <f ca="true">+IF(AND(ISNUMBER(OFFSET('Sanitation Data'!$H$4,0,10*ROW('Sanitation Data'!H116))),'Data Summary'!DE122="Yes"),100-OFFSET('Sanitation Data'!$H$4,0,10*ROW('Sanitation Data'!H116)),NA())</f>
        <v>#N/A</v>
      </c>
      <c r="AQ122" s="92" t="e">
        <f ca="true">+IF(AND(ISNUMBER(OFFSET('Sanitation Data'!$H$6,0,10*ROW('Sanitation Data'!H116))),'Data Summary'!DF122="Yes"),OFFSET('Sanitation Data'!$H$6,0,10*ROW('Sanitation Data'!H116)),NA())</f>
        <v>#N/A</v>
      </c>
      <c r="AR122" s="92" t="e">
        <f ca="true">+IF(AND(ISNUMBER(OFFSET('Sanitation Data'!$H$10,0,10*ROW('Sanitation Data'!H116))),'Data Summary'!DG122="Yes"),OFFSET('Sanitation Data'!$H$10,0,10*ROW('Sanitation Data'!H116)),NA())</f>
        <v>#N/A</v>
      </c>
      <c r="AS122" s="92" t="e">
        <f ca="true">+IF(AND(ISNUMBER(OFFSET('Sanitation Data'!$H$11,0,10*ROW('Sanitation Data'!H116))),'Data Summary'!DH122="Yes"),OFFSET('Sanitation Data'!$H$11,0,10*ROW('Sanitation Data'!H116)),NA())</f>
        <v>#N/A</v>
      </c>
      <c r="AT122" s="92" t="e">
        <f ca="true">+IF(AND(ISNUMBER(OFFSET('Sanitation Data'!$H$12,0,10*ROW('Sanitation Data'!H116))),'Data Summary'!DI122="Yes"),OFFSET('Sanitation Data'!$H$12,0,10*ROW('Sanitation Data'!H116)),NA())</f>
        <v>#N/A</v>
      </c>
      <c r="AU122" s="92" t="e">
        <f ca="true">+IF(AND(ISNUMBER(OFFSET('Sanitation Data'!$I$4,0,10*ROW('Sanitation Data'!I116))),'Data Summary'!DJ122="Yes"),100-OFFSET('Sanitation Data'!$I$4,0,10*ROW('Sanitation Data'!I116)),NA())</f>
        <v>#N/A</v>
      </c>
      <c r="AV122" s="92" t="e">
        <f ca="true">+IF(AND(ISNUMBER(OFFSET('Sanitation Data'!$I$6,0,10*ROW('Sanitation Data'!I116))),'Data Summary'!DK122="Yes"),OFFSET('Sanitation Data'!$I$6,0,10*ROW('Sanitation Data'!I116)),NA())</f>
        <v>#N/A</v>
      </c>
      <c r="AW122" s="92" t="e">
        <f ca="true">+IF(AND(ISNUMBER(OFFSET('Sanitation Data'!$I$10,0,10*ROW('Sanitation Data'!I116))),'Data Summary'!DL122="Yes"),OFFSET('Sanitation Data'!$I$10,0,10*ROW('Sanitation Data'!I116)),NA())</f>
        <v>#N/A</v>
      </c>
      <c r="AX122" s="92" t="e">
        <f ca="true">+IF(AND(ISNUMBER(OFFSET('Sanitation Data'!$I$11,0,10*ROW('Sanitation Data'!I116))),'Data Summary'!DM122="Yes"),OFFSET('Sanitation Data'!$I$11,0,10*ROW('Sanitation Data'!I116)),NA())</f>
        <v>#N/A</v>
      </c>
      <c r="AY122" s="92" t="e">
        <f ca="true">+IF(AND(ISNUMBER(OFFSET('Sanitation Data'!$I$12,0,10*ROW('Sanitation Data'!I116))),'Data Summary'!DN122="Yes"),OFFSET('Sanitation Data'!$I$12,0,10*ROW('Sanitation Data'!I116)),NA())</f>
        <v>#N/A</v>
      </c>
      <c r="AZ122" s="93" t="e">
        <f ca="true">+IF(AND(ISNUMBER(OFFSET('Hygiene Data'!$D$5,0,10*ROW('Hygiene Data'!D116))),'Data Summary'!DO122="Yes"),OFFSET('Hygiene Data'!$D$5,0,10*ROW('Hygiene Data'!D116)),NA())</f>
        <v>#N/A</v>
      </c>
      <c r="BA122" s="93" t="e">
        <f ca="true">+IF(AND(ISNUMBER(OFFSET('Hygiene Data'!$D$7,0,10*ROW('Hygiene Data'!D116))),'Data Summary'!DP122="Yes"),OFFSET('Hygiene Data'!$D$7,0,10*ROW('Hygiene Data'!D116)),NA())</f>
        <v>#N/A</v>
      </c>
      <c r="BB122" s="93" t="e">
        <f ca="true">+IF(AND(ISNUMBER(OFFSET('Hygiene Data'!$D$9,0,10*ROW('Hygiene Data'!D116))),'Data Summary'!DQ122="Yes"),OFFSET('Hygiene Data'!$D$9,0,10*ROW('Hygiene Data'!D116)),NA())</f>
        <v>#N/A</v>
      </c>
      <c r="BC122" s="93" t="e">
        <f ca="true">+IF(AND(ISNUMBER(OFFSET('Hygiene Data'!$E$5,0,10*ROW('Hygiene Data'!E116))),'Data Summary'!DR122="Yes"),OFFSET('Hygiene Data'!$E$5,0,10*ROW('Hygiene Data'!E116)),NA())</f>
        <v>#N/A</v>
      </c>
      <c r="BD122" s="93" t="e">
        <f ca="true">+IF(AND(ISNUMBER(OFFSET('Hygiene Data'!$E$7,0,10*ROW('Hygiene Data'!E116))),'Data Summary'!DS122="Yes"),OFFSET('Hygiene Data'!$E$7,0,10*ROW('Hygiene Data'!E116)),NA())</f>
        <v>#N/A</v>
      </c>
      <c r="BE122" s="93" t="e">
        <f ca="true">+IF(AND(ISNUMBER(OFFSET('Hygiene Data'!$E$9,0,10*ROW('Hygiene Data'!E116))),'Data Summary'!DT122="Yes"),OFFSET('Hygiene Data'!$E$9,0,10*ROW('Hygiene Data'!E116)),NA())</f>
        <v>#N/A</v>
      </c>
      <c r="BF122" s="93" t="e">
        <f ca="true">+IF(AND(ISNUMBER(OFFSET('Hygiene Data'!$F$5,0,10*ROW('Hygiene Data'!F116))),'Data Summary'!DU122="Yes"),OFFSET('Hygiene Data'!$F$5,0,10*ROW('Hygiene Data'!F116)),NA())</f>
        <v>#N/A</v>
      </c>
      <c r="BG122" s="93" t="e">
        <f ca="true">+IF(AND(ISNUMBER(OFFSET('Hygiene Data'!$F$7,0,10*ROW('Hygiene Data'!F116))),'Data Summary'!DV122="Yes"),OFFSET('Hygiene Data'!$F$7,0,10*ROW('Hygiene Data'!F116)),NA())</f>
        <v>#N/A</v>
      </c>
      <c r="BH122" s="93" t="e">
        <f ca="true">+IF(AND(ISNUMBER(OFFSET('Hygiene Data'!$F$9,0,10*ROW('Hygiene Data'!F116))),'Data Summary'!DW122="Yes"),OFFSET('Hygiene Data'!$F$9,0,10*ROW('Hygiene Data'!F116)),NA())</f>
        <v>#N/A</v>
      </c>
      <c r="BI122" s="93" t="e">
        <f ca="true">+IF(AND(ISNUMBER(OFFSET('Hygiene Data'!$G$5,0,10*ROW('Hygiene Data'!G116))),'Data Summary'!DX122="Yes"),OFFSET('Hygiene Data'!$G$5,0,10*ROW('Hygiene Data'!G116)),NA())</f>
        <v>#N/A</v>
      </c>
      <c r="BJ122" s="93" t="e">
        <f ca="true">+IF(AND(ISNUMBER(OFFSET('Hygiene Data'!$G$7,0,10*ROW('Hygiene Data'!G116))),'Data Summary'!DY122="Yes"),OFFSET('Hygiene Data'!$G$7,0,10*ROW('Hygiene Data'!G116)),NA())</f>
        <v>#N/A</v>
      </c>
      <c r="BK122" s="93" t="e">
        <f ca="true">+IF(AND(ISNUMBER(OFFSET('Hygiene Data'!$G$9,0,10*ROW('Hygiene Data'!G116))),'Data Summary'!DZ122="Yes"),OFFSET('Hygiene Data'!$G$9,0,10*ROW('Hygiene Data'!G116)),NA())</f>
        <v>#N/A</v>
      </c>
      <c r="BL122" s="93" t="e">
        <f ca="true">+IF(AND(ISNUMBER(OFFSET('Hygiene Data'!$H$5,0,10*ROW('Hygiene Data'!H116))),'Data Summary'!EA122="Yes"),OFFSET('Hygiene Data'!$H$5,0,10*ROW('Hygiene Data'!H116)),NA())</f>
        <v>#N/A</v>
      </c>
      <c r="BM122" s="93" t="e">
        <f ca="true">+IF(AND(ISNUMBER(OFFSET('Hygiene Data'!$H$7,0,10*ROW('Hygiene Data'!H116))),'Data Summary'!EB122="Yes"),OFFSET('Hygiene Data'!$H$7,0,10*ROW('Hygiene Data'!H116)),NA())</f>
        <v>#N/A</v>
      </c>
      <c r="BN122" s="93" t="e">
        <f ca="true">+IF(AND(ISNUMBER(OFFSET('Hygiene Data'!$H$9,0,10*ROW('Hygiene Data'!H116))),'Data Summary'!EC122="Yes"),OFFSET('Hygiene Data'!$H$9,0,10*ROW('Hygiene Data'!H116)),NA())</f>
        <v>#N/A</v>
      </c>
      <c r="BO122" s="93" t="e">
        <f ca="true">+IF(AND(ISNUMBER(OFFSET('Hygiene Data'!$I$5,0,10*ROW('Hygiene Data'!I116))),'Data Summary'!ED122="Yes"),OFFSET('Hygiene Data'!$I$5,0,10*ROW('Hygiene Data'!I116)),NA())</f>
        <v>#N/A</v>
      </c>
      <c r="BP122" s="93" t="e">
        <f ca="true">+IF(AND(ISNUMBER(OFFSET('Hygiene Data'!$I$7,0,10*ROW('Hygiene Data'!I116))),'Data Summary'!EE122="Yes"),OFFSET('Hygiene Data'!$I$7,0,10*ROW('Hygiene Data'!I116)),NA())</f>
        <v>#N/A</v>
      </c>
      <c r="BQ122" s="93" t="e">
        <f ca="true">+IF(AND(ISNUMBER(OFFSET('Hygiene Data'!$I$9,0,10*ROW('Hygiene Data'!I116))),'Data Summary'!EF122="Yes"),OFFSET('Hygiene Data'!$I$9,0,10*ROW('Hygiene Data'!I116)),NA())</f>
        <v>#N/A</v>
      </c>
    </row>
    <row xmlns:x14ac="http://schemas.microsoft.com/office/spreadsheetml/2009/9/ac" r="123" x14ac:dyDescent="0.2">
      <c r="A123" s="328" t="e">
        <f ca="true">+RIGHT('Data Summary'!A123,LEN('Data Summary'!A123)-9)</f>
        <v>#VALUE!</v>
      </c>
      <c r="B123" s="35" t="str">
        <f ca="true">+IF(ISTEXT('Data Summary'!B123),'Data Summary'!B123,"")</f>
        <v/>
      </c>
      <c r="C123" s="327" t="e">
        <f ca="true">+VALUE('Data Summary'!C123)</f>
        <v>#VALUE!</v>
      </c>
      <c r="D123" s="91" t="e">
        <f ca="true">+IF(AND(ISNUMBER(OFFSET('Water Data'!$D$4,0,10*ROW('Water Data'!D117))),'Data Summary'!BS123="Yes"),100-OFFSET('Water Data'!$D$4,0,10*ROW('Water Data'!D117)),NA())</f>
        <v>#N/A</v>
      </c>
      <c r="E123" s="91" t="e">
        <f ca="true">+IF(AND(ISNUMBER(OFFSET('Water Data'!$D$6,0,10*ROW('Water Data'!D117))),'Data Summary'!BT123="Yes"),OFFSET('Water Data'!$D$6,0,10*ROW('Water Data'!D117)),NA())</f>
        <v>#N/A</v>
      </c>
      <c r="F123" s="91" t="e">
        <f ca="true">+IF(AND(ISNUMBER(OFFSET('Water Data'!$D$9,0,10*ROW('Water Data'!D117))),'Data Summary'!BU123="Yes"),OFFSET('Water Data'!$D$9,0,10*ROW('Water Data'!D117)),NA())</f>
        <v>#N/A</v>
      </c>
      <c r="G123" s="91" t="e">
        <f ca="true">+IF(AND(ISNUMBER(OFFSET('Water Data'!$E$4,0,10*ROW('Water Data'!E117))),'Data Summary'!BV123="Yes"),100-OFFSET('Water Data'!$E$4,0,10*ROW('Water Data'!E117)),NA())</f>
        <v>#N/A</v>
      </c>
      <c r="H123" s="91" t="e">
        <f ca="true">+IF(AND(ISNUMBER(OFFSET('Water Data'!$E$6,0,10*ROW('Water Data'!E117))),'Data Summary'!BW123="Yes"),OFFSET('Water Data'!$E$6,0,10*ROW('Water Data'!E117)),NA())</f>
        <v>#N/A</v>
      </c>
      <c r="I123" s="91" t="e">
        <f ca="true">+IF(AND(ISNUMBER(OFFSET('Water Data'!$E$9,0,10*ROW('Water Data'!E117))),'Data Summary'!BX123="Yes"),OFFSET('Water Data'!$E$9,0,10*ROW('Water Data'!E117)),NA())</f>
        <v>#N/A</v>
      </c>
      <c r="J123" s="91" t="e">
        <f ca="true">+IF(AND(ISNUMBER(OFFSET('Water Data'!$F$4,0,10*ROW('Water Data'!F117))),'Data Summary'!BY123="Yes"),100-OFFSET('Water Data'!$F$4,0,10*ROW('Water Data'!F117)),NA())</f>
        <v>#N/A</v>
      </c>
      <c r="K123" s="91" t="e">
        <f ca="true">+IF(AND(ISNUMBER(OFFSET('Water Data'!$F$6,0,10*ROW('Water Data'!F117))),'Data Summary'!BZ123="Yes"),OFFSET('Water Data'!$F$6,0,10*ROW('Water Data'!F117)),NA())</f>
        <v>#N/A</v>
      </c>
      <c r="L123" s="91" t="e">
        <f ca="true">+IF(AND(ISNUMBER(OFFSET('Water Data'!$F$9,0,10*ROW('Water Data'!F117))),'Data Summary'!CA123="Yes"),OFFSET('Water Data'!$F$9,0,10*ROW('Water Data'!F117)),NA())</f>
        <v>#N/A</v>
      </c>
      <c r="M123" s="91" t="e">
        <f ca="true">+IF(AND(ISNUMBER(OFFSET('Water Data'!$G$4,0,10*ROW('Water Data'!G117))),'Data Summary'!CB123="Yes"),100-OFFSET('Water Data'!$G$4,0,10*ROW('Water Data'!G117)),NA())</f>
        <v>#N/A</v>
      </c>
      <c r="N123" s="91" t="e">
        <f ca="true">+IF(AND(ISNUMBER(OFFSET('Water Data'!$G$6,0,10*ROW('Water Data'!G117))),'Data Summary'!CC123="Yes"),OFFSET('Water Data'!$G$6,0,10*ROW('Water Data'!G117)),NA())</f>
        <v>#N/A</v>
      </c>
      <c r="O123" s="91" t="e">
        <f ca="true">+IF(AND(ISNUMBER(OFFSET('Water Data'!$G$9,0,10*ROW('Water Data'!G117))),'Data Summary'!CD123="Yes"),OFFSET('Water Data'!$G$9,0,10*ROW('Water Data'!G117)),NA())</f>
        <v>#N/A</v>
      </c>
      <c r="P123" s="91" t="e">
        <f ca="true">+IF(AND(ISNUMBER(OFFSET('Water Data'!$H$4,0,10*ROW('Water Data'!H117))),'Data Summary'!CE123="Yes"),100-OFFSET('Water Data'!$H$4,0,10*ROW('Water Data'!H117)),NA())</f>
        <v>#N/A</v>
      </c>
      <c r="Q123" s="91" t="e">
        <f ca="true">+IF(AND(ISNUMBER(OFFSET('Water Data'!$H$6,0,10*ROW('Water Data'!H117))),'Data Summary'!CF123="Yes"),OFFSET('Water Data'!$H$6,0,10*ROW('Water Data'!H117)),NA())</f>
        <v>#N/A</v>
      </c>
      <c r="R123" s="91" t="e">
        <f ca="true">+IF(AND(ISNUMBER(OFFSET('Water Data'!$H$9,0,10*ROW('Water Data'!H117))),'Data Summary'!CG123="Yes"),OFFSET('Water Data'!$H$9,0,10*ROW('Water Data'!H117)),NA())</f>
        <v>#N/A</v>
      </c>
      <c r="S123" s="91" t="e">
        <f ca="true">+IF(AND(ISNUMBER(OFFSET('Water Data'!$I$4,0,10*ROW('Water Data'!I117))),'Data Summary'!CH123="Yes"),100-OFFSET('Water Data'!$I$4,0,10*ROW('Water Data'!I117)),NA())</f>
        <v>#N/A</v>
      </c>
      <c r="T123" s="91" t="e">
        <f ca="true">+IF(AND(ISNUMBER(OFFSET('Water Data'!$I$6,0,10*ROW('Water Data'!I117))),'Data Summary'!CI123="Yes"),OFFSET('Water Data'!$I$6,0,10*ROW('Water Data'!I117)),NA())</f>
        <v>#N/A</v>
      </c>
      <c r="U123" s="91" t="e">
        <f ca="true">+IF(AND(ISNUMBER(OFFSET('Water Data'!$I$9,0,10*ROW('Water Data'!I117))),'Data Summary'!CJ123="Yes"),OFFSET('Water Data'!$I$9,0,10*ROW('Water Data'!I117)),NA())</f>
        <v>#N/A</v>
      </c>
      <c r="V123" s="92" t="e">
        <f ca="true">+IF(AND(ISNUMBER(OFFSET('Sanitation Data'!$D$4,0,10*ROW('Sanitation Data'!D117))),'Data Summary'!CK123="Yes"),100-OFFSET('Sanitation Data'!$D$4,0,10*ROW('Sanitation Data'!D117)),NA())</f>
        <v>#N/A</v>
      </c>
      <c r="W123" s="92" t="e">
        <f ca="true">+IF(AND(ISNUMBER(OFFSET('Sanitation Data'!$D$6,0,10*ROW('Sanitation Data'!D117))),'Data Summary'!CL123="Yes"),OFFSET('Sanitation Data'!$D$6,0,10*ROW('Sanitation Data'!D117)),NA())</f>
        <v>#N/A</v>
      </c>
      <c r="X123" s="92" t="e">
        <f ca="true">+IF(AND(ISNUMBER(OFFSET('Sanitation Data'!$D$10,0,10*ROW('Sanitation Data'!D117))),'Data Summary'!CM123="Yes"),OFFSET('Sanitation Data'!$D$10,0,10*ROW('Sanitation Data'!D117)),NA())</f>
        <v>#N/A</v>
      </c>
      <c r="Y123" s="92" t="e">
        <f ca="true">+IF(AND(ISNUMBER(OFFSET('Sanitation Data'!$D$11,0,10*ROW('Sanitation Data'!D117))),'Data Summary'!CN123="Yes"),OFFSET('Sanitation Data'!$D$11,0,10*ROW('Sanitation Data'!D117)),NA())</f>
        <v>#N/A</v>
      </c>
      <c r="Z123" s="92" t="e">
        <f ca="true">+IF(AND(ISNUMBER(OFFSET('Sanitation Data'!$D$12,0,10*ROW('Sanitation Data'!D117))),'Data Summary'!CO123="Yes"),OFFSET('Sanitation Data'!$D$12,0,10*ROW('Sanitation Data'!D117)),NA())</f>
        <v>#N/A</v>
      </c>
      <c r="AA123" s="92" t="e">
        <f ca="true">+IF(AND(ISNUMBER(OFFSET('Sanitation Data'!$E$4,0,10*ROW('Sanitation Data'!E117))),'Data Summary'!CP123="Yes"),100-OFFSET('Sanitation Data'!$E$4,0,10*ROW('Sanitation Data'!E117)),NA())</f>
        <v>#N/A</v>
      </c>
      <c r="AB123" s="92" t="e">
        <f ca="true">+IF(AND(ISNUMBER(OFFSET('Sanitation Data'!$E$6,0,10*ROW('Sanitation Data'!E117))),'Data Summary'!CQ123="Yes"),OFFSET('Sanitation Data'!$E$6,0,10*ROW('Sanitation Data'!E117)),NA())</f>
        <v>#N/A</v>
      </c>
      <c r="AC123" s="92" t="e">
        <f ca="true">+IF(AND(ISNUMBER(OFFSET('Sanitation Data'!$E$10,0,10*ROW('Sanitation Data'!E117))),'Data Summary'!CR123="Yes"),OFFSET('Sanitation Data'!$E$10,0,10*ROW('Sanitation Data'!E117)),NA())</f>
        <v>#N/A</v>
      </c>
      <c r="AD123" s="92" t="e">
        <f ca="true">+IF(AND(ISNUMBER(OFFSET('Sanitation Data'!$E$11,0,10*ROW('Sanitation Data'!E117))),'Data Summary'!CS123="Yes"),OFFSET('Sanitation Data'!$E$11,0,10*ROW('Sanitation Data'!E117)),NA())</f>
        <v>#N/A</v>
      </c>
      <c r="AE123" s="92" t="e">
        <f ca="true">+IF(AND(ISNUMBER(OFFSET('Sanitation Data'!$E$12,0,10*ROW('Sanitation Data'!E117))),'Data Summary'!CT123="Yes"),OFFSET('Sanitation Data'!$E$12,0,10*ROW('Sanitation Data'!E117)),NA())</f>
        <v>#N/A</v>
      </c>
      <c r="AF123" s="92" t="e">
        <f ca="true">+IF(AND(ISNUMBER(OFFSET('Sanitation Data'!$F$4,0,10*ROW('Sanitation Data'!F117))),'Data Summary'!CU123="Yes"),100-OFFSET('Sanitation Data'!$F$4,0,10*ROW('Sanitation Data'!F117)),NA())</f>
        <v>#N/A</v>
      </c>
      <c r="AG123" s="92" t="e">
        <f ca="true">+IF(AND(ISNUMBER(OFFSET('Sanitation Data'!$F$6,0,10*ROW('Sanitation Data'!F117))),'Data Summary'!CV123="Yes"),OFFSET('Sanitation Data'!$F$6,0,10*ROW('Sanitation Data'!F117)),NA())</f>
        <v>#N/A</v>
      </c>
      <c r="AH123" s="92" t="e">
        <f ca="true">+IF(AND(ISNUMBER(OFFSET('Sanitation Data'!$F$10,0,10*ROW('Sanitation Data'!F117))),'Data Summary'!CW123="Yes"),OFFSET('Sanitation Data'!$F$10,0,10*ROW('Sanitation Data'!F117)),NA())</f>
        <v>#N/A</v>
      </c>
      <c r="AI123" s="92" t="e">
        <f ca="true">+IF(AND(ISNUMBER(OFFSET('Sanitation Data'!$F$11,0,10*ROW('Sanitation Data'!F117))),'Data Summary'!CX123="Yes"),OFFSET('Sanitation Data'!$F$11,0,10*ROW('Sanitation Data'!F117)),NA())</f>
        <v>#N/A</v>
      </c>
      <c r="AJ123" s="92" t="e">
        <f ca="true">+IF(AND(ISNUMBER(OFFSET('Sanitation Data'!$F$12,0,10*ROW('Sanitation Data'!F117))),'Data Summary'!CY123="Yes"),OFFSET('Sanitation Data'!$F$12,0,10*ROW('Sanitation Data'!F117)),NA())</f>
        <v>#N/A</v>
      </c>
      <c r="AK123" s="92" t="e">
        <f ca="true">+IF(AND(ISNUMBER(OFFSET('Sanitation Data'!$G$4,0,10*ROW('Sanitation Data'!G117))),'Data Summary'!CZ123="Yes"),100-OFFSET('Sanitation Data'!$G$4,0,10*ROW('Sanitation Data'!G117)),NA())</f>
        <v>#N/A</v>
      </c>
      <c r="AL123" s="92" t="e">
        <f ca="true">+IF(AND(ISNUMBER(OFFSET('Sanitation Data'!$G$6,0,10*ROW('Sanitation Data'!G117))),'Data Summary'!DA123="Yes"),OFFSET('Sanitation Data'!$G$6,0,10*ROW('Sanitation Data'!G117)),NA())</f>
        <v>#N/A</v>
      </c>
      <c r="AM123" s="92" t="e">
        <f ca="true">+IF(AND(ISNUMBER(OFFSET('Sanitation Data'!$G$10,0,10*ROW('Sanitation Data'!G117))),'Data Summary'!DB123="Yes"),OFFSET('Sanitation Data'!$G$10,0,10*ROW('Sanitation Data'!G117)),NA())</f>
        <v>#N/A</v>
      </c>
      <c r="AN123" s="92" t="e">
        <f ca="true">+IF(AND(ISNUMBER(OFFSET('Sanitation Data'!$G$11,0,10*ROW('Sanitation Data'!G117))),'Data Summary'!DC123="Yes"),OFFSET('Sanitation Data'!$G$11,0,10*ROW('Sanitation Data'!G117)),NA())</f>
        <v>#N/A</v>
      </c>
      <c r="AO123" s="92" t="e">
        <f ca="true">+IF(AND(ISNUMBER(OFFSET('Sanitation Data'!$G$12,0,10*ROW('Sanitation Data'!G117))),'Data Summary'!DD123="Yes"),OFFSET('Sanitation Data'!$G$12,0,10*ROW('Sanitation Data'!G117)),NA())</f>
        <v>#N/A</v>
      </c>
      <c r="AP123" s="92" t="e">
        <f ca="true">+IF(AND(ISNUMBER(OFFSET('Sanitation Data'!$H$4,0,10*ROW('Sanitation Data'!H117))),'Data Summary'!DE123="Yes"),100-OFFSET('Sanitation Data'!$H$4,0,10*ROW('Sanitation Data'!H117)),NA())</f>
        <v>#N/A</v>
      </c>
      <c r="AQ123" s="92" t="e">
        <f ca="true">+IF(AND(ISNUMBER(OFFSET('Sanitation Data'!$H$6,0,10*ROW('Sanitation Data'!H117))),'Data Summary'!DF123="Yes"),OFFSET('Sanitation Data'!$H$6,0,10*ROW('Sanitation Data'!H117)),NA())</f>
        <v>#N/A</v>
      </c>
      <c r="AR123" s="92" t="e">
        <f ca="true">+IF(AND(ISNUMBER(OFFSET('Sanitation Data'!$H$10,0,10*ROW('Sanitation Data'!H117))),'Data Summary'!DG123="Yes"),OFFSET('Sanitation Data'!$H$10,0,10*ROW('Sanitation Data'!H117)),NA())</f>
        <v>#N/A</v>
      </c>
      <c r="AS123" s="92" t="e">
        <f ca="true">+IF(AND(ISNUMBER(OFFSET('Sanitation Data'!$H$11,0,10*ROW('Sanitation Data'!H117))),'Data Summary'!DH123="Yes"),OFFSET('Sanitation Data'!$H$11,0,10*ROW('Sanitation Data'!H117)),NA())</f>
        <v>#N/A</v>
      </c>
      <c r="AT123" s="92" t="e">
        <f ca="true">+IF(AND(ISNUMBER(OFFSET('Sanitation Data'!$H$12,0,10*ROW('Sanitation Data'!H117))),'Data Summary'!DI123="Yes"),OFFSET('Sanitation Data'!$H$12,0,10*ROW('Sanitation Data'!H117)),NA())</f>
        <v>#N/A</v>
      </c>
      <c r="AU123" s="92" t="e">
        <f ca="true">+IF(AND(ISNUMBER(OFFSET('Sanitation Data'!$I$4,0,10*ROW('Sanitation Data'!I117))),'Data Summary'!DJ123="Yes"),100-OFFSET('Sanitation Data'!$I$4,0,10*ROW('Sanitation Data'!I117)),NA())</f>
        <v>#N/A</v>
      </c>
      <c r="AV123" s="92" t="e">
        <f ca="true">+IF(AND(ISNUMBER(OFFSET('Sanitation Data'!$I$6,0,10*ROW('Sanitation Data'!I117))),'Data Summary'!DK123="Yes"),OFFSET('Sanitation Data'!$I$6,0,10*ROW('Sanitation Data'!I117)),NA())</f>
        <v>#N/A</v>
      </c>
      <c r="AW123" s="92" t="e">
        <f ca="true">+IF(AND(ISNUMBER(OFFSET('Sanitation Data'!$I$10,0,10*ROW('Sanitation Data'!I117))),'Data Summary'!DL123="Yes"),OFFSET('Sanitation Data'!$I$10,0,10*ROW('Sanitation Data'!I117)),NA())</f>
        <v>#N/A</v>
      </c>
      <c r="AX123" s="92" t="e">
        <f ca="true">+IF(AND(ISNUMBER(OFFSET('Sanitation Data'!$I$11,0,10*ROW('Sanitation Data'!I117))),'Data Summary'!DM123="Yes"),OFFSET('Sanitation Data'!$I$11,0,10*ROW('Sanitation Data'!I117)),NA())</f>
        <v>#N/A</v>
      </c>
      <c r="AY123" s="92" t="e">
        <f ca="true">+IF(AND(ISNUMBER(OFFSET('Sanitation Data'!$I$12,0,10*ROW('Sanitation Data'!I117))),'Data Summary'!DN123="Yes"),OFFSET('Sanitation Data'!$I$12,0,10*ROW('Sanitation Data'!I117)),NA())</f>
        <v>#N/A</v>
      </c>
      <c r="AZ123" s="93" t="e">
        <f ca="true">+IF(AND(ISNUMBER(OFFSET('Hygiene Data'!$D$5,0,10*ROW('Hygiene Data'!D117))),'Data Summary'!DO123="Yes"),OFFSET('Hygiene Data'!$D$5,0,10*ROW('Hygiene Data'!D117)),NA())</f>
        <v>#N/A</v>
      </c>
      <c r="BA123" s="93" t="e">
        <f ca="true">+IF(AND(ISNUMBER(OFFSET('Hygiene Data'!$D$7,0,10*ROW('Hygiene Data'!D117))),'Data Summary'!DP123="Yes"),OFFSET('Hygiene Data'!$D$7,0,10*ROW('Hygiene Data'!D117)),NA())</f>
        <v>#N/A</v>
      </c>
      <c r="BB123" s="93" t="e">
        <f ca="true">+IF(AND(ISNUMBER(OFFSET('Hygiene Data'!$D$9,0,10*ROW('Hygiene Data'!D117))),'Data Summary'!DQ123="Yes"),OFFSET('Hygiene Data'!$D$9,0,10*ROW('Hygiene Data'!D117)),NA())</f>
        <v>#N/A</v>
      </c>
      <c r="BC123" s="93" t="e">
        <f ca="true">+IF(AND(ISNUMBER(OFFSET('Hygiene Data'!$E$5,0,10*ROW('Hygiene Data'!E117))),'Data Summary'!DR123="Yes"),OFFSET('Hygiene Data'!$E$5,0,10*ROW('Hygiene Data'!E117)),NA())</f>
        <v>#N/A</v>
      </c>
      <c r="BD123" s="93" t="e">
        <f ca="true">+IF(AND(ISNUMBER(OFFSET('Hygiene Data'!$E$7,0,10*ROW('Hygiene Data'!E117))),'Data Summary'!DS123="Yes"),OFFSET('Hygiene Data'!$E$7,0,10*ROW('Hygiene Data'!E117)),NA())</f>
        <v>#N/A</v>
      </c>
      <c r="BE123" s="93" t="e">
        <f ca="true">+IF(AND(ISNUMBER(OFFSET('Hygiene Data'!$E$9,0,10*ROW('Hygiene Data'!E117))),'Data Summary'!DT123="Yes"),OFFSET('Hygiene Data'!$E$9,0,10*ROW('Hygiene Data'!E117)),NA())</f>
        <v>#N/A</v>
      </c>
      <c r="BF123" s="93" t="e">
        <f ca="true">+IF(AND(ISNUMBER(OFFSET('Hygiene Data'!$F$5,0,10*ROW('Hygiene Data'!F117))),'Data Summary'!DU123="Yes"),OFFSET('Hygiene Data'!$F$5,0,10*ROW('Hygiene Data'!F117)),NA())</f>
        <v>#N/A</v>
      </c>
      <c r="BG123" s="93" t="e">
        <f ca="true">+IF(AND(ISNUMBER(OFFSET('Hygiene Data'!$F$7,0,10*ROW('Hygiene Data'!F117))),'Data Summary'!DV123="Yes"),OFFSET('Hygiene Data'!$F$7,0,10*ROW('Hygiene Data'!F117)),NA())</f>
        <v>#N/A</v>
      </c>
      <c r="BH123" s="93" t="e">
        <f ca="true">+IF(AND(ISNUMBER(OFFSET('Hygiene Data'!$F$9,0,10*ROW('Hygiene Data'!F117))),'Data Summary'!DW123="Yes"),OFFSET('Hygiene Data'!$F$9,0,10*ROW('Hygiene Data'!F117)),NA())</f>
        <v>#N/A</v>
      </c>
      <c r="BI123" s="93" t="e">
        <f ca="true">+IF(AND(ISNUMBER(OFFSET('Hygiene Data'!$G$5,0,10*ROW('Hygiene Data'!G117))),'Data Summary'!DX123="Yes"),OFFSET('Hygiene Data'!$G$5,0,10*ROW('Hygiene Data'!G117)),NA())</f>
        <v>#N/A</v>
      </c>
      <c r="BJ123" s="93" t="e">
        <f ca="true">+IF(AND(ISNUMBER(OFFSET('Hygiene Data'!$G$7,0,10*ROW('Hygiene Data'!G117))),'Data Summary'!DY123="Yes"),OFFSET('Hygiene Data'!$G$7,0,10*ROW('Hygiene Data'!G117)),NA())</f>
        <v>#N/A</v>
      </c>
      <c r="BK123" s="93" t="e">
        <f ca="true">+IF(AND(ISNUMBER(OFFSET('Hygiene Data'!$G$9,0,10*ROW('Hygiene Data'!G117))),'Data Summary'!DZ123="Yes"),OFFSET('Hygiene Data'!$G$9,0,10*ROW('Hygiene Data'!G117)),NA())</f>
        <v>#N/A</v>
      </c>
      <c r="BL123" s="93" t="e">
        <f ca="true">+IF(AND(ISNUMBER(OFFSET('Hygiene Data'!$H$5,0,10*ROW('Hygiene Data'!H117))),'Data Summary'!EA123="Yes"),OFFSET('Hygiene Data'!$H$5,0,10*ROW('Hygiene Data'!H117)),NA())</f>
        <v>#N/A</v>
      </c>
      <c r="BM123" s="93" t="e">
        <f ca="true">+IF(AND(ISNUMBER(OFFSET('Hygiene Data'!$H$7,0,10*ROW('Hygiene Data'!H117))),'Data Summary'!EB123="Yes"),OFFSET('Hygiene Data'!$H$7,0,10*ROW('Hygiene Data'!H117)),NA())</f>
        <v>#N/A</v>
      </c>
      <c r="BN123" s="93" t="e">
        <f ca="true">+IF(AND(ISNUMBER(OFFSET('Hygiene Data'!$H$9,0,10*ROW('Hygiene Data'!H117))),'Data Summary'!EC123="Yes"),OFFSET('Hygiene Data'!$H$9,0,10*ROW('Hygiene Data'!H117)),NA())</f>
        <v>#N/A</v>
      </c>
      <c r="BO123" s="93" t="e">
        <f ca="true">+IF(AND(ISNUMBER(OFFSET('Hygiene Data'!$I$5,0,10*ROW('Hygiene Data'!I117))),'Data Summary'!ED123="Yes"),OFFSET('Hygiene Data'!$I$5,0,10*ROW('Hygiene Data'!I117)),NA())</f>
        <v>#N/A</v>
      </c>
      <c r="BP123" s="93" t="e">
        <f ca="true">+IF(AND(ISNUMBER(OFFSET('Hygiene Data'!$I$7,0,10*ROW('Hygiene Data'!I117))),'Data Summary'!EE123="Yes"),OFFSET('Hygiene Data'!$I$7,0,10*ROW('Hygiene Data'!I117)),NA())</f>
        <v>#N/A</v>
      </c>
      <c r="BQ123" s="93" t="e">
        <f ca="true">+IF(AND(ISNUMBER(OFFSET('Hygiene Data'!$I$9,0,10*ROW('Hygiene Data'!I117))),'Data Summary'!EF123="Yes"),OFFSET('Hygiene Data'!$I$9,0,10*ROW('Hygiene Data'!I117)),NA())</f>
        <v>#N/A</v>
      </c>
    </row>
    <row xmlns:x14ac="http://schemas.microsoft.com/office/spreadsheetml/2009/9/ac" r="124" x14ac:dyDescent="0.2">
      <c r="A124" s="328" t="e">
        <f ca="true">+RIGHT('Data Summary'!A124,LEN('Data Summary'!A124)-9)</f>
        <v>#VALUE!</v>
      </c>
      <c r="B124" s="35" t="str">
        <f ca="true">+IF(ISTEXT('Data Summary'!B124),'Data Summary'!B124,"")</f>
        <v/>
      </c>
      <c r="C124" s="327" t="e">
        <f ca="true">+VALUE('Data Summary'!C124)</f>
        <v>#VALUE!</v>
      </c>
      <c r="D124" s="91" t="e">
        <f ca="true">+IF(AND(ISNUMBER(OFFSET('Water Data'!$D$4,0,10*ROW('Water Data'!D118))),'Data Summary'!BS124="Yes"),100-OFFSET('Water Data'!$D$4,0,10*ROW('Water Data'!D118)),NA())</f>
        <v>#N/A</v>
      </c>
      <c r="E124" s="91" t="e">
        <f ca="true">+IF(AND(ISNUMBER(OFFSET('Water Data'!$D$6,0,10*ROW('Water Data'!D118))),'Data Summary'!BT124="Yes"),OFFSET('Water Data'!$D$6,0,10*ROW('Water Data'!D118)),NA())</f>
        <v>#N/A</v>
      </c>
      <c r="F124" s="91" t="e">
        <f ca="true">+IF(AND(ISNUMBER(OFFSET('Water Data'!$D$9,0,10*ROW('Water Data'!D118))),'Data Summary'!BU124="Yes"),OFFSET('Water Data'!$D$9,0,10*ROW('Water Data'!D118)),NA())</f>
        <v>#N/A</v>
      </c>
      <c r="G124" s="91" t="e">
        <f ca="true">+IF(AND(ISNUMBER(OFFSET('Water Data'!$E$4,0,10*ROW('Water Data'!E118))),'Data Summary'!BV124="Yes"),100-OFFSET('Water Data'!$E$4,0,10*ROW('Water Data'!E118)),NA())</f>
        <v>#N/A</v>
      </c>
      <c r="H124" s="91" t="e">
        <f ca="true">+IF(AND(ISNUMBER(OFFSET('Water Data'!$E$6,0,10*ROW('Water Data'!E118))),'Data Summary'!BW124="Yes"),OFFSET('Water Data'!$E$6,0,10*ROW('Water Data'!E118)),NA())</f>
        <v>#N/A</v>
      </c>
      <c r="I124" s="91" t="e">
        <f ca="true">+IF(AND(ISNUMBER(OFFSET('Water Data'!$E$9,0,10*ROW('Water Data'!E118))),'Data Summary'!BX124="Yes"),OFFSET('Water Data'!$E$9,0,10*ROW('Water Data'!E118)),NA())</f>
        <v>#N/A</v>
      </c>
      <c r="J124" s="91" t="e">
        <f ca="true">+IF(AND(ISNUMBER(OFFSET('Water Data'!$F$4,0,10*ROW('Water Data'!F118))),'Data Summary'!BY124="Yes"),100-OFFSET('Water Data'!$F$4,0,10*ROW('Water Data'!F118)),NA())</f>
        <v>#N/A</v>
      </c>
      <c r="K124" s="91" t="e">
        <f ca="true">+IF(AND(ISNUMBER(OFFSET('Water Data'!$F$6,0,10*ROW('Water Data'!F118))),'Data Summary'!BZ124="Yes"),OFFSET('Water Data'!$F$6,0,10*ROW('Water Data'!F118)),NA())</f>
        <v>#N/A</v>
      </c>
      <c r="L124" s="91" t="e">
        <f ca="true">+IF(AND(ISNUMBER(OFFSET('Water Data'!$F$9,0,10*ROW('Water Data'!F118))),'Data Summary'!CA124="Yes"),OFFSET('Water Data'!$F$9,0,10*ROW('Water Data'!F118)),NA())</f>
        <v>#N/A</v>
      </c>
      <c r="M124" s="91" t="e">
        <f ca="true">+IF(AND(ISNUMBER(OFFSET('Water Data'!$G$4,0,10*ROW('Water Data'!G118))),'Data Summary'!CB124="Yes"),100-OFFSET('Water Data'!$G$4,0,10*ROW('Water Data'!G118)),NA())</f>
        <v>#N/A</v>
      </c>
      <c r="N124" s="91" t="e">
        <f ca="true">+IF(AND(ISNUMBER(OFFSET('Water Data'!$G$6,0,10*ROW('Water Data'!G118))),'Data Summary'!CC124="Yes"),OFFSET('Water Data'!$G$6,0,10*ROW('Water Data'!G118)),NA())</f>
        <v>#N/A</v>
      </c>
      <c r="O124" s="91" t="e">
        <f ca="true">+IF(AND(ISNUMBER(OFFSET('Water Data'!$G$9,0,10*ROW('Water Data'!G118))),'Data Summary'!CD124="Yes"),OFFSET('Water Data'!$G$9,0,10*ROW('Water Data'!G118)),NA())</f>
        <v>#N/A</v>
      </c>
      <c r="P124" s="91" t="e">
        <f ca="true">+IF(AND(ISNUMBER(OFFSET('Water Data'!$H$4,0,10*ROW('Water Data'!H118))),'Data Summary'!CE124="Yes"),100-OFFSET('Water Data'!$H$4,0,10*ROW('Water Data'!H118)),NA())</f>
        <v>#N/A</v>
      </c>
      <c r="Q124" s="91" t="e">
        <f ca="true">+IF(AND(ISNUMBER(OFFSET('Water Data'!$H$6,0,10*ROW('Water Data'!H118))),'Data Summary'!CF124="Yes"),OFFSET('Water Data'!$H$6,0,10*ROW('Water Data'!H118)),NA())</f>
        <v>#N/A</v>
      </c>
      <c r="R124" s="91" t="e">
        <f ca="true">+IF(AND(ISNUMBER(OFFSET('Water Data'!$H$9,0,10*ROW('Water Data'!H118))),'Data Summary'!CG124="Yes"),OFFSET('Water Data'!$H$9,0,10*ROW('Water Data'!H118)),NA())</f>
        <v>#N/A</v>
      </c>
      <c r="S124" s="91" t="e">
        <f ca="true">+IF(AND(ISNUMBER(OFFSET('Water Data'!$I$4,0,10*ROW('Water Data'!I118))),'Data Summary'!CH124="Yes"),100-OFFSET('Water Data'!$I$4,0,10*ROW('Water Data'!I118)),NA())</f>
        <v>#N/A</v>
      </c>
      <c r="T124" s="91" t="e">
        <f ca="true">+IF(AND(ISNUMBER(OFFSET('Water Data'!$I$6,0,10*ROW('Water Data'!I118))),'Data Summary'!CI124="Yes"),OFFSET('Water Data'!$I$6,0,10*ROW('Water Data'!I118)),NA())</f>
        <v>#N/A</v>
      </c>
      <c r="U124" s="91" t="e">
        <f ca="true">+IF(AND(ISNUMBER(OFFSET('Water Data'!$I$9,0,10*ROW('Water Data'!I118))),'Data Summary'!CJ124="Yes"),OFFSET('Water Data'!$I$9,0,10*ROW('Water Data'!I118)),NA())</f>
        <v>#N/A</v>
      </c>
      <c r="V124" s="92" t="e">
        <f ca="true">+IF(AND(ISNUMBER(OFFSET('Sanitation Data'!$D$4,0,10*ROW('Sanitation Data'!D118))),'Data Summary'!CK124="Yes"),100-OFFSET('Sanitation Data'!$D$4,0,10*ROW('Sanitation Data'!D118)),NA())</f>
        <v>#N/A</v>
      </c>
      <c r="W124" s="92" t="e">
        <f ca="true">+IF(AND(ISNUMBER(OFFSET('Sanitation Data'!$D$6,0,10*ROW('Sanitation Data'!D118))),'Data Summary'!CL124="Yes"),OFFSET('Sanitation Data'!$D$6,0,10*ROW('Sanitation Data'!D118)),NA())</f>
        <v>#N/A</v>
      </c>
      <c r="X124" s="92" t="e">
        <f ca="true">+IF(AND(ISNUMBER(OFFSET('Sanitation Data'!$D$10,0,10*ROW('Sanitation Data'!D118))),'Data Summary'!CM124="Yes"),OFFSET('Sanitation Data'!$D$10,0,10*ROW('Sanitation Data'!D118)),NA())</f>
        <v>#N/A</v>
      </c>
      <c r="Y124" s="92" t="e">
        <f ca="true">+IF(AND(ISNUMBER(OFFSET('Sanitation Data'!$D$11,0,10*ROW('Sanitation Data'!D118))),'Data Summary'!CN124="Yes"),OFFSET('Sanitation Data'!$D$11,0,10*ROW('Sanitation Data'!D118)),NA())</f>
        <v>#N/A</v>
      </c>
      <c r="Z124" s="92" t="e">
        <f ca="true">+IF(AND(ISNUMBER(OFFSET('Sanitation Data'!$D$12,0,10*ROW('Sanitation Data'!D118))),'Data Summary'!CO124="Yes"),OFFSET('Sanitation Data'!$D$12,0,10*ROW('Sanitation Data'!D118)),NA())</f>
        <v>#N/A</v>
      </c>
      <c r="AA124" s="92" t="e">
        <f ca="true">+IF(AND(ISNUMBER(OFFSET('Sanitation Data'!$E$4,0,10*ROW('Sanitation Data'!E118))),'Data Summary'!CP124="Yes"),100-OFFSET('Sanitation Data'!$E$4,0,10*ROW('Sanitation Data'!E118)),NA())</f>
        <v>#N/A</v>
      </c>
      <c r="AB124" s="92" t="e">
        <f ca="true">+IF(AND(ISNUMBER(OFFSET('Sanitation Data'!$E$6,0,10*ROW('Sanitation Data'!E118))),'Data Summary'!CQ124="Yes"),OFFSET('Sanitation Data'!$E$6,0,10*ROW('Sanitation Data'!E118)),NA())</f>
        <v>#N/A</v>
      </c>
      <c r="AC124" s="92" t="e">
        <f ca="true">+IF(AND(ISNUMBER(OFFSET('Sanitation Data'!$E$10,0,10*ROW('Sanitation Data'!E118))),'Data Summary'!CR124="Yes"),OFFSET('Sanitation Data'!$E$10,0,10*ROW('Sanitation Data'!E118)),NA())</f>
        <v>#N/A</v>
      </c>
      <c r="AD124" s="92" t="e">
        <f ca="true">+IF(AND(ISNUMBER(OFFSET('Sanitation Data'!$E$11,0,10*ROW('Sanitation Data'!E118))),'Data Summary'!CS124="Yes"),OFFSET('Sanitation Data'!$E$11,0,10*ROW('Sanitation Data'!E118)),NA())</f>
        <v>#N/A</v>
      </c>
      <c r="AE124" s="92" t="e">
        <f ca="true">+IF(AND(ISNUMBER(OFFSET('Sanitation Data'!$E$12,0,10*ROW('Sanitation Data'!E118))),'Data Summary'!CT124="Yes"),OFFSET('Sanitation Data'!$E$12,0,10*ROW('Sanitation Data'!E118)),NA())</f>
        <v>#N/A</v>
      </c>
      <c r="AF124" s="92" t="e">
        <f ca="true">+IF(AND(ISNUMBER(OFFSET('Sanitation Data'!$F$4,0,10*ROW('Sanitation Data'!F118))),'Data Summary'!CU124="Yes"),100-OFFSET('Sanitation Data'!$F$4,0,10*ROW('Sanitation Data'!F118)),NA())</f>
        <v>#N/A</v>
      </c>
      <c r="AG124" s="92" t="e">
        <f ca="true">+IF(AND(ISNUMBER(OFFSET('Sanitation Data'!$F$6,0,10*ROW('Sanitation Data'!F118))),'Data Summary'!CV124="Yes"),OFFSET('Sanitation Data'!$F$6,0,10*ROW('Sanitation Data'!F118)),NA())</f>
        <v>#N/A</v>
      </c>
      <c r="AH124" s="92" t="e">
        <f ca="true">+IF(AND(ISNUMBER(OFFSET('Sanitation Data'!$F$10,0,10*ROW('Sanitation Data'!F118))),'Data Summary'!CW124="Yes"),OFFSET('Sanitation Data'!$F$10,0,10*ROW('Sanitation Data'!F118)),NA())</f>
        <v>#N/A</v>
      </c>
      <c r="AI124" s="92" t="e">
        <f ca="true">+IF(AND(ISNUMBER(OFFSET('Sanitation Data'!$F$11,0,10*ROW('Sanitation Data'!F118))),'Data Summary'!CX124="Yes"),OFFSET('Sanitation Data'!$F$11,0,10*ROW('Sanitation Data'!F118)),NA())</f>
        <v>#N/A</v>
      </c>
      <c r="AJ124" s="92" t="e">
        <f ca="true">+IF(AND(ISNUMBER(OFFSET('Sanitation Data'!$F$12,0,10*ROW('Sanitation Data'!F118))),'Data Summary'!CY124="Yes"),OFFSET('Sanitation Data'!$F$12,0,10*ROW('Sanitation Data'!F118)),NA())</f>
        <v>#N/A</v>
      </c>
      <c r="AK124" s="92" t="e">
        <f ca="true">+IF(AND(ISNUMBER(OFFSET('Sanitation Data'!$G$4,0,10*ROW('Sanitation Data'!G118))),'Data Summary'!CZ124="Yes"),100-OFFSET('Sanitation Data'!$G$4,0,10*ROW('Sanitation Data'!G118)),NA())</f>
        <v>#N/A</v>
      </c>
      <c r="AL124" s="92" t="e">
        <f ca="true">+IF(AND(ISNUMBER(OFFSET('Sanitation Data'!$G$6,0,10*ROW('Sanitation Data'!G118))),'Data Summary'!DA124="Yes"),OFFSET('Sanitation Data'!$G$6,0,10*ROW('Sanitation Data'!G118)),NA())</f>
        <v>#N/A</v>
      </c>
      <c r="AM124" s="92" t="e">
        <f ca="true">+IF(AND(ISNUMBER(OFFSET('Sanitation Data'!$G$10,0,10*ROW('Sanitation Data'!G118))),'Data Summary'!DB124="Yes"),OFFSET('Sanitation Data'!$G$10,0,10*ROW('Sanitation Data'!G118)),NA())</f>
        <v>#N/A</v>
      </c>
      <c r="AN124" s="92" t="e">
        <f ca="true">+IF(AND(ISNUMBER(OFFSET('Sanitation Data'!$G$11,0,10*ROW('Sanitation Data'!G118))),'Data Summary'!DC124="Yes"),OFFSET('Sanitation Data'!$G$11,0,10*ROW('Sanitation Data'!G118)),NA())</f>
        <v>#N/A</v>
      </c>
      <c r="AO124" s="92" t="e">
        <f ca="true">+IF(AND(ISNUMBER(OFFSET('Sanitation Data'!$G$12,0,10*ROW('Sanitation Data'!G118))),'Data Summary'!DD124="Yes"),OFFSET('Sanitation Data'!$G$12,0,10*ROW('Sanitation Data'!G118)),NA())</f>
        <v>#N/A</v>
      </c>
      <c r="AP124" s="92" t="e">
        <f ca="true">+IF(AND(ISNUMBER(OFFSET('Sanitation Data'!$H$4,0,10*ROW('Sanitation Data'!H118))),'Data Summary'!DE124="Yes"),100-OFFSET('Sanitation Data'!$H$4,0,10*ROW('Sanitation Data'!H118)),NA())</f>
        <v>#N/A</v>
      </c>
      <c r="AQ124" s="92" t="e">
        <f ca="true">+IF(AND(ISNUMBER(OFFSET('Sanitation Data'!$H$6,0,10*ROW('Sanitation Data'!H118))),'Data Summary'!DF124="Yes"),OFFSET('Sanitation Data'!$H$6,0,10*ROW('Sanitation Data'!H118)),NA())</f>
        <v>#N/A</v>
      </c>
      <c r="AR124" s="92" t="e">
        <f ca="true">+IF(AND(ISNUMBER(OFFSET('Sanitation Data'!$H$10,0,10*ROW('Sanitation Data'!H118))),'Data Summary'!DG124="Yes"),OFFSET('Sanitation Data'!$H$10,0,10*ROW('Sanitation Data'!H118)),NA())</f>
        <v>#N/A</v>
      </c>
      <c r="AS124" s="92" t="e">
        <f ca="true">+IF(AND(ISNUMBER(OFFSET('Sanitation Data'!$H$11,0,10*ROW('Sanitation Data'!H118))),'Data Summary'!DH124="Yes"),OFFSET('Sanitation Data'!$H$11,0,10*ROW('Sanitation Data'!H118)),NA())</f>
        <v>#N/A</v>
      </c>
      <c r="AT124" s="92" t="e">
        <f ca="true">+IF(AND(ISNUMBER(OFFSET('Sanitation Data'!$H$12,0,10*ROW('Sanitation Data'!H118))),'Data Summary'!DI124="Yes"),OFFSET('Sanitation Data'!$H$12,0,10*ROW('Sanitation Data'!H118)),NA())</f>
        <v>#N/A</v>
      </c>
      <c r="AU124" s="92" t="e">
        <f ca="true">+IF(AND(ISNUMBER(OFFSET('Sanitation Data'!$I$4,0,10*ROW('Sanitation Data'!I118))),'Data Summary'!DJ124="Yes"),100-OFFSET('Sanitation Data'!$I$4,0,10*ROW('Sanitation Data'!I118)),NA())</f>
        <v>#N/A</v>
      </c>
      <c r="AV124" s="92" t="e">
        <f ca="true">+IF(AND(ISNUMBER(OFFSET('Sanitation Data'!$I$6,0,10*ROW('Sanitation Data'!I118))),'Data Summary'!DK124="Yes"),OFFSET('Sanitation Data'!$I$6,0,10*ROW('Sanitation Data'!I118)),NA())</f>
        <v>#N/A</v>
      </c>
      <c r="AW124" s="92" t="e">
        <f ca="true">+IF(AND(ISNUMBER(OFFSET('Sanitation Data'!$I$10,0,10*ROW('Sanitation Data'!I118))),'Data Summary'!DL124="Yes"),OFFSET('Sanitation Data'!$I$10,0,10*ROW('Sanitation Data'!I118)),NA())</f>
        <v>#N/A</v>
      </c>
      <c r="AX124" s="92" t="e">
        <f ca="true">+IF(AND(ISNUMBER(OFFSET('Sanitation Data'!$I$11,0,10*ROW('Sanitation Data'!I118))),'Data Summary'!DM124="Yes"),OFFSET('Sanitation Data'!$I$11,0,10*ROW('Sanitation Data'!I118)),NA())</f>
        <v>#N/A</v>
      </c>
      <c r="AY124" s="92" t="e">
        <f ca="true">+IF(AND(ISNUMBER(OFFSET('Sanitation Data'!$I$12,0,10*ROW('Sanitation Data'!I118))),'Data Summary'!DN124="Yes"),OFFSET('Sanitation Data'!$I$12,0,10*ROW('Sanitation Data'!I118)),NA())</f>
        <v>#N/A</v>
      </c>
      <c r="AZ124" s="93" t="e">
        <f ca="true">+IF(AND(ISNUMBER(OFFSET('Hygiene Data'!$D$5,0,10*ROW('Hygiene Data'!D118))),'Data Summary'!DO124="Yes"),OFFSET('Hygiene Data'!$D$5,0,10*ROW('Hygiene Data'!D118)),NA())</f>
        <v>#N/A</v>
      </c>
      <c r="BA124" s="93" t="e">
        <f ca="true">+IF(AND(ISNUMBER(OFFSET('Hygiene Data'!$D$7,0,10*ROW('Hygiene Data'!D118))),'Data Summary'!DP124="Yes"),OFFSET('Hygiene Data'!$D$7,0,10*ROW('Hygiene Data'!D118)),NA())</f>
        <v>#N/A</v>
      </c>
      <c r="BB124" s="93" t="e">
        <f ca="true">+IF(AND(ISNUMBER(OFFSET('Hygiene Data'!$D$9,0,10*ROW('Hygiene Data'!D118))),'Data Summary'!DQ124="Yes"),OFFSET('Hygiene Data'!$D$9,0,10*ROW('Hygiene Data'!D118)),NA())</f>
        <v>#N/A</v>
      </c>
      <c r="BC124" s="93" t="e">
        <f ca="true">+IF(AND(ISNUMBER(OFFSET('Hygiene Data'!$E$5,0,10*ROW('Hygiene Data'!E118))),'Data Summary'!DR124="Yes"),OFFSET('Hygiene Data'!$E$5,0,10*ROW('Hygiene Data'!E118)),NA())</f>
        <v>#N/A</v>
      </c>
      <c r="BD124" s="93" t="e">
        <f ca="true">+IF(AND(ISNUMBER(OFFSET('Hygiene Data'!$E$7,0,10*ROW('Hygiene Data'!E118))),'Data Summary'!DS124="Yes"),OFFSET('Hygiene Data'!$E$7,0,10*ROW('Hygiene Data'!E118)),NA())</f>
        <v>#N/A</v>
      </c>
      <c r="BE124" s="93" t="e">
        <f ca="true">+IF(AND(ISNUMBER(OFFSET('Hygiene Data'!$E$9,0,10*ROW('Hygiene Data'!E118))),'Data Summary'!DT124="Yes"),OFFSET('Hygiene Data'!$E$9,0,10*ROW('Hygiene Data'!E118)),NA())</f>
        <v>#N/A</v>
      </c>
      <c r="BF124" s="93" t="e">
        <f ca="true">+IF(AND(ISNUMBER(OFFSET('Hygiene Data'!$F$5,0,10*ROW('Hygiene Data'!F118))),'Data Summary'!DU124="Yes"),OFFSET('Hygiene Data'!$F$5,0,10*ROW('Hygiene Data'!F118)),NA())</f>
        <v>#N/A</v>
      </c>
      <c r="BG124" s="93" t="e">
        <f ca="true">+IF(AND(ISNUMBER(OFFSET('Hygiene Data'!$F$7,0,10*ROW('Hygiene Data'!F118))),'Data Summary'!DV124="Yes"),OFFSET('Hygiene Data'!$F$7,0,10*ROW('Hygiene Data'!F118)),NA())</f>
        <v>#N/A</v>
      </c>
      <c r="BH124" s="93" t="e">
        <f ca="true">+IF(AND(ISNUMBER(OFFSET('Hygiene Data'!$F$9,0,10*ROW('Hygiene Data'!F118))),'Data Summary'!DW124="Yes"),OFFSET('Hygiene Data'!$F$9,0,10*ROW('Hygiene Data'!F118)),NA())</f>
        <v>#N/A</v>
      </c>
      <c r="BI124" s="93" t="e">
        <f ca="true">+IF(AND(ISNUMBER(OFFSET('Hygiene Data'!$G$5,0,10*ROW('Hygiene Data'!G118))),'Data Summary'!DX124="Yes"),OFFSET('Hygiene Data'!$G$5,0,10*ROW('Hygiene Data'!G118)),NA())</f>
        <v>#N/A</v>
      </c>
      <c r="BJ124" s="93" t="e">
        <f ca="true">+IF(AND(ISNUMBER(OFFSET('Hygiene Data'!$G$7,0,10*ROW('Hygiene Data'!G118))),'Data Summary'!DY124="Yes"),OFFSET('Hygiene Data'!$G$7,0,10*ROW('Hygiene Data'!G118)),NA())</f>
        <v>#N/A</v>
      </c>
      <c r="BK124" s="93" t="e">
        <f ca="true">+IF(AND(ISNUMBER(OFFSET('Hygiene Data'!$G$9,0,10*ROW('Hygiene Data'!G118))),'Data Summary'!DZ124="Yes"),OFFSET('Hygiene Data'!$G$9,0,10*ROW('Hygiene Data'!G118)),NA())</f>
        <v>#N/A</v>
      </c>
      <c r="BL124" s="93" t="e">
        <f ca="true">+IF(AND(ISNUMBER(OFFSET('Hygiene Data'!$H$5,0,10*ROW('Hygiene Data'!H118))),'Data Summary'!EA124="Yes"),OFFSET('Hygiene Data'!$H$5,0,10*ROW('Hygiene Data'!H118)),NA())</f>
        <v>#N/A</v>
      </c>
      <c r="BM124" s="93" t="e">
        <f ca="true">+IF(AND(ISNUMBER(OFFSET('Hygiene Data'!$H$7,0,10*ROW('Hygiene Data'!H118))),'Data Summary'!EB124="Yes"),OFFSET('Hygiene Data'!$H$7,0,10*ROW('Hygiene Data'!H118)),NA())</f>
        <v>#N/A</v>
      </c>
      <c r="BN124" s="93" t="e">
        <f ca="true">+IF(AND(ISNUMBER(OFFSET('Hygiene Data'!$H$9,0,10*ROW('Hygiene Data'!H118))),'Data Summary'!EC124="Yes"),OFFSET('Hygiene Data'!$H$9,0,10*ROW('Hygiene Data'!H118)),NA())</f>
        <v>#N/A</v>
      </c>
      <c r="BO124" s="93" t="e">
        <f ca="true">+IF(AND(ISNUMBER(OFFSET('Hygiene Data'!$I$5,0,10*ROW('Hygiene Data'!I118))),'Data Summary'!ED124="Yes"),OFFSET('Hygiene Data'!$I$5,0,10*ROW('Hygiene Data'!I118)),NA())</f>
        <v>#N/A</v>
      </c>
      <c r="BP124" s="93" t="e">
        <f ca="true">+IF(AND(ISNUMBER(OFFSET('Hygiene Data'!$I$7,0,10*ROW('Hygiene Data'!I118))),'Data Summary'!EE124="Yes"),OFFSET('Hygiene Data'!$I$7,0,10*ROW('Hygiene Data'!I118)),NA())</f>
        <v>#N/A</v>
      </c>
      <c r="BQ124" s="93" t="e">
        <f ca="true">+IF(AND(ISNUMBER(OFFSET('Hygiene Data'!$I$9,0,10*ROW('Hygiene Data'!I118))),'Data Summary'!EF124="Yes"),OFFSET('Hygiene Data'!$I$9,0,10*ROW('Hygiene Data'!I118)),NA())</f>
        <v>#N/A</v>
      </c>
    </row>
    <row xmlns:x14ac="http://schemas.microsoft.com/office/spreadsheetml/2009/9/ac" r="125" x14ac:dyDescent="0.2">
      <c r="A125" s="328" t="e">
        <f ca="true">+RIGHT('Data Summary'!A125,LEN('Data Summary'!A125)-9)</f>
        <v>#VALUE!</v>
      </c>
      <c r="B125" s="35" t="str">
        <f ca="true">+IF(ISTEXT('Data Summary'!B125),'Data Summary'!B125,"")</f>
        <v/>
      </c>
      <c r="C125" s="327" t="e">
        <f ca="true">+VALUE('Data Summary'!C125)</f>
        <v>#VALUE!</v>
      </c>
      <c r="D125" s="91" t="e">
        <f ca="true">+IF(AND(ISNUMBER(OFFSET('Water Data'!$D$4,0,10*ROW('Water Data'!D119))),'Data Summary'!BS125="Yes"),100-OFFSET('Water Data'!$D$4,0,10*ROW('Water Data'!D119)),NA())</f>
        <v>#N/A</v>
      </c>
      <c r="E125" s="91" t="e">
        <f ca="true">+IF(AND(ISNUMBER(OFFSET('Water Data'!$D$6,0,10*ROW('Water Data'!D119))),'Data Summary'!BT125="Yes"),OFFSET('Water Data'!$D$6,0,10*ROW('Water Data'!D119)),NA())</f>
        <v>#N/A</v>
      </c>
      <c r="F125" s="91" t="e">
        <f ca="true">+IF(AND(ISNUMBER(OFFSET('Water Data'!$D$9,0,10*ROW('Water Data'!D119))),'Data Summary'!BU125="Yes"),OFFSET('Water Data'!$D$9,0,10*ROW('Water Data'!D119)),NA())</f>
        <v>#N/A</v>
      </c>
      <c r="G125" s="91" t="e">
        <f ca="true">+IF(AND(ISNUMBER(OFFSET('Water Data'!$E$4,0,10*ROW('Water Data'!E119))),'Data Summary'!BV125="Yes"),100-OFFSET('Water Data'!$E$4,0,10*ROW('Water Data'!E119)),NA())</f>
        <v>#N/A</v>
      </c>
      <c r="H125" s="91" t="e">
        <f ca="true">+IF(AND(ISNUMBER(OFFSET('Water Data'!$E$6,0,10*ROW('Water Data'!E119))),'Data Summary'!BW125="Yes"),OFFSET('Water Data'!$E$6,0,10*ROW('Water Data'!E119)),NA())</f>
        <v>#N/A</v>
      </c>
      <c r="I125" s="91" t="e">
        <f ca="true">+IF(AND(ISNUMBER(OFFSET('Water Data'!$E$9,0,10*ROW('Water Data'!E119))),'Data Summary'!BX125="Yes"),OFFSET('Water Data'!$E$9,0,10*ROW('Water Data'!E119)),NA())</f>
        <v>#N/A</v>
      </c>
      <c r="J125" s="91" t="e">
        <f ca="true">+IF(AND(ISNUMBER(OFFSET('Water Data'!$F$4,0,10*ROW('Water Data'!F119))),'Data Summary'!BY125="Yes"),100-OFFSET('Water Data'!$F$4,0,10*ROW('Water Data'!F119)),NA())</f>
        <v>#N/A</v>
      </c>
      <c r="K125" s="91" t="e">
        <f ca="true">+IF(AND(ISNUMBER(OFFSET('Water Data'!$F$6,0,10*ROW('Water Data'!F119))),'Data Summary'!BZ125="Yes"),OFFSET('Water Data'!$F$6,0,10*ROW('Water Data'!F119)),NA())</f>
        <v>#N/A</v>
      </c>
      <c r="L125" s="91" t="e">
        <f ca="true">+IF(AND(ISNUMBER(OFFSET('Water Data'!$F$9,0,10*ROW('Water Data'!F119))),'Data Summary'!CA125="Yes"),OFFSET('Water Data'!$F$9,0,10*ROW('Water Data'!F119)),NA())</f>
        <v>#N/A</v>
      </c>
      <c r="M125" s="91" t="e">
        <f ca="true">+IF(AND(ISNUMBER(OFFSET('Water Data'!$G$4,0,10*ROW('Water Data'!G119))),'Data Summary'!CB125="Yes"),100-OFFSET('Water Data'!$G$4,0,10*ROW('Water Data'!G119)),NA())</f>
        <v>#N/A</v>
      </c>
      <c r="N125" s="91" t="e">
        <f ca="true">+IF(AND(ISNUMBER(OFFSET('Water Data'!$G$6,0,10*ROW('Water Data'!G119))),'Data Summary'!CC125="Yes"),OFFSET('Water Data'!$G$6,0,10*ROW('Water Data'!G119)),NA())</f>
        <v>#N/A</v>
      </c>
      <c r="O125" s="91" t="e">
        <f ca="true">+IF(AND(ISNUMBER(OFFSET('Water Data'!$G$9,0,10*ROW('Water Data'!G119))),'Data Summary'!CD125="Yes"),OFFSET('Water Data'!$G$9,0,10*ROW('Water Data'!G119)),NA())</f>
        <v>#N/A</v>
      </c>
      <c r="P125" s="91" t="e">
        <f ca="true">+IF(AND(ISNUMBER(OFFSET('Water Data'!$H$4,0,10*ROW('Water Data'!H119))),'Data Summary'!CE125="Yes"),100-OFFSET('Water Data'!$H$4,0,10*ROW('Water Data'!H119)),NA())</f>
        <v>#N/A</v>
      </c>
      <c r="Q125" s="91" t="e">
        <f ca="true">+IF(AND(ISNUMBER(OFFSET('Water Data'!$H$6,0,10*ROW('Water Data'!H119))),'Data Summary'!CF125="Yes"),OFFSET('Water Data'!$H$6,0,10*ROW('Water Data'!H119)),NA())</f>
        <v>#N/A</v>
      </c>
      <c r="R125" s="91" t="e">
        <f ca="true">+IF(AND(ISNUMBER(OFFSET('Water Data'!$H$9,0,10*ROW('Water Data'!H119))),'Data Summary'!CG125="Yes"),OFFSET('Water Data'!$H$9,0,10*ROW('Water Data'!H119)),NA())</f>
        <v>#N/A</v>
      </c>
      <c r="S125" s="91" t="e">
        <f ca="true">+IF(AND(ISNUMBER(OFFSET('Water Data'!$I$4,0,10*ROW('Water Data'!I119))),'Data Summary'!CH125="Yes"),100-OFFSET('Water Data'!$I$4,0,10*ROW('Water Data'!I119)),NA())</f>
        <v>#N/A</v>
      </c>
      <c r="T125" s="91" t="e">
        <f ca="true">+IF(AND(ISNUMBER(OFFSET('Water Data'!$I$6,0,10*ROW('Water Data'!I119))),'Data Summary'!CI125="Yes"),OFFSET('Water Data'!$I$6,0,10*ROW('Water Data'!I119)),NA())</f>
        <v>#N/A</v>
      </c>
      <c r="U125" s="91" t="e">
        <f ca="true">+IF(AND(ISNUMBER(OFFSET('Water Data'!$I$9,0,10*ROW('Water Data'!I119))),'Data Summary'!CJ125="Yes"),OFFSET('Water Data'!$I$9,0,10*ROW('Water Data'!I119)),NA())</f>
        <v>#N/A</v>
      </c>
      <c r="V125" s="92" t="e">
        <f ca="true">+IF(AND(ISNUMBER(OFFSET('Sanitation Data'!$D$4,0,10*ROW('Sanitation Data'!D119))),'Data Summary'!CK125="Yes"),100-OFFSET('Sanitation Data'!$D$4,0,10*ROW('Sanitation Data'!D119)),NA())</f>
        <v>#N/A</v>
      </c>
      <c r="W125" s="92" t="e">
        <f ca="true">+IF(AND(ISNUMBER(OFFSET('Sanitation Data'!$D$6,0,10*ROW('Sanitation Data'!D119))),'Data Summary'!CL125="Yes"),OFFSET('Sanitation Data'!$D$6,0,10*ROW('Sanitation Data'!D119)),NA())</f>
        <v>#N/A</v>
      </c>
      <c r="X125" s="92" t="e">
        <f ca="true">+IF(AND(ISNUMBER(OFFSET('Sanitation Data'!$D$10,0,10*ROW('Sanitation Data'!D119))),'Data Summary'!CM125="Yes"),OFFSET('Sanitation Data'!$D$10,0,10*ROW('Sanitation Data'!D119)),NA())</f>
        <v>#N/A</v>
      </c>
      <c r="Y125" s="92" t="e">
        <f ca="true">+IF(AND(ISNUMBER(OFFSET('Sanitation Data'!$D$11,0,10*ROW('Sanitation Data'!D119))),'Data Summary'!CN125="Yes"),OFFSET('Sanitation Data'!$D$11,0,10*ROW('Sanitation Data'!D119)),NA())</f>
        <v>#N/A</v>
      </c>
      <c r="Z125" s="92" t="e">
        <f ca="true">+IF(AND(ISNUMBER(OFFSET('Sanitation Data'!$D$12,0,10*ROW('Sanitation Data'!D119))),'Data Summary'!CO125="Yes"),OFFSET('Sanitation Data'!$D$12,0,10*ROW('Sanitation Data'!D119)),NA())</f>
        <v>#N/A</v>
      </c>
      <c r="AA125" s="92" t="e">
        <f ca="true">+IF(AND(ISNUMBER(OFFSET('Sanitation Data'!$E$4,0,10*ROW('Sanitation Data'!E119))),'Data Summary'!CP125="Yes"),100-OFFSET('Sanitation Data'!$E$4,0,10*ROW('Sanitation Data'!E119)),NA())</f>
        <v>#N/A</v>
      </c>
      <c r="AB125" s="92" t="e">
        <f ca="true">+IF(AND(ISNUMBER(OFFSET('Sanitation Data'!$E$6,0,10*ROW('Sanitation Data'!E119))),'Data Summary'!CQ125="Yes"),OFFSET('Sanitation Data'!$E$6,0,10*ROW('Sanitation Data'!E119)),NA())</f>
        <v>#N/A</v>
      </c>
      <c r="AC125" s="92" t="e">
        <f ca="true">+IF(AND(ISNUMBER(OFFSET('Sanitation Data'!$E$10,0,10*ROW('Sanitation Data'!E119))),'Data Summary'!CR125="Yes"),OFFSET('Sanitation Data'!$E$10,0,10*ROW('Sanitation Data'!E119)),NA())</f>
        <v>#N/A</v>
      </c>
      <c r="AD125" s="92" t="e">
        <f ca="true">+IF(AND(ISNUMBER(OFFSET('Sanitation Data'!$E$11,0,10*ROW('Sanitation Data'!E119))),'Data Summary'!CS125="Yes"),OFFSET('Sanitation Data'!$E$11,0,10*ROW('Sanitation Data'!E119)),NA())</f>
        <v>#N/A</v>
      </c>
      <c r="AE125" s="92" t="e">
        <f ca="true">+IF(AND(ISNUMBER(OFFSET('Sanitation Data'!$E$12,0,10*ROW('Sanitation Data'!E119))),'Data Summary'!CT125="Yes"),OFFSET('Sanitation Data'!$E$12,0,10*ROW('Sanitation Data'!E119)),NA())</f>
        <v>#N/A</v>
      </c>
      <c r="AF125" s="92" t="e">
        <f ca="true">+IF(AND(ISNUMBER(OFFSET('Sanitation Data'!$F$4,0,10*ROW('Sanitation Data'!F119))),'Data Summary'!CU125="Yes"),100-OFFSET('Sanitation Data'!$F$4,0,10*ROW('Sanitation Data'!F119)),NA())</f>
        <v>#N/A</v>
      </c>
      <c r="AG125" s="92" t="e">
        <f ca="true">+IF(AND(ISNUMBER(OFFSET('Sanitation Data'!$F$6,0,10*ROW('Sanitation Data'!F119))),'Data Summary'!CV125="Yes"),OFFSET('Sanitation Data'!$F$6,0,10*ROW('Sanitation Data'!F119)),NA())</f>
        <v>#N/A</v>
      </c>
      <c r="AH125" s="92" t="e">
        <f ca="true">+IF(AND(ISNUMBER(OFFSET('Sanitation Data'!$F$10,0,10*ROW('Sanitation Data'!F119))),'Data Summary'!CW125="Yes"),OFFSET('Sanitation Data'!$F$10,0,10*ROW('Sanitation Data'!F119)),NA())</f>
        <v>#N/A</v>
      </c>
      <c r="AI125" s="92" t="e">
        <f ca="true">+IF(AND(ISNUMBER(OFFSET('Sanitation Data'!$F$11,0,10*ROW('Sanitation Data'!F119))),'Data Summary'!CX125="Yes"),OFFSET('Sanitation Data'!$F$11,0,10*ROW('Sanitation Data'!F119)),NA())</f>
        <v>#N/A</v>
      </c>
      <c r="AJ125" s="92" t="e">
        <f ca="true">+IF(AND(ISNUMBER(OFFSET('Sanitation Data'!$F$12,0,10*ROW('Sanitation Data'!F119))),'Data Summary'!CY125="Yes"),OFFSET('Sanitation Data'!$F$12,0,10*ROW('Sanitation Data'!F119)),NA())</f>
        <v>#N/A</v>
      </c>
      <c r="AK125" s="92" t="e">
        <f ca="true">+IF(AND(ISNUMBER(OFFSET('Sanitation Data'!$G$4,0,10*ROW('Sanitation Data'!G119))),'Data Summary'!CZ125="Yes"),100-OFFSET('Sanitation Data'!$G$4,0,10*ROW('Sanitation Data'!G119)),NA())</f>
        <v>#N/A</v>
      </c>
      <c r="AL125" s="92" t="e">
        <f ca="true">+IF(AND(ISNUMBER(OFFSET('Sanitation Data'!$G$6,0,10*ROW('Sanitation Data'!G119))),'Data Summary'!DA125="Yes"),OFFSET('Sanitation Data'!$G$6,0,10*ROW('Sanitation Data'!G119)),NA())</f>
        <v>#N/A</v>
      </c>
      <c r="AM125" s="92" t="e">
        <f ca="true">+IF(AND(ISNUMBER(OFFSET('Sanitation Data'!$G$10,0,10*ROW('Sanitation Data'!G119))),'Data Summary'!DB125="Yes"),OFFSET('Sanitation Data'!$G$10,0,10*ROW('Sanitation Data'!G119)),NA())</f>
        <v>#N/A</v>
      </c>
      <c r="AN125" s="92" t="e">
        <f ca="true">+IF(AND(ISNUMBER(OFFSET('Sanitation Data'!$G$11,0,10*ROW('Sanitation Data'!G119))),'Data Summary'!DC125="Yes"),OFFSET('Sanitation Data'!$G$11,0,10*ROW('Sanitation Data'!G119)),NA())</f>
        <v>#N/A</v>
      </c>
      <c r="AO125" s="92" t="e">
        <f ca="true">+IF(AND(ISNUMBER(OFFSET('Sanitation Data'!$G$12,0,10*ROW('Sanitation Data'!G119))),'Data Summary'!DD125="Yes"),OFFSET('Sanitation Data'!$G$12,0,10*ROW('Sanitation Data'!G119)),NA())</f>
        <v>#N/A</v>
      </c>
      <c r="AP125" s="92" t="e">
        <f ca="true">+IF(AND(ISNUMBER(OFFSET('Sanitation Data'!$H$4,0,10*ROW('Sanitation Data'!H119))),'Data Summary'!DE125="Yes"),100-OFFSET('Sanitation Data'!$H$4,0,10*ROW('Sanitation Data'!H119)),NA())</f>
        <v>#N/A</v>
      </c>
      <c r="AQ125" s="92" t="e">
        <f ca="true">+IF(AND(ISNUMBER(OFFSET('Sanitation Data'!$H$6,0,10*ROW('Sanitation Data'!H119))),'Data Summary'!DF125="Yes"),OFFSET('Sanitation Data'!$H$6,0,10*ROW('Sanitation Data'!H119)),NA())</f>
        <v>#N/A</v>
      </c>
      <c r="AR125" s="92" t="e">
        <f ca="true">+IF(AND(ISNUMBER(OFFSET('Sanitation Data'!$H$10,0,10*ROW('Sanitation Data'!H119))),'Data Summary'!DG125="Yes"),OFFSET('Sanitation Data'!$H$10,0,10*ROW('Sanitation Data'!H119)),NA())</f>
        <v>#N/A</v>
      </c>
      <c r="AS125" s="92" t="e">
        <f ca="true">+IF(AND(ISNUMBER(OFFSET('Sanitation Data'!$H$11,0,10*ROW('Sanitation Data'!H119))),'Data Summary'!DH125="Yes"),OFFSET('Sanitation Data'!$H$11,0,10*ROW('Sanitation Data'!H119)),NA())</f>
        <v>#N/A</v>
      </c>
      <c r="AT125" s="92" t="e">
        <f ca="true">+IF(AND(ISNUMBER(OFFSET('Sanitation Data'!$H$12,0,10*ROW('Sanitation Data'!H119))),'Data Summary'!DI125="Yes"),OFFSET('Sanitation Data'!$H$12,0,10*ROW('Sanitation Data'!H119)),NA())</f>
        <v>#N/A</v>
      </c>
      <c r="AU125" s="92" t="e">
        <f ca="true">+IF(AND(ISNUMBER(OFFSET('Sanitation Data'!$I$4,0,10*ROW('Sanitation Data'!I119))),'Data Summary'!DJ125="Yes"),100-OFFSET('Sanitation Data'!$I$4,0,10*ROW('Sanitation Data'!I119)),NA())</f>
        <v>#N/A</v>
      </c>
      <c r="AV125" s="92" t="e">
        <f ca="true">+IF(AND(ISNUMBER(OFFSET('Sanitation Data'!$I$6,0,10*ROW('Sanitation Data'!I119))),'Data Summary'!DK125="Yes"),OFFSET('Sanitation Data'!$I$6,0,10*ROW('Sanitation Data'!I119)),NA())</f>
        <v>#N/A</v>
      </c>
      <c r="AW125" s="92" t="e">
        <f ca="true">+IF(AND(ISNUMBER(OFFSET('Sanitation Data'!$I$10,0,10*ROW('Sanitation Data'!I119))),'Data Summary'!DL125="Yes"),OFFSET('Sanitation Data'!$I$10,0,10*ROW('Sanitation Data'!I119)),NA())</f>
        <v>#N/A</v>
      </c>
      <c r="AX125" s="92" t="e">
        <f ca="true">+IF(AND(ISNUMBER(OFFSET('Sanitation Data'!$I$11,0,10*ROW('Sanitation Data'!I119))),'Data Summary'!DM125="Yes"),OFFSET('Sanitation Data'!$I$11,0,10*ROW('Sanitation Data'!I119)),NA())</f>
        <v>#N/A</v>
      </c>
      <c r="AY125" s="92" t="e">
        <f ca="true">+IF(AND(ISNUMBER(OFFSET('Sanitation Data'!$I$12,0,10*ROW('Sanitation Data'!I119))),'Data Summary'!DN125="Yes"),OFFSET('Sanitation Data'!$I$12,0,10*ROW('Sanitation Data'!I119)),NA())</f>
        <v>#N/A</v>
      </c>
      <c r="AZ125" s="93" t="e">
        <f ca="true">+IF(AND(ISNUMBER(OFFSET('Hygiene Data'!$D$5,0,10*ROW('Hygiene Data'!D119))),'Data Summary'!DO125="Yes"),OFFSET('Hygiene Data'!$D$5,0,10*ROW('Hygiene Data'!D119)),NA())</f>
        <v>#N/A</v>
      </c>
      <c r="BA125" s="93" t="e">
        <f ca="true">+IF(AND(ISNUMBER(OFFSET('Hygiene Data'!$D$7,0,10*ROW('Hygiene Data'!D119))),'Data Summary'!DP125="Yes"),OFFSET('Hygiene Data'!$D$7,0,10*ROW('Hygiene Data'!D119)),NA())</f>
        <v>#N/A</v>
      </c>
      <c r="BB125" s="93" t="e">
        <f ca="true">+IF(AND(ISNUMBER(OFFSET('Hygiene Data'!$D$9,0,10*ROW('Hygiene Data'!D119))),'Data Summary'!DQ125="Yes"),OFFSET('Hygiene Data'!$D$9,0,10*ROW('Hygiene Data'!D119)),NA())</f>
        <v>#N/A</v>
      </c>
      <c r="BC125" s="93" t="e">
        <f ca="true">+IF(AND(ISNUMBER(OFFSET('Hygiene Data'!$E$5,0,10*ROW('Hygiene Data'!E119))),'Data Summary'!DR125="Yes"),OFFSET('Hygiene Data'!$E$5,0,10*ROW('Hygiene Data'!E119)),NA())</f>
        <v>#N/A</v>
      </c>
      <c r="BD125" s="93" t="e">
        <f ca="true">+IF(AND(ISNUMBER(OFFSET('Hygiene Data'!$E$7,0,10*ROW('Hygiene Data'!E119))),'Data Summary'!DS125="Yes"),OFFSET('Hygiene Data'!$E$7,0,10*ROW('Hygiene Data'!E119)),NA())</f>
        <v>#N/A</v>
      </c>
      <c r="BE125" s="93" t="e">
        <f ca="true">+IF(AND(ISNUMBER(OFFSET('Hygiene Data'!$E$9,0,10*ROW('Hygiene Data'!E119))),'Data Summary'!DT125="Yes"),OFFSET('Hygiene Data'!$E$9,0,10*ROW('Hygiene Data'!E119)),NA())</f>
        <v>#N/A</v>
      </c>
      <c r="BF125" s="93" t="e">
        <f ca="true">+IF(AND(ISNUMBER(OFFSET('Hygiene Data'!$F$5,0,10*ROW('Hygiene Data'!F119))),'Data Summary'!DU125="Yes"),OFFSET('Hygiene Data'!$F$5,0,10*ROW('Hygiene Data'!F119)),NA())</f>
        <v>#N/A</v>
      </c>
      <c r="BG125" s="93" t="e">
        <f ca="true">+IF(AND(ISNUMBER(OFFSET('Hygiene Data'!$F$7,0,10*ROW('Hygiene Data'!F119))),'Data Summary'!DV125="Yes"),OFFSET('Hygiene Data'!$F$7,0,10*ROW('Hygiene Data'!F119)),NA())</f>
        <v>#N/A</v>
      </c>
      <c r="BH125" s="93" t="e">
        <f ca="true">+IF(AND(ISNUMBER(OFFSET('Hygiene Data'!$F$9,0,10*ROW('Hygiene Data'!F119))),'Data Summary'!DW125="Yes"),OFFSET('Hygiene Data'!$F$9,0,10*ROW('Hygiene Data'!F119)),NA())</f>
        <v>#N/A</v>
      </c>
      <c r="BI125" s="93" t="e">
        <f ca="true">+IF(AND(ISNUMBER(OFFSET('Hygiene Data'!$G$5,0,10*ROW('Hygiene Data'!G119))),'Data Summary'!DX125="Yes"),OFFSET('Hygiene Data'!$G$5,0,10*ROW('Hygiene Data'!G119)),NA())</f>
        <v>#N/A</v>
      </c>
      <c r="BJ125" s="93" t="e">
        <f ca="true">+IF(AND(ISNUMBER(OFFSET('Hygiene Data'!$G$7,0,10*ROW('Hygiene Data'!G119))),'Data Summary'!DY125="Yes"),OFFSET('Hygiene Data'!$G$7,0,10*ROW('Hygiene Data'!G119)),NA())</f>
        <v>#N/A</v>
      </c>
      <c r="BK125" s="93" t="e">
        <f ca="true">+IF(AND(ISNUMBER(OFFSET('Hygiene Data'!$G$9,0,10*ROW('Hygiene Data'!G119))),'Data Summary'!DZ125="Yes"),OFFSET('Hygiene Data'!$G$9,0,10*ROW('Hygiene Data'!G119)),NA())</f>
        <v>#N/A</v>
      </c>
      <c r="BL125" s="93" t="e">
        <f ca="true">+IF(AND(ISNUMBER(OFFSET('Hygiene Data'!$H$5,0,10*ROW('Hygiene Data'!H119))),'Data Summary'!EA125="Yes"),OFFSET('Hygiene Data'!$H$5,0,10*ROW('Hygiene Data'!H119)),NA())</f>
        <v>#N/A</v>
      </c>
      <c r="BM125" s="93" t="e">
        <f ca="true">+IF(AND(ISNUMBER(OFFSET('Hygiene Data'!$H$7,0,10*ROW('Hygiene Data'!H119))),'Data Summary'!EB125="Yes"),OFFSET('Hygiene Data'!$H$7,0,10*ROW('Hygiene Data'!H119)),NA())</f>
        <v>#N/A</v>
      </c>
      <c r="BN125" s="93" t="e">
        <f ca="true">+IF(AND(ISNUMBER(OFFSET('Hygiene Data'!$H$9,0,10*ROW('Hygiene Data'!H119))),'Data Summary'!EC125="Yes"),OFFSET('Hygiene Data'!$H$9,0,10*ROW('Hygiene Data'!H119)),NA())</f>
        <v>#N/A</v>
      </c>
      <c r="BO125" s="93" t="e">
        <f ca="true">+IF(AND(ISNUMBER(OFFSET('Hygiene Data'!$I$5,0,10*ROW('Hygiene Data'!I119))),'Data Summary'!ED125="Yes"),OFFSET('Hygiene Data'!$I$5,0,10*ROW('Hygiene Data'!I119)),NA())</f>
        <v>#N/A</v>
      </c>
      <c r="BP125" s="93" t="e">
        <f ca="true">+IF(AND(ISNUMBER(OFFSET('Hygiene Data'!$I$7,0,10*ROW('Hygiene Data'!I119))),'Data Summary'!EE125="Yes"),OFFSET('Hygiene Data'!$I$7,0,10*ROW('Hygiene Data'!I119)),NA())</f>
        <v>#N/A</v>
      </c>
      <c r="BQ125" s="93" t="e">
        <f ca="true">+IF(AND(ISNUMBER(OFFSET('Hygiene Data'!$I$9,0,10*ROW('Hygiene Data'!I119))),'Data Summary'!EF125="Yes"),OFFSET('Hygiene Data'!$I$9,0,10*ROW('Hygiene Data'!I119)),NA())</f>
        <v>#N/A</v>
      </c>
    </row>
    <row xmlns:x14ac="http://schemas.microsoft.com/office/spreadsheetml/2009/9/ac" r="126" x14ac:dyDescent="0.2">
      <c r="A126" s="328" t="e">
        <f ca="true">+RIGHT('Data Summary'!A126,LEN('Data Summary'!A126)-9)</f>
        <v>#VALUE!</v>
      </c>
      <c r="B126" s="35" t="str">
        <f ca="true">+IF(ISTEXT('Data Summary'!B126),'Data Summary'!B126,"")</f>
        <v/>
      </c>
      <c r="C126" s="327" t="e">
        <f ca="true">+VALUE('Data Summary'!C126)</f>
        <v>#VALUE!</v>
      </c>
      <c r="D126" s="91" t="e">
        <f ca="true">+IF(AND(ISNUMBER(OFFSET('Water Data'!$D$4,0,10*ROW('Water Data'!D120))),'Data Summary'!BS126="Yes"),100-OFFSET('Water Data'!$D$4,0,10*ROW('Water Data'!D120)),NA())</f>
        <v>#N/A</v>
      </c>
      <c r="E126" s="91" t="e">
        <f ca="true">+IF(AND(ISNUMBER(OFFSET('Water Data'!$D$6,0,10*ROW('Water Data'!D120))),'Data Summary'!BT126="Yes"),OFFSET('Water Data'!$D$6,0,10*ROW('Water Data'!D120)),NA())</f>
        <v>#N/A</v>
      </c>
      <c r="F126" s="91" t="e">
        <f ca="true">+IF(AND(ISNUMBER(OFFSET('Water Data'!$D$9,0,10*ROW('Water Data'!D120))),'Data Summary'!BU126="Yes"),OFFSET('Water Data'!$D$9,0,10*ROW('Water Data'!D120)),NA())</f>
        <v>#N/A</v>
      </c>
      <c r="G126" s="91" t="e">
        <f ca="true">+IF(AND(ISNUMBER(OFFSET('Water Data'!$E$4,0,10*ROW('Water Data'!E120))),'Data Summary'!BV126="Yes"),100-OFFSET('Water Data'!$E$4,0,10*ROW('Water Data'!E120)),NA())</f>
        <v>#N/A</v>
      </c>
      <c r="H126" s="91" t="e">
        <f ca="true">+IF(AND(ISNUMBER(OFFSET('Water Data'!$E$6,0,10*ROW('Water Data'!E120))),'Data Summary'!BW126="Yes"),OFFSET('Water Data'!$E$6,0,10*ROW('Water Data'!E120)),NA())</f>
        <v>#N/A</v>
      </c>
      <c r="I126" s="91" t="e">
        <f ca="true">+IF(AND(ISNUMBER(OFFSET('Water Data'!$E$9,0,10*ROW('Water Data'!E120))),'Data Summary'!BX126="Yes"),OFFSET('Water Data'!$E$9,0,10*ROW('Water Data'!E120)),NA())</f>
        <v>#N/A</v>
      </c>
      <c r="J126" s="91" t="e">
        <f ca="true">+IF(AND(ISNUMBER(OFFSET('Water Data'!$F$4,0,10*ROW('Water Data'!F120))),'Data Summary'!BY126="Yes"),100-OFFSET('Water Data'!$F$4,0,10*ROW('Water Data'!F120)),NA())</f>
        <v>#N/A</v>
      </c>
      <c r="K126" s="91" t="e">
        <f ca="true">+IF(AND(ISNUMBER(OFFSET('Water Data'!$F$6,0,10*ROW('Water Data'!F120))),'Data Summary'!BZ126="Yes"),OFFSET('Water Data'!$F$6,0,10*ROW('Water Data'!F120)),NA())</f>
        <v>#N/A</v>
      </c>
      <c r="L126" s="91" t="e">
        <f ca="true">+IF(AND(ISNUMBER(OFFSET('Water Data'!$F$9,0,10*ROW('Water Data'!F120))),'Data Summary'!CA126="Yes"),OFFSET('Water Data'!$F$9,0,10*ROW('Water Data'!F120)),NA())</f>
        <v>#N/A</v>
      </c>
      <c r="M126" s="91" t="e">
        <f ca="true">+IF(AND(ISNUMBER(OFFSET('Water Data'!$G$4,0,10*ROW('Water Data'!G120))),'Data Summary'!CB126="Yes"),100-OFFSET('Water Data'!$G$4,0,10*ROW('Water Data'!G120)),NA())</f>
        <v>#N/A</v>
      </c>
      <c r="N126" s="91" t="e">
        <f ca="true">+IF(AND(ISNUMBER(OFFSET('Water Data'!$G$6,0,10*ROW('Water Data'!G120))),'Data Summary'!CC126="Yes"),OFFSET('Water Data'!$G$6,0,10*ROW('Water Data'!G120)),NA())</f>
        <v>#N/A</v>
      </c>
      <c r="O126" s="91" t="e">
        <f ca="true">+IF(AND(ISNUMBER(OFFSET('Water Data'!$G$9,0,10*ROW('Water Data'!G120))),'Data Summary'!CD126="Yes"),OFFSET('Water Data'!$G$9,0,10*ROW('Water Data'!G120)),NA())</f>
        <v>#N/A</v>
      </c>
      <c r="P126" s="91" t="e">
        <f ca="true">+IF(AND(ISNUMBER(OFFSET('Water Data'!$H$4,0,10*ROW('Water Data'!H120))),'Data Summary'!CE126="Yes"),100-OFFSET('Water Data'!$H$4,0,10*ROW('Water Data'!H120)),NA())</f>
        <v>#N/A</v>
      </c>
      <c r="Q126" s="91" t="e">
        <f ca="true">+IF(AND(ISNUMBER(OFFSET('Water Data'!$H$6,0,10*ROW('Water Data'!H120))),'Data Summary'!CF126="Yes"),OFFSET('Water Data'!$H$6,0,10*ROW('Water Data'!H120)),NA())</f>
        <v>#N/A</v>
      </c>
      <c r="R126" s="91" t="e">
        <f ca="true">+IF(AND(ISNUMBER(OFFSET('Water Data'!$H$9,0,10*ROW('Water Data'!H120))),'Data Summary'!CG126="Yes"),OFFSET('Water Data'!$H$9,0,10*ROW('Water Data'!H120)),NA())</f>
        <v>#N/A</v>
      </c>
      <c r="S126" s="91" t="e">
        <f ca="true">+IF(AND(ISNUMBER(OFFSET('Water Data'!$I$4,0,10*ROW('Water Data'!I120))),'Data Summary'!CH126="Yes"),100-OFFSET('Water Data'!$I$4,0,10*ROW('Water Data'!I120)),NA())</f>
        <v>#N/A</v>
      </c>
      <c r="T126" s="91" t="e">
        <f ca="true">+IF(AND(ISNUMBER(OFFSET('Water Data'!$I$6,0,10*ROW('Water Data'!I120))),'Data Summary'!CI126="Yes"),OFFSET('Water Data'!$I$6,0,10*ROW('Water Data'!I120)),NA())</f>
        <v>#N/A</v>
      </c>
      <c r="U126" s="91" t="e">
        <f ca="true">+IF(AND(ISNUMBER(OFFSET('Water Data'!$I$9,0,10*ROW('Water Data'!I120))),'Data Summary'!CJ126="Yes"),OFFSET('Water Data'!$I$9,0,10*ROW('Water Data'!I120)),NA())</f>
        <v>#N/A</v>
      </c>
      <c r="V126" s="92" t="e">
        <f ca="true">+IF(AND(ISNUMBER(OFFSET('Sanitation Data'!$D$4,0,10*ROW('Sanitation Data'!D120))),'Data Summary'!CK126="Yes"),100-OFFSET('Sanitation Data'!$D$4,0,10*ROW('Sanitation Data'!D120)),NA())</f>
        <v>#N/A</v>
      </c>
      <c r="W126" s="92" t="e">
        <f ca="true">+IF(AND(ISNUMBER(OFFSET('Sanitation Data'!$D$6,0,10*ROW('Sanitation Data'!D120))),'Data Summary'!CL126="Yes"),OFFSET('Sanitation Data'!$D$6,0,10*ROW('Sanitation Data'!D120)),NA())</f>
        <v>#N/A</v>
      </c>
      <c r="X126" s="92" t="e">
        <f ca="true">+IF(AND(ISNUMBER(OFFSET('Sanitation Data'!$D$10,0,10*ROW('Sanitation Data'!D120))),'Data Summary'!CM126="Yes"),OFFSET('Sanitation Data'!$D$10,0,10*ROW('Sanitation Data'!D120)),NA())</f>
        <v>#N/A</v>
      </c>
      <c r="Y126" s="92" t="e">
        <f ca="true">+IF(AND(ISNUMBER(OFFSET('Sanitation Data'!$D$11,0,10*ROW('Sanitation Data'!D120))),'Data Summary'!CN126="Yes"),OFFSET('Sanitation Data'!$D$11,0,10*ROW('Sanitation Data'!D120)),NA())</f>
        <v>#N/A</v>
      </c>
      <c r="Z126" s="92" t="e">
        <f ca="true">+IF(AND(ISNUMBER(OFFSET('Sanitation Data'!$D$12,0,10*ROW('Sanitation Data'!D120))),'Data Summary'!CO126="Yes"),OFFSET('Sanitation Data'!$D$12,0,10*ROW('Sanitation Data'!D120)),NA())</f>
        <v>#N/A</v>
      </c>
      <c r="AA126" s="92" t="e">
        <f ca="true">+IF(AND(ISNUMBER(OFFSET('Sanitation Data'!$E$4,0,10*ROW('Sanitation Data'!E120))),'Data Summary'!CP126="Yes"),100-OFFSET('Sanitation Data'!$E$4,0,10*ROW('Sanitation Data'!E120)),NA())</f>
        <v>#N/A</v>
      </c>
      <c r="AB126" s="92" t="e">
        <f ca="true">+IF(AND(ISNUMBER(OFFSET('Sanitation Data'!$E$6,0,10*ROW('Sanitation Data'!E120))),'Data Summary'!CQ126="Yes"),OFFSET('Sanitation Data'!$E$6,0,10*ROW('Sanitation Data'!E120)),NA())</f>
        <v>#N/A</v>
      </c>
      <c r="AC126" s="92" t="e">
        <f ca="true">+IF(AND(ISNUMBER(OFFSET('Sanitation Data'!$E$10,0,10*ROW('Sanitation Data'!E120))),'Data Summary'!CR126="Yes"),OFFSET('Sanitation Data'!$E$10,0,10*ROW('Sanitation Data'!E120)),NA())</f>
        <v>#N/A</v>
      </c>
      <c r="AD126" s="92" t="e">
        <f ca="true">+IF(AND(ISNUMBER(OFFSET('Sanitation Data'!$E$11,0,10*ROW('Sanitation Data'!E120))),'Data Summary'!CS126="Yes"),OFFSET('Sanitation Data'!$E$11,0,10*ROW('Sanitation Data'!E120)),NA())</f>
        <v>#N/A</v>
      </c>
      <c r="AE126" s="92" t="e">
        <f ca="true">+IF(AND(ISNUMBER(OFFSET('Sanitation Data'!$E$12,0,10*ROW('Sanitation Data'!E120))),'Data Summary'!CT126="Yes"),OFFSET('Sanitation Data'!$E$12,0,10*ROW('Sanitation Data'!E120)),NA())</f>
        <v>#N/A</v>
      </c>
      <c r="AF126" s="92" t="e">
        <f ca="true">+IF(AND(ISNUMBER(OFFSET('Sanitation Data'!$F$4,0,10*ROW('Sanitation Data'!F120))),'Data Summary'!CU126="Yes"),100-OFFSET('Sanitation Data'!$F$4,0,10*ROW('Sanitation Data'!F120)),NA())</f>
        <v>#N/A</v>
      </c>
      <c r="AG126" s="92" t="e">
        <f ca="true">+IF(AND(ISNUMBER(OFFSET('Sanitation Data'!$F$6,0,10*ROW('Sanitation Data'!F120))),'Data Summary'!CV126="Yes"),OFFSET('Sanitation Data'!$F$6,0,10*ROW('Sanitation Data'!F120)),NA())</f>
        <v>#N/A</v>
      </c>
      <c r="AH126" s="92" t="e">
        <f ca="true">+IF(AND(ISNUMBER(OFFSET('Sanitation Data'!$F$10,0,10*ROW('Sanitation Data'!F120))),'Data Summary'!CW126="Yes"),OFFSET('Sanitation Data'!$F$10,0,10*ROW('Sanitation Data'!F120)),NA())</f>
        <v>#N/A</v>
      </c>
      <c r="AI126" s="92" t="e">
        <f ca="true">+IF(AND(ISNUMBER(OFFSET('Sanitation Data'!$F$11,0,10*ROW('Sanitation Data'!F120))),'Data Summary'!CX126="Yes"),OFFSET('Sanitation Data'!$F$11,0,10*ROW('Sanitation Data'!F120)),NA())</f>
        <v>#N/A</v>
      </c>
      <c r="AJ126" s="92" t="e">
        <f ca="true">+IF(AND(ISNUMBER(OFFSET('Sanitation Data'!$F$12,0,10*ROW('Sanitation Data'!F120))),'Data Summary'!CY126="Yes"),OFFSET('Sanitation Data'!$F$12,0,10*ROW('Sanitation Data'!F120)),NA())</f>
        <v>#N/A</v>
      </c>
      <c r="AK126" s="92" t="e">
        <f ca="true">+IF(AND(ISNUMBER(OFFSET('Sanitation Data'!$G$4,0,10*ROW('Sanitation Data'!G120))),'Data Summary'!CZ126="Yes"),100-OFFSET('Sanitation Data'!$G$4,0,10*ROW('Sanitation Data'!G120)),NA())</f>
        <v>#N/A</v>
      </c>
      <c r="AL126" s="92" t="e">
        <f ca="true">+IF(AND(ISNUMBER(OFFSET('Sanitation Data'!$G$6,0,10*ROW('Sanitation Data'!G120))),'Data Summary'!DA126="Yes"),OFFSET('Sanitation Data'!$G$6,0,10*ROW('Sanitation Data'!G120)),NA())</f>
        <v>#N/A</v>
      </c>
      <c r="AM126" s="92" t="e">
        <f ca="true">+IF(AND(ISNUMBER(OFFSET('Sanitation Data'!$G$10,0,10*ROW('Sanitation Data'!G120))),'Data Summary'!DB126="Yes"),OFFSET('Sanitation Data'!$G$10,0,10*ROW('Sanitation Data'!G120)),NA())</f>
        <v>#N/A</v>
      </c>
      <c r="AN126" s="92" t="e">
        <f ca="true">+IF(AND(ISNUMBER(OFFSET('Sanitation Data'!$G$11,0,10*ROW('Sanitation Data'!G120))),'Data Summary'!DC126="Yes"),OFFSET('Sanitation Data'!$G$11,0,10*ROW('Sanitation Data'!G120)),NA())</f>
        <v>#N/A</v>
      </c>
      <c r="AO126" s="92" t="e">
        <f ca="true">+IF(AND(ISNUMBER(OFFSET('Sanitation Data'!$G$12,0,10*ROW('Sanitation Data'!G120))),'Data Summary'!DD126="Yes"),OFFSET('Sanitation Data'!$G$12,0,10*ROW('Sanitation Data'!G120)),NA())</f>
        <v>#N/A</v>
      </c>
      <c r="AP126" s="92" t="e">
        <f ca="true">+IF(AND(ISNUMBER(OFFSET('Sanitation Data'!$H$4,0,10*ROW('Sanitation Data'!H120))),'Data Summary'!DE126="Yes"),100-OFFSET('Sanitation Data'!$H$4,0,10*ROW('Sanitation Data'!H120)),NA())</f>
        <v>#N/A</v>
      </c>
      <c r="AQ126" s="92" t="e">
        <f ca="true">+IF(AND(ISNUMBER(OFFSET('Sanitation Data'!$H$6,0,10*ROW('Sanitation Data'!H120))),'Data Summary'!DF126="Yes"),OFFSET('Sanitation Data'!$H$6,0,10*ROW('Sanitation Data'!H120)),NA())</f>
        <v>#N/A</v>
      </c>
      <c r="AR126" s="92" t="e">
        <f ca="true">+IF(AND(ISNUMBER(OFFSET('Sanitation Data'!$H$10,0,10*ROW('Sanitation Data'!H120))),'Data Summary'!DG126="Yes"),OFFSET('Sanitation Data'!$H$10,0,10*ROW('Sanitation Data'!H120)),NA())</f>
        <v>#N/A</v>
      </c>
      <c r="AS126" s="92" t="e">
        <f ca="true">+IF(AND(ISNUMBER(OFFSET('Sanitation Data'!$H$11,0,10*ROW('Sanitation Data'!H120))),'Data Summary'!DH126="Yes"),OFFSET('Sanitation Data'!$H$11,0,10*ROW('Sanitation Data'!H120)),NA())</f>
        <v>#N/A</v>
      </c>
      <c r="AT126" s="92" t="e">
        <f ca="true">+IF(AND(ISNUMBER(OFFSET('Sanitation Data'!$H$12,0,10*ROW('Sanitation Data'!H120))),'Data Summary'!DI126="Yes"),OFFSET('Sanitation Data'!$H$12,0,10*ROW('Sanitation Data'!H120)),NA())</f>
        <v>#N/A</v>
      </c>
      <c r="AU126" s="92" t="e">
        <f ca="true">+IF(AND(ISNUMBER(OFFSET('Sanitation Data'!$I$4,0,10*ROW('Sanitation Data'!I120))),'Data Summary'!DJ126="Yes"),100-OFFSET('Sanitation Data'!$I$4,0,10*ROW('Sanitation Data'!I120)),NA())</f>
        <v>#N/A</v>
      </c>
      <c r="AV126" s="92" t="e">
        <f ca="true">+IF(AND(ISNUMBER(OFFSET('Sanitation Data'!$I$6,0,10*ROW('Sanitation Data'!I120))),'Data Summary'!DK126="Yes"),OFFSET('Sanitation Data'!$I$6,0,10*ROW('Sanitation Data'!I120)),NA())</f>
        <v>#N/A</v>
      </c>
      <c r="AW126" s="92" t="e">
        <f ca="true">+IF(AND(ISNUMBER(OFFSET('Sanitation Data'!$I$10,0,10*ROW('Sanitation Data'!I120))),'Data Summary'!DL126="Yes"),OFFSET('Sanitation Data'!$I$10,0,10*ROW('Sanitation Data'!I120)),NA())</f>
        <v>#N/A</v>
      </c>
      <c r="AX126" s="92" t="e">
        <f ca="true">+IF(AND(ISNUMBER(OFFSET('Sanitation Data'!$I$11,0,10*ROW('Sanitation Data'!I120))),'Data Summary'!DM126="Yes"),OFFSET('Sanitation Data'!$I$11,0,10*ROW('Sanitation Data'!I120)),NA())</f>
        <v>#N/A</v>
      </c>
      <c r="AY126" s="92" t="e">
        <f ca="true">+IF(AND(ISNUMBER(OFFSET('Sanitation Data'!$I$12,0,10*ROW('Sanitation Data'!I120))),'Data Summary'!DN126="Yes"),OFFSET('Sanitation Data'!$I$12,0,10*ROW('Sanitation Data'!I120)),NA())</f>
        <v>#N/A</v>
      </c>
      <c r="AZ126" s="93" t="e">
        <f ca="true">+IF(AND(ISNUMBER(OFFSET('Hygiene Data'!$D$5,0,10*ROW('Hygiene Data'!D120))),'Data Summary'!DO126="Yes"),OFFSET('Hygiene Data'!$D$5,0,10*ROW('Hygiene Data'!D120)),NA())</f>
        <v>#N/A</v>
      </c>
      <c r="BA126" s="93" t="e">
        <f ca="true">+IF(AND(ISNUMBER(OFFSET('Hygiene Data'!$D$7,0,10*ROW('Hygiene Data'!D120))),'Data Summary'!DP126="Yes"),OFFSET('Hygiene Data'!$D$7,0,10*ROW('Hygiene Data'!D120)),NA())</f>
        <v>#N/A</v>
      </c>
      <c r="BB126" s="93" t="e">
        <f ca="true">+IF(AND(ISNUMBER(OFFSET('Hygiene Data'!$D$9,0,10*ROW('Hygiene Data'!D120))),'Data Summary'!DQ126="Yes"),OFFSET('Hygiene Data'!$D$9,0,10*ROW('Hygiene Data'!D120)),NA())</f>
        <v>#N/A</v>
      </c>
      <c r="BC126" s="93" t="e">
        <f ca="true">+IF(AND(ISNUMBER(OFFSET('Hygiene Data'!$E$5,0,10*ROW('Hygiene Data'!E120))),'Data Summary'!DR126="Yes"),OFFSET('Hygiene Data'!$E$5,0,10*ROW('Hygiene Data'!E120)),NA())</f>
        <v>#N/A</v>
      </c>
      <c r="BD126" s="93" t="e">
        <f ca="true">+IF(AND(ISNUMBER(OFFSET('Hygiene Data'!$E$7,0,10*ROW('Hygiene Data'!E120))),'Data Summary'!DS126="Yes"),OFFSET('Hygiene Data'!$E$7,0,10*ROW('Hygiene Data'!E120)),NA())</f>
        <v>#N/A</v>
      </c>
      <c r="BE126" s="93" t="e">
        <f ca="true">+IF(AND(ISNUMBER(OFFSET('Hygiene Data'!$E$9,0,10*ROW('Hygiene Data'!E120))),'Data Summary'!DT126="Yes"),OFFSET('Hygiene Data'!$E$9,0,10*ROW('Hygiene Data'!E120)),NA())</f>
        <v>#N/A</v>
      </c>
      <c r="BF126" s="93" t="e">
        <f ca="true">+IF(AND(ISNUMBER(OFFSET('Hygiene Data'!$F$5,0,10*ROW('Hygiene Data'!F120))),'Data Summary'!DU126="Yes"),OFFSET('Hygiene Data'!$F$5,0,10*ROW('Hygiene Data'!F120)),NA())</f>
        <v>#N/A</v>
      </c>
      <c r="BG126" s="93" t="e">
        <f ca="true">+IF(AND(ISNUMBER(OFFSET('Hygiene Data'!$F$7,0,10*ROW('Hygiene Data'!F120))),'Data Summary'!DV126="Yes"),OFFSET('Hygiene Data'!$F$7,0,10*ROW('Hygiene Data'!F120)),NA())</f>
        <v>#N/A</v>
      </c>
      <c r="BH126" s="93" t="e">
        <f ca="true">+IF(AND(ISNUMBER(OFFSET('Hygiene Data'!$F$9,0,10*ROW('Hygiene Data'!F120))),'Data Summary'!DW126="Yes"),OFFSET('Hygiene Data'!$F$9,0,10*ROW('Hygiene Data'!F120)),NA())</f>
        <v>#N/A</v>
      </c>
      <c r="BI126" s="93" t="e">
        <f ca="true">+IF(AND(ISNUMBER(OFFSET('Hygiene Data'!$G$5,0,10*ROW('Hygiene Data'!G120))),'Data Summary'!DX126="Yes"),OFFSET('Hygiene Data'!$G$5,0,10*ROW('Hygiene Data'!G120)),NA())</f>
        <v>#N/A</v>
      </c>
      <c r="BJ126" s="93" t="e">
        <f ca="true">+IF(AND(ISNUMBER(OFFSET('Hygiene Data'!$G$7,0,10*ROW('Hygiene Data'!G120))),'Data Summary'!DY126="Yes"),OFFSET('Hygiene Data'!$G$7,0,10*ROW('Hygiene Data'!G120)),NA())</f>
        <v>#N/A</v>
      </c>
      <c r="BK126" s="93" t="e">
        <f ca="true">+IF(AND(ISNUMBER(OFFSET('Hygiene Data'!$G$9,0,10*ROW('Hygiene Data'!G120))),'Data Summary'!DZ126="Yes"),OFFSET('Hygiene Data'!$G$9,0,10*ROW('Hygiene Data'!G120)),NA())</f>
        <v>#N/A</v>
      </c>
      <c r="BL126" s="93" t="e">
        <f ca="true">+IF(AND(ISNUMBER(OFFSET('Hygiene Data'!$H$5,0,10*ROW('Hygiene Data'!H120))),'Data Summary'!EA126="Yes"),OFFSET('Hygiene Data'!$H$5,0,10*ROW('Hygiene Data'!H120)),NA())</f>
        <v>#N/A</v>
      </c>
      <c r="BM126" s="93" t="e">
        <f ca="true">+IF(AND(ISNUMBER(OFFSET('Hygiene Data'!$H$7,0,10*ROW('Hygiene Data'!H120))),'Data Summary'!EB126="Yes"),OFFSET('Hygiene Data'!$H$7,0,10*ROW('Hygiene Data'!H120)),NA())</f>
        <v>#N/A</v>
      </c>
      <c r="BN126" s="93" t="e">
        <f ca="true">+IF(AND(ISNUMBER(OFFSET('Hygiene Data'!$H$9,0,10*ROW('Hygiene Data'!H120))),'Data Summary'!EC126="Yes"),OFFSET('Hygiene Data'!$H$9,0,10*ROW('Hygiene Data'!H120)),NA())</f>
        <v>#N/A</v>
      </c>
      <c r="BO126" s="93" t="e">
        <f ca="true">+IF(AND(ISNUMBER(OFFSET('Hygiene Data'!$I$5,0,10*ROW('Hygiene Data'!I120))),'Data Summary'!ED126="Yes"),OFFSET('Hygiene Data'!$I$5,0,10*ROW('Hygiene Data'!I120)),NA())</f>
        <v>#N/A</v>
      </c>
      <c r="BP126" s="93" t="e">
        <f ca="true">+IF(AND(ISNUMBER(OFFSET('Hygiene Data'!$I$7,0,10*ROW('Hygiene Data'!I120))),'Data Summary'!EE126="Yes"),OFFSET('Hygiene Data'!$I$7,0,10*ROW('Hygiene Data'!I120)),NA())</f>
        <v>#N/A</v>
      </c>
      <c r="BQ126" s="93" t="e">
        <f ca="true">+IF(AND(ISNUMBER(OFFSET('Hygiene Data'!$I$9,0,10*ROW('Hygiene Data'!I120))),'Data Summary'!EF126="Yes"),OFFSET('Hygiene Data'!$I$9,0,10*ROW('Hygiene Data'!I120)),NA())</f>
        <v>#N/A</v>
      </c>
    </row>
    <row xmlns:x14ac="http://schemas.microsoft.com/office/spreadsheetml/2009/9/ac" r="127" x14ac:dyDescent="0.2">
      <c r="A127" s="328" t="e">
        <f ca="true">+RIGHT('Data Summary'!A127,LEN('Data Summary'!A127)-9)</f>
        <v>#VALUE!</v>
      </c>
      <c r="B127" s="35" t="str">
        <f ca="true">+IF(ISTEXT('Data Summary'!B127),'Data Summary'!B127,"")</f>
        <v/>
      </c>
      <c r="C127" s="327" t="e">
        <f ca="true">+VALUE('Data Summary'!C127)</f>
        <v>#VALUE!</v>
      </c>
      <c r="D127" s="91" t="e">
        <f ca="true">+IF(AND(ISNUMBER(OFFSET('Water Data'!$D$4,0,10*ROW('Water Data'!D121))),'Data Summary'!BS127="Yes"),100-OFFSET('Water Data'!$D$4,0,10*ROW('Water Data'!D121)),NA())</f>
        <v>#N/A</v>
      </c>
      <c r="E127" s="91" t="e">
        <f ca="true">+IF(AND(ISNUMBER(OFFSET('Water Data'!$D$6,0,10*ROW('Water Data'!D121))),'Data Summary'!BT127="Yes"),OFFSET('Water Data'!$D$6,0,10*ROW('Water Data'!D121)),NA())</f>
        <v>#N/A</v>
      </c>
      <c r="F127" s="91" t="e">
        <f ca="true">+IF(AND(ISNUMBER(OFFSET('Water Data'!$D$9,0,10*ROW('Water Data'!D121))),'Data Summary'!BU127="Yes"),OFFSET('Water Data'!$D$9,0,10*ROW('Water Data'!D121)),NA())</f>
        <v>#N/A</v>
      </c>
      <c r="G127" s="91" t="e">
        <f ca="true">+IF(AND(ISNUMBER(OFFSET('Water Data'!$E$4,0,10*ROW('Water Data'!E121))),'Data Summary'!BV127="Yes"),100-OFFSET('Water Data'!$E$4,0,10*ROW('Water Data'!E121)),NA())</f>
        <v>#N/A</v>
      </c>
      <c r="H127" s="91" t="e">
        <f ca="true">+IF(AND(ISNUMBER(OFFSET('Water Data'!$E$6,0,10*ROW('Water Data'!E121))),'Data Summary'!BW127="Yes"),OFFSET('Water Data'!$E$6,0,10*ROW('Water Data'!E121)),NA())</f>
        <v>#N/A</v>
      </c>
      <c r="I127" s="91" t="e">
        <f ca="true">+IF(AND(ISNUMBER(OFFSET('Water Data'!$E$9,0,10*ROW('Water Data'!E121))),'Data Summary'!BX127="Yes"),OFFSET('Water Data'!$E$9,0,10*ROW('Water Data'!E121)),NA())</f>
        <v>#N/A</v>
      </c>
      <c r="J127" s="91" t="e">
        <f ca="true">+IF(AND(ISNUMBER(OFFSET('Water Data'!$F$4,0,10*ROW('Water Data'!F121))),'Data Summary'!BY127="Yes"),100-OFFSET('Water Data'!$F$4,0,10*ROW('Water Data'!F121)),NA())</f>
        <v>#N/A</v>
      </c>
      <c r="K127" s="91" t="e">
        <f ca="true">+IF(AND(ISNUMBER(OFFSET('Water Data'!$F$6,0,10*ROW('Water Data'!F121))),'Data Summary'!BZ127="Yes"),OFFSET('Water Data'!$F$6,0,10*ROW('Water Data'!F121)),NA())</f>
        <v>#N/A</v>
      </c>
      <c r="L127" s="91" t="e">
        <f ca="true">+IF(AND(ISNUMBER(OFFSET('Water Data'!$F$9,0,10*ROW('Water Data'!F121))),'Data Summary'!CA127="Yes"),OFFSET('Water Data'!$F$9,0,10*ROW('Water Data'!F121)),NA())</f>
        <v>#N/A</v>
      </c>
      <c r="M127" s="91" t="e">
        <f ca="true">+IF(AND(ISNUMBER(OFFSET('Water Data'!$G$4,0,10*ROW('Water Data'!G121))),'Data Summary'!CB127="Yes"),100-OFFSET('Water Data'!$G$4,0,10*ROW('Water Data'!G121)),NA())</f>
        <v>#N/A</v>
      </c>
      <c r="N127" s="91" t="e">
        <f ca="true">+IF(AND(ISNUMBER(OFFSET('Water Data'!$G$6,0,10*ROW('Water Data'!G121))),'Data Summary'!CC127="Yes"),OFFSET('Water Data'!$G$6,0,10*ROW('Water Data'!G121)),NA())</f>
        <v>#N/A</v>
      </c>
      <c r="O127" s="91" t="e">
        <f ca="true">+IF(AND(ISNUMBER(OFFSET('Water Data'!$G$9,0,10*ROW('Water Data'!G121))),'Data Summary'!CD127="Yes"),OFFSET('Water Data'!$G$9,0,10*ROW('Water Data'!G121)),NA())</f>
        <v>#N/A</v>
      </c>
      <c r="P127" s="91" t="e">
        <f ca="true">+IF(AND(ISNUMBER(OFFSET('Water Data'!$H$4,0,10*ROW('Water Data'!H121))),'Data Summary'!CE127="Yes"),100-OFFSET('Water Data'!$H$4,0,10*ROW('Water Data'!H121)),NA())</f>
        <v>#N/A</v>
      </c>
      <c r="Q127" s="91" t="e">
        <f ca="true">+IF(AND(ISNUMBER(OFFSET('Water Data'!$H$6,0,10*ROW('Water Data'!H121))),'Data Summary'!CF127="Yes"),OFFSET('Water Data'!$H$6,0,10*ROW('Water Data'!H121)),NA())</f>
        <v>#N/A</v>
      </c>
      <c r="R127" s="91" t="e">
        <f ca="true">+IF(AND(ISNUMBER(OFFSET('Water Data'!$H$9,0,10*ROW('Water Data'!H121))),'Data Summary'!CG127="Yes"),OFFSET('Water Data'!$H$9,0,10*ROW('Water Data'!H121)),NA())</f>
        <v>#N/A</v>
      </c>
      <c r="S127" s="91" t="e">
        <f ca="true">+IF(AND(ISNUMBER(OFFSET('Water Data'!$I$4,0,10*ROW('Water Data'!I121))),'Data Summary'!CH127="Yes"),100-OFFSET('Water Data'!$I$4,0,10*ROW('Water Data'!I121)),NA())</f>
        <v>#N/A</v>
      </c>
      <c r="T127" s="91" t="e">
        <f ca="true">+IF(AND(ISNUMBER(OFFSET('Water Data'!$I$6,0,10*ROW('Water Data'!I121))),'Data Summary'!CI127="Yes"),OFFSET('Water Data'!$I$6,0,10*ROW('Water Data'!I121)),NA())</f>
        <v>#N/A</v>
      </c>
      <c r="U127" s="91" t="e">
        <f ca="true">+IF(AND(ISNUMBER(OFFSET('Water Data'!$I$9,0,10*ROW('Water Data'!I121))),'Data Summary'!CJ127="Yes"),OFFSET('Water Data'!$I$9,0,10*ROW('Water Data'!I121)),NA())</f>
        <v>#N/A</v>
      </c>
      <c r="V127" s="92" t="e">
        <f ca="true">+IF(AND(ISNUMBER(OFFSET('Sanitation Data'!$D$4,0,10*ROW('Sanitation Data'!D121))),'Data Summary'!CK127="Yes"),100-OFFSET('Sanitation Data'!$D$4,0,10*ROW('Sanitation Data'!D121)),NA())</f>
        <v>#N/A</v>
      </c>
      <c r="W127" s="92" t="e">
        <f ca="true">+IF(AND(ISNUMBER(OFFSET('Sanitation Data'!$D$6,0,10*ROW('Sanitation Data'!D121))),'Data Summary'!CL127="Yes"),OFFSET('Sanitation Data'!$D$6,0,10*ROW('Sanitation Data'!D121)),NA())</f>
        <v>#N/A</v>
      </c>
      <c r="X127" s="92" t="e">
        <f ca="true">+IF(AND(ISNUMBER(OFFSET('Sanitation Data'!$D$10,0,10*ROW('Sanitation Data'!D121))),'Data Summary'!CM127="Yes"),OFFSET('Sanitation Data'!$D$10,0,10*ROW('Sanitation Data'!D121)),NA())</f>
        <v>#N/A</v>
      </c>
      <c r="Y127" s="92" t="e">
        <f ca="true">+IF(AND(ISNUMBER(OFFSET('Sanitation Data'!$D$11,0,10*ROW('Sanitation Data'!D121))),'Data Summary'!CN127="Yes"),OFFSET('Sanitation Data'!$D$11,0,10*ROW('Sanitation Data'!D121)),NA())</f>
        <v>#N/A</v>
      </c>
      <c r="Z127" s="92" t="e">
        <f ca="true">+IF(AND(ISNUMBER(OFFSET('Sanitation Data'!$D$12,0,10*ROW('Sanitation Data'!D121))),'Data Summary'!CO127="Yes"),OFFSET('Sanitation Data'!$D$12,0,10*ROW('Sanitation Data'!D121)),NA())</f>
        <v>#N/A</v>
      </c>
      <c r="AA127" s="92" t="e">
        <f ca="true">+IF(AND(ISNUMBER(OFFSET('Sanitation Data'!$E$4,0,10*ROW('Sanitation Data'!E121))),'Data Summary'!CP127="Yes"),100-OFFSET('Sanitation Data'!$E$4,0,10*ROW('Sanitation Data'!E121)),NA())</f>
        <v>#N/A</v>
      </c>
      <c r="AB127" s="92" t="e">
        <f ca="true">+IF(AND(ISNUMBER(OFFSET('Sanitation Data'!$E$6,0,10*ROW('Sanitation Data'!E121))),'Data Summary'!CQ127="Yes"),OFFSET('Sanitation Data'!$E$6,0,10*ROW('Sanitation Data'!E121)),NA())</f>
        <v>#N/A</v>
      </c>
      <c r="AC127" s="92" t="e">
        <f ca="true">+IF(AND(ISNUMBER(OFFSET('Sanitation Data'!$E$10,0,10*ROW('Sanitation Data'!E121))),'Data Summary'!CR127="Yes"),OFFSET('Sanitation Data'!$E$10,0,10*ROW('Sanitation Data'!E121)),NA())</f>
        <v>#N/A</v>
      </c>
      <c r="AD127" s="92" t="e">
        <f ca="true">+IF(AND(ISNUMBER(OFFSET('Sanitation Data'!$E$11,0,10*ROW('Sanitation Data'!E121))),'Data Summary'!CS127="Yes"),OFFSET('Sanitation Data'!$E$11,0,10*ROW('Sanitation Data'!E121)),NA())</f>
        <v>#N/A</v>
      </c>
      <c r="AE127" s="92" t="e">
        <f ca="true">+IF(AND(ISNUMBER(OFFSET('Sanitation Data'!$E$12,0,10*ROW('Sanitation Data'!E121))),'Data Summary'!CT127="Yes"),OFFSET('Sanitation Data'!$E$12,0,10*ROW('Sanitation Data'!E121)),NA())</f>
        <v>#N/A</v>
      </c>
      <c r="AF127" s="92" t="e">
        <f ca="true">+IF(AND(ISNUMBER(OFFSET('Sanitation Data'!$F$4,0,10*ROW('Sanitation Data'!F121))),'Data Summary'!CU127="Yes"),100-OFFSET('Sanitation Data'!$F$4,0,10*ROW('Sanitation Data'!F121)),NA())</f>
        <v>#N/A</v>
      </c>
      <c r="AG127" s="92" t="e">
        <f ca="true">+IF(AND(ISNUMBER(OFFSET('Sanitation Data'!$F$6,0,10*ROW('Sanitation Data'!F121))),'Data Summary'!CV127="Yes"),OFFSET('Sanitation Data'!$F$6,0,10*ROW('Sanitation Data'!F121)),NA())</f>
        <v>#N/A</v>
      </c>
      <c r="AH127" s="92" t="e">
        <f ca="true">+IF(AND(ISNUMBER(OFFSET('Sanitation Data'!$F$10,0,10*ROW('Sanitation Data'!F121))),'Data Summary'!CW127="Yes"),OFFSET('Sanitation Data'!$F$10,0,10*ROW('Sanitation Data'!F121)),NA())</f>
        <v>#N/A</v>
      </c>
      <c r="AI127" s="92" t="e">
        <f ca="true">+IF(AND(ISNUMBER(OFFSET('Sanitation Data'!$F$11,0,10*ROW('Sanitation Data'!F121))),'Data Summary'!CX127="Yes"),OFFSET('Sanitation Data'!$F$11,0,10*ROW('Sanitation Data'!F121)),NA())</f>
        <v>#N/A</v>
      </c>
      <c r="AJ127" s="92" t="e">
        <f ca="true">+IF(AND(ISNUMBER(OFFSET('Sanitation Data'!$F$12,0,10*ROW('Sanitation Data'!F121))),'Data Summary'!CY127="Yes"),OFFSET('Sanitation Data'!$F$12,0,10*ROW('Sanitation Data'!F121)),NA())</f>
        <v>#N/A</v>
      </c>
      <c r="AK127" s="92" t="e">
        <f ca="true">+IF(AND(ISNUMBER(OFFSET('Sanitation Data'!$G$4,0,10*ROW('Sanitation Data'!G121))),'Data Summary'!CZ127="Yes"),100-OFFSET('Sanitation Data'!$G$4,0,10*ROW('Sanitation Data'!G121)),NA())</f>
        <v>#N/A</v>
      </c>
      <c r="AL127" s="92" t="e">
        <f ca="true">+IF(AND(ISNUMBER(OFFSET('Sanitation Data'!$G$6,0,10*ROW('Sanitation Data'!G121))),'Data Summary'!DA127="Yes"),OFFSET('Sanitation Data'!$G$6,0,10*ROW('Sanitation Data'!G121)),NA())</f>
        <v>#N/A</v>
      </c>
      <c r="AM127" s="92" t="e">
        <f ca="true">+IF(AND(ISNUMBER(OFFSET('Sanitation Data'!$G$10,0,10*ROW('Sanitation Data'!G121))),'Data Summary'!DB127="Yes"),OFFSET('Sanitation Data'!$G$10,0,10*ROW('Sanitation Data'!G121)),NA())</f>
        <v>#N/A</v>
      </c>
      <c r="AN127" s="92" t="e">
        <f ca="true">+IF(AND(ISNUMBER(OFFSET('Sanitation Data'!$G$11,0,10*ROW('Sanitation Data'!G121))),'Data Summary'!DC127="Yes"),OFFSET('Sanitation Data'!$G$11,0,10*ROW('Sanitation Data'!G121)),NA())</f>
        <v>#N/A</v>
      </c>
      <c r="AO127" s="92" t="e">
        <f ca="true">+IF(AND(ISNUMBER(OFFSET('Sanitation Data'!$G$12,0,10*ROW('Sanitation Data'!G121))),'Data Summary'!DD127="Yes"),OFFSET('Sanitation Data'!$G$12,0,10*ROW('Sanitation Data'!G121)),NA())</f>
        <v>#N/A</v>
      </c>
      <c r="AP127" s="92" t="e">
        <f ca="true">+IF(AND(ISNUMBER(OFFSET('Sanitation Data'!$H$4,0,10*ROW('Sanitation Data'!H121))),'Data Summary'!DE127="Yes"),100-OFFSET('Sanitation Data'!$H$4,0,10*ROW('Sanitation Data'!H121)),NA())</f>
        <v>#N/A</v>
      </c>
      <c r="AQ127" s="92" t="e">
        <f ca="true">+IF(AND(ISNUMBER(OFFSET('Sanitation Data'!$H$6,0,10*ROW('Sanitation Data'!H121))),'Data Summary'!DF127="Yes"),OFFSET('Sanitation Data'!$H$6,0,10*ROW('Sanitation Data'!H121)),NA())</f>
        <v>#N/A</v>
      </c>
      <c r="AR127" s="92" t="e">
        <f ca="true">+IF(AND(ISNUMBER(OFFSET('Sanitation Data'!$H$10,0,10*ROW('Sanitation Data'!H121))),'Data Summary'!DG127="Yes"),OFFSET('Sanitation Data'!$H$10,0,10*ROW('Sanitation Data'!H121)),NA())</f>
        <v>#N/A</v>
      </c>
      <c r="AS127" s="92" t="e">
        <f ca="true">+IF(AND(ISNUMBER(OFFSET('Sanitation Data'!$H$11,0,10*ROW('Sanitation Data'!H121))),'Data Summary'!DH127="Yes"),OFFSET('Sanitation Data'!$H$11,0,10*ROW('Sanitation Data'!H121)),NA())</f>
        <v>#N/A</v>
      </c>
      <c r="AT127" s="92" t="e">
        <f ca="true">+IF(AND(ISNUMBER(OFFSET('Sanitation Data'!$H$12,0,10*ROW('Sanitation Data'!H121))),'Data Summary'!DI127="Yes"),OFFSET('Sanitation Data'!$H$12,0,10*ROW('Sanitation Data'!H121)),NA())</f>
        <v>#N/A</v>
      </c>
      <c r="AU127" s="92" t="e">
        <f ca="true">+IF(AND(ISNUMBER(OFFSET('Sanitation Data'!$I$4,0,10*ROW('Sanitation Data'!I121))),'Data Summary'!DJ127="Yes"),100-OFFSET('Sanitation Data'!$I$4,0,10*ROW('Sanitation Data'!I121)),NA())</f>
        <v>#N/A</v>
      </c>
      <c r="AV127" s="92" t="e">
        <f ca="true">+IF(AND(ISNUMBER(OFFSET('Sanitation Data'!$I$6,0,10*ROW('Sanitation Data'!I121))),'Data Summary'!DK127="Yes"),OFFSET('Sanitation Data'!$I$6,0,10*ROW('Sanitation Data'!I121)),NA())</f>
        <v>#N/A</v>
      </c>
      <c r="AW127" s="92" t="e">
        <f ca="true">+IF(AND(ISNUMBER(OFFSET('Sanitation Data'!$I$10,0,10*ROW('Sanitation Data'!I121))),'Data Summary'!DL127="Yes"),OFFSET('Sanitation Data'!$I$10,0,10*ROW('Sanitation Data'!I121)),NA())</f>
        <v>#N/A</v>
      </c>
      <c r="AX127" s="92" t="e">
        <f ca="true">+IF(AND(ISNUMBER(OFFSET('Sanitation Data'!$I$11,0,10*ROW('Sanitation Data'!I121))),'Data Summary'!DM127="Yes"),OFFSET('Sanitation Data'!$I$11,0,10*ROW('Sanitation Data'!I121)),NA())</f>
        <v>#N/A</v>
      </c>
      <c r="AY127" s="92" t="e">
        <f ca="true">+IF(AND(ISNUMBER(OFFSET('Sanitation Data'!$I$12,0,10*ROW('Sanitation Data'!I121))),'Data Summary'!DN127="Yes"),OFFSET('Sanitation Data'!$I$12,0,10*ROW('Sanitation Data'!I121)),NA())</f>
        <v>#N/A</v>
      </c>
      <c r="AZ127" s="93" t="e">
        <f ca="true">+IF(AND(ISNUMBER(OFFSET('Hygiene Data'!$D$5,0,10*ROW('Hygiene Data'!D121))),'Data Summary'!DO127="Yes"),OFFSET('Hygiene Data'!$D$5,0,10*ROW('Hygiene Data'!D121)),NA())</f>
        <v>#N/A</v>
      </c>
      <c r="BA127" s="93" t="e">
        <f ca="true">+IF(AND(ISNUMBER(OFFSET('Hygiene Data'!$D$7,0,10*ROW('Hygiene Data'!D121))),'Data Summary'!DP127="Yes"),OFFSET('Hygiene Data'!$D$7,0,10*ROW('Hygiene Data'!D121)),NA())</f>
        <v>#N/A</v>
      </c>
      <c r="BB127" s="93" t="e">
        <f ca="true">+IF(AND(ISNUMBER(OFFSET('Hygiene Data'!$D$9,0,10*ROW('Hygiene Data'!D121))),'Data Summary'!DQ127="Yes"),OFFSET('Hygiene Data'!$D$9,0,10*ROW('Hygiene Data'!D121)),NA())</f>
        <v>#N/A</v>
      </c>
      <c r="BC127" s="93" t="e">
        <f ca="true">+IF(AND(ISNUMBER(OFFSET('Hygiene Data'!$E$5,0,10*ROW('Hygiene Data'!E121))),'Data Summary'!DR127="Yes"),OFFSET('Hygiene Data'!$E$5,0,10*ROW('Hygiene Data'!E121)),NA())</f>
        <v>#N/A</v>
      </c>
      <c r="BD127" s="93" t="e">
        <f ca="true">+IF(AND(ISNUMBER(OFFSET('Hygiene Data'!$E$7,0,10*ROW('Hygiene Data'!E121))),'Data Summary'!DS127="Yes"),OFFSET('Hygiene Data'!$E$7,0,10*ROW('Hygiene Data'!E121)),NA())</f>
        <v>#N/A</v>
      </c>
      <c r="BE127" s="93" t="e">
        <f ca="true">+IF(AND(ISNUMBER(OFFSET('Hygiene Data'!$E$9,0,10*ROW('Hygiene Data'!E121))),'Data Summary'!DT127="Yes"),OFFSET('Hygiene Data'!$E$9,0,10*ROW('Hygiene Data'!E121)),NA())</f>
        <v>#N/A</v>
      </c>
      <c r="BF127" s="93" t="e">
        <f ca="true">+IF(AND(ISNUMBER(OFFSET('Hygiene Data'!$F$5,0,10*ROW('Hygiene Data'!F121))),'Data Summary'!DU127="Yes"),OFFSET('Hygiene Data'!$F$5,0,10*ROW('Hygiene Data'!F121)),NA())</f>
        <v>#N/A</v>
      </c>
      <c r="BG127" s="93" t="e">
        <f ca="true">+IF(AND(ISNUMBER(OFFSET('Hygiene Data'!$F$7,0,10*ROW('Hygiene Data'!F121))),'Data Summary'!DV127="Yes"),OFFSET('Hygiene Data'!$F$7,0,10*ROW('Hygiene Data'!F121)),NA())</f>
        <v>#N/A</v>
      </c>
      <c r="BH127" s="93" t="e">
        <f ca="true">+IF(AND(ISNUMBER(OFFSET('Hygiene Data'!$F$9,0,10*ROW('Hygiene Data'!F121))),'Data Summary'!DW127="Yes"),OFFSET('Hygiene Data'!$F$9,0,10*ROW('Hygiene Data'!F121)),NA())</f>
        <v>#N/A</v>
      </c>
      <c r="BI127" s="93" t="e">
        <f ca="true">+IF(AND(ISNUMBER(OFFSET('Hygiene Data'!$G$5,0,10*ROW('Hygiene Data'!G121))),'Data Summary'!DX127="Yes"),OFFSET('Hygiene Data'!$G$5,0,10*ROW('Hygiene Data'!G121)),NA())</f>
        <v>#N/A</v>
      </c>
      <c r="BJ127" s="93" t="e">
        <f ca="true">+IF(AND(ISNUMBER(OFFSET('Hygiene Data'!$G$7,0,10*ROW('Hygiene Data'!G121))),'Data Summary'!DY127="Yes"),OFFSET('Hygiene Data'!$G$7,0,10*ROW('Hygiene Data'!G121)),NA())</f>
        <v>#N/A</v>
      </c>
      <c r="BK127" s="93" t="e">
        <f ca="true">+IF(AND(ISNUMBER(OFFSET('Hygiene Data'!$G$9,0,10*ROW('Hygiene Data'!G121))),'Data Summary'!DZ127="Yes"),OFFSET('Hygiene Data'!$G$9,0,10*ROW('Hygiene Data'!G121)),NA())</f>
        <v>#N/A</v>
      </c>
      <c r="BL127" s="93" t="e">
        <f ca="true">+IF(AND(ISNUMBER(OFFSET('Hygiene Data'!$H$5,0,10*ROW('Hygiene Data'!H121))),'Data Summary'!EA127="Yes"),OFFSET('Hygiene Data'!$H$5,0,10*ROW('Hygiene Data'!H121)),NA())</f>
        <v>#N/A</v>
      </c>
      <c r="BM127" s="93" t="e">
        <f ca="true">+IF(AND(ISNUMBER(OFFSET('Hygiene Data'!$H$7,0,10*ROW('Hygiene Data'!H121))),'Data Summary'!EB127="Yes"),OFFSET('Hygiene Data'!$H$7,0,10*ROW('Hygiene Data'!H121)),NA())</f>
        <v>#N/A</v>
      </c>
      <c r="BN127" s="93" t="e">
        <f ca="true">+IF(AND(ISNUMBER(OFFSET('Hygiene Data'!$H$9,0,10*ROW('Hygiene Data'!H121))),'Data Summary'!EC127="Yes"),OFFSET('Hygiene Data'!$H$9,0,10*ROW('Hygiene Data'!H121)),NA())</f>
        <v>#N/A</v>
      </c>
      <c r="BO127" s="93" t="e">
        <f ca="true">+IF(AND(ISNUMBER(OFFSET('Hygiene Data'!$I$5,0,10*ROW('Hygiene Data'!I121))),'Data Summary'!ED127="Yes"),OFFSET('Hygiene Data'!$I$5,0,10*ROW('Hygiene Data'!I121)),NA())</f>
        <v>#N/A</v>
      </c>
      <c r="BP127" s="93" t="e">
        <f ca="true">+IF(AND(ISNUMBER(OFFSET('Hygiene Data'!$I$7,0,10*ROW('Hygiene Data'!I121))),'Data Summary'!EE127="Yes"),OFFSET('Hygiene Data'!$I$7,0,10*ROW('Hygiene Data'!I121)),NA())</f>
        <v>#N/A</v>
      </c>
      <c r="BQ127" s="93" t="e">
        <f ca="true">+IF(AND(ISNUMBER(OFFSET('Hygiene Data'!$I$9,0,10*ROW('Hygiene Data'!I121))),'Data Summary'!EF127="Yes"),OFFSET('Hygiene Data'!$I$9,0,10*ROW('Hygiene Data'!I121)),NA())</f>
        <v>#N/A</v>
      </c>
    </row>
    <row xmlns:x14ac="http://schemas.microsoft.com/office/spreadsheetml/2009/9/ac" r="128" x14ac:dyDescent="0.2">
      <c r="A128" s="328" t="e">
        <f ca="true">+RIGHT('Data Summary'!A128,LEN('Data Summary'!A128)-9)</f>
        <v>#VALUE!</v>
      </c>
      <c r="B128" s="35" t="str">
        <f ca="true">+IF(ISTEXT('Data Summary'!B128),'Data Summary'!B128,"")</f>
        <v/>
      </c>
      <c r="C128" s="327" t="e">
        <f ca="true">+VALUE('Data Summary'!C128)</f>
        <v>#VALUE!</v>
      </c>
      <c r="D128" s="91" t="e">
        <f ca="true">+IF(AND(ISNUMBER(OFFSET('Water Data'!$D$4,0,10*ROW('Water Data'!D122))),'Data Summary'!BS128="Yes"),100-OFFSET('Water Data'!$D$4,0,10*ROW('Water Data'!D122)),NA())</f>
        <v>#N/A</v>
      </c>
      <c r="E128" s="91" t="e">
        <f ca="true">+IF(AND(ISNUMBER(OFFSET('Water Data'!$D$6,0,10*ROW('Water Data'!D122))),'Data Summary'!BT128="Yes"),OFFSET('Water Data'!$D$6,0,10*ROW('Water Data'!D122)),NA())</f>
        <v>#N/A</v>
      </c>
      <c r="F128" s="91" t="e">
        <f ca="true">+IF(AND(ISNUMBER(OFFSET('Water Data'!$D$9,0,10*ROW('Water Data'!D122))),'Data Summary'!BU128="Yes"),OFFSET('Water Data'!$D$9,0,10*ROW('Water Data'!D122)),NA())</f>
        <v>#N/A</v>
      </c>
      <c r="G128" s="91" t="e">
        <f ca="true">+IF(AND(ISNUMBER(OFFSET('Water Data'!$E$4,0,10*ROW('Water Data'!E122))),'Data Summary'!BV128="Yes"),100-OFFSET('Water Data'!$E$4,0,10*ROW('Water Data'!E122)),NA())</f>
        <v>#N/A</v>
      </c>
      <c r="H128" s="91" t="e">
        <f ca="true">+IF(AND(ISNUMBER(OFFSET('Water Data'!$E$6,0,10*ROW('Water Data'!E122))),'Data Summary'!BW128="Yes"),OFFSET('Water Data'!$E$6,0,10*ROW('Water Data'!E122)),NA())</f>
        <v>#N/A</v>
      </c>
      <c r="I128" s="91" t="e">
        <f ca="true">+IF(AND(ISNUMBER(OFFSET('Water Data'!$E$9,0,10*ROW('Water Data'!E122))),'Data Summary'!BX128="Yes"),OFFSET('Water Data'!$E$9,0,10*ROW('Water Data'!E122)),NA())</f>
        <v>#N/A</v>
      </c>
      <c r="J128" s="91" t="e">
        <f ca="true">+IF(AND(ISNUMBER(OFFSET('Water Data'!$F$4,0,10*ROW('Water Data'!F122))),'Data Summary'!BY128="Yes"),100-OFFSET('Water Data'!$F$4,0,10*ROW('Water Data'!F122)),NA())</f>
        <v>#N/A</v>
      </c>
      <c r="K128" s="91" t="e">
        <f ca="true">+IF(AND(ISNUMBER(OFFSET('Water Data'!$F$6,0,10*ROW('Water Data'!F122))),'Data Summary'!BZ128="Yes"),OFFSET('Water Data'!$F$6,0,10*ROW('Water Data'!F122)),NA())</f>
        <v>#N/A</v>
      </c>
      <c r="L128" s="91" t="e">
        <f ca="true">+IF(AND(ISNUMBER(OFFSET('Water Data'!$F$9,0,10*ROW('Water Data'!F122))),'Data Summary'!CA128="Yes"),OFFSET('Water Data'!$F$9,0,10*ROW('Water Data'!F122)),NA())</f>
        <v>#N/A</v>
      </c>
      <c r="M128" s="91" t="e">
        <f ca="true">+IF(AND(ISNUMBER(OFFSET('Water Data'!$G$4,0,10*ROW('Water Data'!G122))),'Data Summary'!CB128="Yes"),100-OFFSET('Water Data'!$G$4,0,10*ROW('Water Data'!G122)),NA())</f>
        <v>#N/A</v>
      </c>
      <c r="N128" s="91" t="e">
        <f ca="true">+IF(AND(ISNUMBER(OFFSET('Water Data'!$G$6,0,10*ROW('Water Data'!G122))),'Data Summary'!CC128="Yes"),OFFSET('Water Data'!$G$6,0,10*ROW('Water Data'!G122)),NA())</f>
        <v>#N/A</v>
      </c>
      <c r="O128" s="91" t="e">
        <f ca="true">+IF(AND(ISNUMBER(OFFSET('Water Data'!$G$9,0,10*ROW('Water Data'!G122))),'Data Summary'!CD128="Yes"),OFFSET('Water Data'!$G$9,0,10*ROW('Water Data'!G122)),NA())</f>
        <v>#N/A</v>
      </c>
      <c r="P128" s="91" t="e">
        <f ca="true">+IF(AND(ISNUMBER(OFFSET('Water Data'!$H$4,0,10*ROW('Water Data'!H122))),'Data Summary'!CE128="Yes"),100-OFFSET('Water Data'!$H$4,0,10*ROW('Water Data'!H122)),NA())</f>
        <v>#N/A</v>
      </c>
      <c r="Q128" s="91" t="e">
        <f ca="true">+IF(AND(ISNUMBER(OFFSET('Water Data'!$H$6,0,10*ROW('Water Data'!H122))),'Data Summary'!CF128="Yes"),OFFSET('Water Data'!$H$6,0,10*ROW('Water Data'!H122)),NA())</f>
        <v>#N/A</v>
      </c>
      <c r="R128" s="91" t="e">
        <f ca="true">+IF(AND(ISNUMBER(OFFSET('Water Data'!$H$9,0,10*ROW('Water Data'!H122))),'Data Summary'!CG128="Yes"),OFFSET('Water Data'!$H$9,0,10*ROW('Water Data'!H122)),NA())</f>
        <v>#N/A</v>
      </c>
      <c r="S128" s="91" t="e">
        <f ca="true">+IF(AND(ISNUMBER(OFFSET('Water Data'!$I$4,0,10*ROW('Water Data'!I122))),'Data Summary'!CH128="Yes"),100-OFFSET('Water Data'!$I$4,0,10*ROW('Water Data'!I122)),NA())</f>
        <v>#N/A</v>
      </c>
      <c r="T128" s="91" t="e">
        <f ca="true">+IF(AND(ISNUMBER(OFFSET('Water Data'!$I$6,0,10*ROW('Water Data'!I122))),'Data Summary'!CI128="Yes"),OFFSET('Water Data'!$I$6,0,10*ROW('Water Data'!I122)),NA())</f>
        <v>#N/A</v>
      </c>
      <c r="U128" s="91" t="e">
        <f ca="true">+IF(AND(ISNUMBER(OFFSET('Water Data'!$I$9,0,10*ROW('Water Data'!I122))),'Data Summary'!CJ128="Yes"),OFFSET('Water Data'!$I$9,0,10*ROW('Water Data'!I122)),NA())</f>
        <v>#N/A</v>
      </c>
      <c r="V128" s="92" t="e">
        <f ca="true">+IF(AND(ISNUMBER(OFFSET('Sanitation Data'!$D$4,0,10*ROW('Sanitation Data'!D122))),'Data Summary'!CK128="Yes"),100-OFFSET('Sanitation Data'!$D$4,0,10*ROW('Sanitation Data'!D122)),NA())</f>
        <v>#N/A</v>
      </c>
      <c r="W128" s="92" t="e">
        <f ca="true">+IF(AND(ISNUMBER(OFFSET('Sanitation Data'!$D$6,0,10*ROW('Sanitation Data'!D122))),'Data Summary'!CL128="Yes"),OFFSET('Sanitation Data'!$D$6,0,10*ROW('Sanitation Data'!D122)),NA())</f>
        <v>#N/A</v>
      </c>
      <c r="X128" s="92" t="e">
        <f ca="true">+IF(AND(ISNUMBER(OFFSET('Sanitation Data'!$D$10,0,10*ROW('Sanitation Data'!D122))),'Data Summary'!CM128="Yes"),OFFSET('Sanitation Data'!$D$10,0,10*ROW('Sanitation Data'!D122)),NA())</f>
        <v>#N/A</v>
      </c>
      <c r="Y128" s="92" t="e">
        <f ca="true">+IF(AND(ISNUMBER(OFFSET('Sanitation Data'!$D$11,0,10*ROW('Sanitation Data'!D122))),'Data Summary'!CN128="Yes"),OFFSET('Sanitation Data'!$D$11,0,10*ROW('Sanitation Data'!D122)),NA())</f>
        <v>#N/A</v>
      </c>
      <c r="Z128" s="92" t="e">
        <f ca="true">+IF(AND(ISNUMBER(OFFSET('Sanitation Data'!$D$12,0,10*ROW('Sanitation Data'!D122))),'Data Summary'!CO128="Yes"),OFFSET('Sanitation Data'!$D$12,0,10*ROW('Sanitation Data'!D122)),NA())</f>
        <v>#N/A</v>
      </c>
      <c r="AA128" s="92" t="e">
        <f ca="true">+IF(AND(ISNUMBER(OFFSET('Sanitation Data'!$E$4,0,10*ROW('Sanitation Data'!E122))),'Data Summary'!CP128="Yes"),100-OFFSET('Sanitation Data'!$E$4,0,10*ROW('Sanitation Data'!E122)),NA())</f>
        <v>#N/A</v>
      </c>
      <c r="AB128" s="92" t="e">
        <f ca="true">+IF(AND(ISNUMBER(OFFSET('Sanitation Data'!$E$6,0,10*ROW('Sanitation Data'!E122))),'Data Summary'!CQ128="Yes"),OFFSET('Sanitation Data'!$E$6,0,10*ROW('Sanitation Data'!E122)),NA())</f>
        <v>#N/A</v>
      </c>
      <c r="AC128" s="92" t="e">
        <f ca="true">+IF(AND(ISNUMBER(OFFSET('Sanitation Data'!$E$10,0,10*ROW('Sanitation Data'!E122))),'Data Summary'!CR128="Yes"),OFFSET('Sanitation Data'!$E$10,0,10*ROW('Sanitation Data'!E122)),NA())</f>
        <v>#N/A</v>
      </c>
      <c r="AD128" s="92" t="e">
        <f ca="true">+IF(AND(ISNUMBER(OFFSET('Sanitation Data'!$E$11,0,10*ROW('Sanitation Data'!E122))),'Data Summary'!CS128="Yes"),OFFSET('Sanitation Data'!$E$11,0,10*ROW('Sanitation Data'!E122)),NA())</f>
        <v>#N/A</v>
      </c>
      <c r="AE128" s="92" t="e">
        <f ca="true">+IF(AND(ISNUMBER(OFFSET('Sanitation Data'!$E$12,0,10*ROW('Sanitation Data'!E122))),'Data Summary'!CT128="Yes"),OFFSET('Sanitation Data'!$E$12,0,10*ROW('Sanitation Data'!E122)),NA())</f>
        <v>#N/A</v>
      </c>
      <c r="AF128" s="92" t="e">
        <f ca="true">+IF(AND(ISNUMBER(OFFSET('Sanitation Data'!$F$4,0,10*ROW('Sanitation Data'!F122))),'Data Summary'!CU128="Yes"),100-OFFSET('Sanitation Data'!$F$4,0,10*ROW('Sanitation Data'!F122)),NA())</f>
        <v>#N/A</v>
      </c>
      <c r="AG128" s="92" t="e">
        <f ca="true">+IF(AND(ISNUMBER(OFFSET('Sanitation Data'!$F$6,0,10*ROW('Sanitation Data'!F122))),'Data Summary'!CV128="Yes"),OFFSET('Sanitation Data'!$F$6,0,10*ROW('Sanitation Data'!F122)),NA())</f>
        <v>#N/A</v>
      </c>
      <c r="AH128" s="92" t="e">
        <f ca="true">+IF(AND(ISNUMBER(OFFSET('Sanitation Data'!$F$10,0,10*ROW('Sanitation Data'!F122))),'Data Summary'!CW128="Yes"),OFFSET('Sanitation Data'!$F$10,0,10*ROW('Sanitation Data'!F122)),NA())</f>
        <v>#N/A</v>
      </c>
      <c r="AI128" s="92" t="e">
        <f ca="true">+IF(AND(ISNUMBER(OFFSET('Sanitation Data'!$F$11,0,10*ROW('Sanitation Data'!F122))),'Data Summary'!CX128="Yes"),OFFSET('Sanitation Data'!$F$11,0,10*ROW('Sanitation Data'!F122)),NA())</f>
        <v>#N/A</v>
      </c>
      <c r="AJ128" s="92" t="e">
        <f ca="true">+IF(AND(ISNUMBER(OFFSET('Sanitation Data'!$F$12,0,10*ROW('Sanitation Data'!F122))),'Data Summary'!CY128="Yes"),OFFSET('Sanitation Data'!$F$12,0,10*ROW('Sanitation Data'!F122)),NA())</f>
        <v>#N/A</v>
      </c>
      <c r="AK128" s="92" t="e">
        <f ca="true">+IF(AND(ISNUMBER(OFFSET('Sanitation Data'!$G$4,0,10*ROW('Sanitation Data'!G122))),'Data Summary'!CZ128="Yes"),100-OFFSET('Sanitation Data'!$G$4,0,10*ROW('Sanitation Data'!G122)),NA())</f>
        <v>#N/A</v>
      </c>
      <c r="AL128" s="92" t="e">
        <f ca="true">+IF(AND(ISNUMBER(OFFSET('Sanitation Data'!$G$6,0,10*ROW('Sanitation Data'!G122))),'Data Summary'!DA128="Yes"),OFFSET('Sanitation Data'!$G$6,0,10*ROW('Sanitation Data'!G122)),NA())</f>
        <v>#N/A</v>
      </c>
      <c r="AM128" s="92" t="e">
        <f ca="true">+IF(AND(ISNUMBER(OFFSET('Sanitation Data'!$G$10,0,10*ROW('Sanitation Data'!G122))),'Data Summary'!DB128="Yes"),OFFSET('Sanitation Data'!$G$10,0,10*ROW('Sanitation Data'!G122)),NA())</f>
        <v>#N/A</v>
      </c>
      <c r="AN128" s="92" t="e">
        <f ca="true">+IF(AND(ISNUMBER(OFFSET('Sanitation Data'!$G$11,0,10*ROW('Sanitation Data'!G122))),'Data Summary'!DC128="Yes"),OFFSET('Sanitation Data'!$G$11,0,10*ROW('Sanitation Data'!G122)),NA())</f>
        <v>#N/A</v>
      </c>
      <c r="AO128" s="92" t="e">
        <f ca="true">+IF(AND(ISNUMBER(OFFSET('Sanitation Data'!$G$12,0,10*ROW('Sanitation Data'!G122))),'Data Summary'!DD128="Yes"),OFFSET('Sanitation Data'!$G$12,0,10*ROW('Sanitation Data'!G122)),NA())</f>
        <v>#N/A</v>
      </c>
      <c r="AP128" s="92" t="e">
        <f ca="true">+IF(AND(ISNUMBER(OFFSET('Sanitation Data'!$H$4,0,10*ROW('Sanitation Data'!H122))),'Data Summary'!DE128="Yes"),100-OFFSET('Sanitation Data'!$H$4,0,10*ROW('Sanitation Data'!H122)),NA())</f>
        <v>#N/A</v>
      </c>
      <c r="AQ128" s="92" t="e">
        <f ca="true">+IF(AND(ISNUMBER(OFFSET('Sanitation Data'!$H$6,0,10*ROW('Sanitation Data'!H122))),'Data Summary'!DF128="Yes"),OFFSET('Sanitation Data'!$H$6,0,10*ROW('Sanitation Data'!H122)),NA())</f>
        <v>#N/A</v>
      </c>
      <c r="AR128" s="92" t="e">
        <f ca="true">+IF(AND(ISNUMBER(OFFSET('Sanitation Data'!$H$10,0,10*ROW('Sanitation Data'!H122))),'Data Summary'!DG128="Yes"),OFFSET('Sanitation Data'!$H$10,0,10*ROW('Sanitation Data'!H122)),NA())</f>
        <v>#N/A</v>
      </c>
      <c r="AS128" s="92" t="e">
        <f ca="true">+IF(AND(ISNUMBER(OFFSET('Sanitation Data'!$H$11,0,10*ROW('Sanitation Data'!H122))),'Data Summary'!DH128="Yes"),OFFSET('Sanitation Data'!$H$11,0,10*ROW('Sanitation Data'!H122)),NA())</f>
        <v>#N/A</v>
      </c>
      <c r="AT128" s="92" t="e">
        <f ca="true">+IF(AND(ISNUMBER(OFFSET('Sanitation Data'!$H$12,0,10*ROW('Sanitation Data'!H122))),'Data Summary'!DI128="Yes"),OFFSET('Sanitation Data'!$H$12,0,10*ROW('Sanitation Data'!H122)),NA())</f>
        <v>#N/A</v>
      </c>
      <c r="AU128" s="92" t="e">
        <f ca="true">+IF(AND(ISNUMBER(OFFSET('Sanitation Data'!$I$4,0,10*ROW('Sanitation Data'!I122))),'Data Summary'!DJ128="Yes"),100-OFFSET('Sanitation Data'!$I$4,0,10*ROW('Sanitation Data'!I122)),NA())</f>
        <v>#N/A</v>
      </c>
      <c r="AV128" s="92" t="e">
        <f ca="true">+IF(AND(ISNUMBER(OFFSET('Sanitation Data'!$I$6,0,10*ROW('Sanitation Data'!I122))),'Data Summary'!DK128="Yes"),OFFSET('Sanitation Data'!$I$6,0,10*ROW('Sanitation Data'!I122)),NA())</f>
        <v>#N/A</v>
      </c>
      <c r="AW128" s="92" t="e">
        <f ca="true">+IF(AND(ISNUMBER(OFFSET('Sanitation Data'!$I$10,0,10*ROW('Sanitation Data'!I122))),'Data Summary'!DL128="Yes"),OFFSET('Sanitation Data'!$I$10,0,10*ROW('Sanitation Data'!I122)),NA())</f>
        <v>#N/A</v>
      </c>
      <c r="AX128" s="92" t="e">
        <f ca="true">+IF(AND(ISNUMBER(OFFSET('Sanitation Data'!$I$11,0,10*ROW('Sanitation Data'!I122))),'Data Summary'!DM128="Yes"),OFFSET('Sanitation Data'!$I$11,0,10*ROW('Sanitation Data'!I122)),NA())</f>
        <v>#N/A</v>
      </c>
      <c r="AY128" s="92" t="e">
        <f ca="true">+IF(AND(ISNUMBER(OFFSET('Sanitation Data'!$I$12,0,10*ROW('Sanitation Data'!I122))),'Data Summary'!DN128="Yes"),OFFSET('Sanitation Data'!$I$12,0,10*ROW('Sanitation Data'!I122)),NA())</f>
        <v>#N/A</v>
      </c>
      <c r="AZ128" s="93" t="e">
        <f ca="true">+IF(AND(ISNUMBER(OFFSET('Hygiene Data'!$D$5,0,10*ROW('Hygiene Data'!D122))),'Data Summary'!DO128="Yes"),OFFSET('Hygiene Data'!$D$5,0,10*ROW('Hygiene Data'!D122)),NA())</f>
        <v>#N/A</v>
      </c>
      <c r="BA128" s="93" t="e">
        <f ca="true">+IF(AND(ISNUMBER(OFFSET('Hygiene Data'!$D$7,0,10*ROW('Hygiene Data'!D122))),'Data Summary'!DP128="Yes"),OFFSET('Hygiene Data'!$D$7,0,10*ROW('Hygiene Data'!D122)),NA())</f>
        <v>#N/A</v>
      </c>
      <c r="BB128" s="93" t="e">
        <f ca="true">+IF(AND(ISNUMBER(OFFSET('Hygiene Data'!$D$9,0,10*ROW('Hygiene Data'!D122))),'Data Summary'!DQ128="Yes"),OFFSET('Hygiene Data'!$D$9,0,10*ROW('Hygiene Data'!D122)),NA())</f>
        <v>#N/A</v>
      </c>
      <c r="BC128" s="93" t="e">
        <f ca="true">+IF(AND(ISNUMBER(OFFSET('Hygiene Data'!$E$5,0,10*ROW('Hygiene Data'!E122))),'Data Summary'!DR128="Yes"),OFFSET('Hygiene Data'!$E$5,0,10*ROW('Hygiene Data'!E122)),NA())</f>
        <v>#N/A</v>
      </c>
      <c r="BD128" s="93" t="e">
        <f ca="true">+IF(AND(ISNUMBER(OFFSET('Hygiene Data'!$E$7,0,10*ROW('Hygiene Data'!E122))),'Data Summary'!DS128="Yes"),OFFSET('Hygiene Data'!$E$7,0,10*ROW('Hygiene Data'!E122)),NA())</f>
        <v>#N/A</v>
      </c>
      <c r="BE128" s="93" t="e">
        <f ca="true">+IF(AND(ISNUMBER(OFFSET('Hygiene Data'!$E$9,0,10*ROW('Hygiene Data'!E122))),'Data Summary'!DT128="Yes"),OFFSET('Hygiene Data'!$E$9,0,10*ROW('Hygiene Data'!E122)),NA())</f>
        <v>#N/A</v>
      </c>
      <c r="BF128" s="93" t="e">
        <f ca="true">+IF(AND(ISNUMBER(OFFSET('Hygiene Data'!$F$5,0,10*ROW('Hygiene Data'!F122))),'Data Summary'!DU128="Yes"),OFFSET('Hygiene Data'!$F$5,0,10*ROW('Hygiene Data'!F122)),NA())</f>
        <v>#N/A</v>
      </c>
      <c r="BG128" s="93" t="e">
        <f ca="true">+IF(AND(ISNUMBER(OFFSET('Hygiene Data'!$F$7,0,10*ROW('Hygiene Data'!F122))),'Data Summary'!DV128="Yes"),OFFSET('Hygiene Data'!$F$7,0,10*ROW('Hygiene Data'!F122)),NA())</f>
        <v>#N/A</v>
      </c>
      <c r="BH128" s="93" t="e">
        <f ca="true">+IF(AND(ISNUMBER(OFFSET('Hygiene Data'!$F$9,0,10*ROW('Hygiene Data'!F122))),'Data Summary'!DW128="Yes"),OFFSET('Hygiene Data'!$F$9,0,10*ROW('Hygiene Data'!F122)),NA())</f>
        <v>#N/A</v>
      </c>
      <c r="BI128" s="93" t="e">
        <f ca="true">+IF(AND(ISNUMBER(OFFSET('Hygiene Data'!$G$5,0,10*ROW('Hygiene Data'!G122))),'Data Summary'!DX128="Yes"),OFFSET('Hygiene Data'!$G$5,0,10*ROW('Hygiene Data'!G122)),NA())</f>
        <v>#N/A</v>
      </c>
      <c r="BJ128" s="93" t="e">
        <f ca="true">+IF(AND(ISNUMBER(OFFSET('Hygiene Data'!$G$7,0,10*ROW('Hygiene Data'!G122))),'Data Summary'!DY128="Yes"),OFFSET('Hygiene Data'!$G$7,0,10*ROW('Hygiene Data'!G122)),NA())</f>
        <v>#N/A</v>
      </c>
      <c r="BK128" s="93" t="e">
        <f ca="true">+IF(AND(ISNUMBER(OFFSET('Hygiene Data'!$G$9,0,10*ROW('Hygiene Data'!G122))),'Data Summary'!DZ128="Yes"),OFFSET('Hygiene Data'!$G$9,0,10*ROW('Hygiene Data'!G122)),NA())</f>
        <v>#N/A</v>
      </c>
      <c r="BL128" s="93" t="e">
        <f ca="true">+IF(AND(ISNUMBER(OFFSET('Hygiene Data'!$H$5,0,10*ROW('Hygiene Data'!H122))),'Data Summary'!EA128="Yes"),OFFSET('Hygiene Data'!$H$5,0,10*ROW('Hygiene Data'!H122)),NA())</f>
        <v>#N/A</v>
      </c>
      <c r="BM128" s="93" t="e">
        <f ca="true">+IF(AND(ISNUMBER(OFFSET('Hygiene Data'!$H$7,0,10*ROW('Hygiene Data'!H122))),'Data Summary'!EB128="Yes"),OFFSET('Hygiene Data'!$H$7,0,10*ROW('Hygiene Data'!H122)),NA())</f>
        <v>#N/A</v>
      </c>
      <c r="BN128" s="93" t="e">
        <f ca="true">+IF(AND(ISNUMBER(OFFSET('Hygiene Data'!$H$9,0,10*ROW('Hygiene Data'!H122))),'Data Summary'!EC128="Yes"),OFFSET('Hygiene Data'!$H$9,0,10*ROW('Hygiene Data'!H122)),NA())</f>
        <v>#N/A</v>
      </c>
      <c r="BO128" s="93" t="e">
        <f ca="true">+IF(AND(ISNUMBER(OFFSET('Hygiene Data'!$I$5,0,10*ROW('Hygiene Data'!I122))),'Data Summary'!ED128="Yes"),OFFSET('Hygiene Data'!$I$5,0,10*ROW('Hygiene Data'!I122)),NA())</f>
        <v>#N/A</v>
      </c>
      <c r="BP128" s="93" t="e">
        <f ca="true">+IF(AND(ISNUMBER(OFFSET('Hygiene Data'!$I$7,0,10*ROW('Hygiene Data'!I122))),'Data Summary'!EE128="Yes"),OFFSET('Hygiene Data'!$I$7,0,10*ROW('Hygiene Data'!I122)),NA())</f>
        <v>#N/A</v>
      </c>
      <c r="BQ128" s="93" t="e">
        <f ca="true">+IF(AND(ISNUMBER(OFFSET('Hygiene Data'!$I$9,0,10*ROW('Hygiene Data'!I122))),'Data Summary'!EF128="Yes"),OFFSET('Hygiene Data'!$I$9,0,10*ROW('Hygiene Data'!I122)),NA())</f>
        <v>#N/A</v>
      </c>
    </row>
    <row xmlns:x14ac="http://schemas.microsoft.com/office/spreadsheetml/2009/9/ac" r="129" x14ac:dyDescent="0.2">
      <c r="A129" s="328" t="e">
        <f ca="true">+RIGHT('Data Summary'!A129,LEN('Data Summary'!A129)-9)</f>
        <v>#VALUE!</v>
      </c>
      <c r="B129" s="35" t="str">
        <f ca="true">+IF(ISTEXT('Data Summary'!B129),'Data Summary'!B129,"")</f>
        <v/>
      </c>
      <c r="C129" s="327" t="e">
        <f ca="true">+VALUE('Data Summary'!C129)</f>
        <v>#VALUE!</v>
      </c>
      <c r="D129" s="91" t="e">
        <f ca="true">+IF(AND(ISNUMBER(OFFSET('Water Data'!$D$4,0,10*ROW('Water Data'!D123))),'Data Summary'!BS129="Yes"),100-OFFSET('Water Data'!$D$4,0,10*ROW('Water Data'!D123)),NA())</f>
        <v>#N/A</v>
      </c>
      <c r="E129" s="91" t="e">
        <f ca="true">+IF(AND(ISNUMBER(OFFSET('Water Data'!$D$6,0,10*ROW('Water Data'!D123))),'Data Summary'!BT129="Yes"),OFFSET('Water Data'!$D$6,0,10*ROW('Water Data'!D123)),NA())</f>
        <v>#N/A</v>
      </c>
      <c r="F129" s="91" t="e">
        <f ca="true">+IF(AND(ISNUMBER(OFFSET('Water Data'!$D$9,0,10*ROW('Water Data'!D123))),'Data Summary'!BU129="Yes"),OFFSET('Water Data'!$D$9,0,10*ROW('Water Data'!D123)),NA())</f>
        <v>#N/A</v>
      </c>
      <c r="G129" s="91" t="e">
        <f ca="true">+IF(AND(ISNUMBER(OFFSET('Water Data'!$E$4,0,10*ROW('Water Data'!E123))),'Data Summary'!BV129="Yes"),100-OFFSET('Water Data'!$E$4,0,10*ROW('Water Data'!E123)),NA())</f>
        <v>#N/A</v>
      </c>
      <c r="H129" s="91" t="e">
        <f ca="true">+IF(AND(ISNUMBER(OFFSET('Water Data'!$E$6,0,10*ROW('Water Data'!E123))),'Data Summary'!BW129="Yes"),OFFSET('Water Data'!$E$6,0,10*ROW('Water Data'!E123)),NA())</f>
        <v>#N/A</v>
      </c>
      <c r="I129" s="91" t="e">
        <f ca="true">+IF(AND(ISNUMBER(OFFSET('Water Data'!$E$9,0,10*ROW('Water Data'!E123))),'Data Summary'!BX129="Yes"),OFFSET('Water Data'!$E$9,0,10*ROW('Water Data'!E123)),NA())</f>
        <v>#N/A</v>
      </c>
      <c r="J129" s="91" t="e">
        <f ca="true">+IF(AND(ISNUMBER(OFFSET('Water Data'!$F$4,0,10*ROW('Water Data'!F123))),'Data Summary'!BY129="Yes"),100-OFFSET('Water Data'!$F$4,0,10*ROW('Water Data'!F123)),NA())</f>
        <v>#N/A</v>
      </c>
      <c r="K129" s="91" t="e">
        <f ca="true">+IF(AND(ISNUMBER(OFFSET('Water Data'!$F$6,0,10*ROW('Water Data'!F123))),'Data Summary'!BZ129="Yes"),OFFSET('Water Data'!$F$6,0,10*ROW('Water Data'!F123)),NA())</f>
        <v>#N/A</v>
      </c>
      <c r="L129" s="91" t="e">
        <f ca="true">+IF(AND(ISNUMBER(OFFSET('Water Data'!$F$9,0,10*ROW('Water Data'!F123))),'Data Summary'!CA129="Yes"),OFFSET('Water Data'!$F$9,0,10*ROW('Water Data'!F123)),NA())</f>
        <v>#N/A</v>
      </c>
      <c r="M129" s="91" t="e">
        <f ca="true">+IF(AND(ISNUMBER(OFFSET('Water Data'!$G$4,0,10*ROW('Water Data'!G123))),'Data Summary'!CB129="Yes"),100-OFFSET('Water Data'!$G$4,0,10*ROW('Water Data'!G123)),NA())</f>
        <v>#N/A</v>
      </c>
      <c r="N129" s="91" t="e">
        <f ca="true">+IF(AND(ISNUMBER(OFFSET('Water Data'!$G$6,0,10*ROW('Water Data'!G123))),'Data Summary'!CC129="Yes"),OFFSET('Water Data'!$G$6,0,10*ROW('Water Data'!G123)),NA())</f>
        <v>#N/A</v>
      </c>
      <c r="O129" s="91" t="e">
        <f ca="true">+IF(AND(ISNUMBER(OFFSET('Water Data'!$G$9,0,10*ROW('Water Data'!G123))),'Data Summary'!CD129="Yes"),OFFSET('Water Data'!$G$9,0,10*ROW('Water Data'!G123)),NA())</f>
        <v>#N/A</v>
      </c>
      <c r="P129" s="91" t="e">
        <f ca="true">+IF(AND(ISNUMBER(OFFSET('Water Data'!$H$4,0,10*ROW('Water Data'!H123))),'Data Summary'!CE129="Yes"),100-OFFSET('Water Data'!$H$4,0,10*ROW('Water Data'!H123)),NA())</f>
        <v>#N/A</v>
      </c>
      <c r="Q129" s="91" t="e">
        <f ca="true">+IF(AND(ISNUMBER(OFFSET('Water Data'!$H$6,0,10*ROW('Water Data'!H123))),'Data Summary'!CF129="Yes"),OFFSET('Water Data'!$H$6,0,10*ROW('Water Data'!H123)),NA())</f>
        <v>#N/A</v>
      </c>
      <c r="R129" s="91" t="e">
        <f ca="true">+IF(AND(ISNUMBER(OFFSET('Water Data'!$H$9,0,10*ROW('Water Data'!H123))),'Data Summary'!CG129="Yes"),OFFSET('Water Data'!$H$9,0,10*ROW('Water Data'!H123)),NA())</f>
        <v>#N/A</v>
      </c>
      <c r="S129" s="91" t="e">
        <f ca="true">+IF(AND(ISNUMBER(OFFSET('Water Data'!$I$4,0,10*ROW('Water Data'!I123))),'Data Summary'!CH129="Yes"),100-OFFSET('Water Data'!$I$4,0,10*ROW('Water Data'!I123)),NA())</f>
        <v>#N/A</v>
      </c>
      <c r="T129" s="91" t="e">
        <f ca="true">+IF(AND(ISNUMBER(OFFSET('Water Data'!$I$6,0,10*ROW('Water Data'!I123))),'Data Summary'!CI129="Yes"),OFFSET('Water Data'!$I$6,0,10*ROW('Water Data'!I123)),NA())</f>
        <v>#N/A</v>
      </c>
      <c r="U129" s="91" t="e">
        <f ca="true">+IF(AND(ISNUMBER(OFFSET('Water Data'!$I$9,0,10*ROW('Water Data'!I123))),'Data Summary'!CJ129="Yes"),OFFSET('Water Data'!$I$9,0,10*ROW('Water Data'!I123)),NA())</f>
        <v>#N/A</v>
      </c>
      <c r="V129" s="92" t="e">
        <f ca="true">+IF(AND(ISNUMBER(OFFSET('Sanitation Data'!$D$4,0,10*ROW('Sanitation Data'!D123))),'Data Summary'!CK129="Yes"),100-OFFSET('Sanitation Data'!$D$4,0,10*ROW('Sanitation Data'!D123)),NA())</f>
        <v>#N/A</v>
      </c>
      <c r="W129" s="92" t="e">
        <f ca="true">+IF(AND(ISNUMBER(OFFSET('Sanitation Data'!$D$6,0,10*ROW('Sanitation Data'!D123))),'Data Summary'!CL129="Yes"),OFFSET('Sanitation Data'!$D$6,0,10*ROW('Sanitation Data'!D123)),NA())</f>
        <v>#N/A</v>
      </c>
      <c r="X129" s="92" t="e">
        <f ca="true">+IF(AND(ISNUMBER(OFFSET('Sanitation Data'!$D$10,0,10*ROW('Sanitation Data'!D123))),'Data Summary'!CM129="Yes"),OFFSET('Sanitation Data'!$D$10,0,10*ROW('Sanitation Data'!D123)),NA())</f>
        <v>#N/A</v>
      </c>
      <c r="Y129" s="92" t="e">
        <f ca="true">+IF(AND(ISNUMBER(OFFSET('Sanitation Data'!$D$11,0,10*ROW('Sanitation Data'!D123))),'Data Summary'!CN129="Yes"),OFFSET('Sanitation Data'!$D$11,0,10*ROW('Sanitation Data'!D123)),NA())</f>
        <v>#N/A</v>
      </c>
      <c r="Z129" s="92" t="e">
        <f ca="true">+IF(AND(ISNUMBER(OFFSET('Sanitation Data'!$D$12,0,10*ROW('Sanitation Data'!D123))),'Data Summary'!CO129="Yes"),OFFSET('Sanitation Data'!$D$12,0,10*ROW('Sanitation Data'!D123)),NA())</f>
        <v>#N/A</v>
      </c>
      <c r="AA129" s="92" t="e">
        <f ca="true">+IF(AND(ISNUMBER(OFFSET('Sanitation Data'!$E$4,0,10*ROW('Sanitation Data'!E123))),'Data Summary'!CP129="Yes"),100-OFFSET('Sanitation Data'!$E$4,0,10*ROW('Sanitation Data'!E123)),NA())</f>
        <v>#N/A</v>
      </c>
      <c r="AB129" s="92" t="e">
        <f ca="true">+IF(AND(ISNUMBER(OFFSET('Sanitation Data'!$E$6,0,10*ROW('Sanitation Data'!E123))),'Data Summary'!CQ129="Yes"),OFFSET('Sanitation Data'!$E$6,0,10*ROW('Sanitation Data'!E123)),NA())</f>
        <v>#N/A</v>
      </c>
      <c r="AC129" s="92" t="e">
        <f ca="true">+IF(AND(ISNUMBER(OFFSET('Sanitation Data'!$E$10,0,10*ROW('Sanitation Data'!E123))),'Data Summary'!CR129="Yes"),OFFSET('Sanitation Data'!$E$10,0,10*ROW('Sanitation Data'!E123)),NA())</f>
        <v>#N/A</v>
      </c>
      <c r="AD129" s="92" t="e">
        <f ca="true">+IF(AND(ISNUMBER(OFFSET('Sanitation Data'!$E$11,0,10*ROW('Sanitation Data'!E123))),'Data Summary'!CS129="Yes"),OFFSET('Sanitation Data'!$E$11,0,10*ROW('Sanitation Data'!E123)),NA())</f>
        <v>#N/A</v>
      </c>
      <c r="AE129" s="92" t="e">
        <f ca="true">+IF(AND(ISNUMBER(OFFSET('Sanitation Data'!$E$12,0,10*ROW('Sanitation Data'!E123))),'Data Summary'!CT129="Yes"),OFFSET('Sanitation Data'!$E$12,0,10*ROW('Sanitation Data'!E123)),NA())</f>
        <v>#N/A</v>
      </c>
      <c r="AF129" s="92" t="e">
        <f ca="true">+IF(AND(ISNUMBER(OFFSET('Sanitation Data'!$F$4,0,10*ROW('Sanitation Data'!F123))),'Data Summary'!CU129="Yes"),100-OFFSET('Sanitation Data'!$F$4,0,10*ROW('Sanitation Data'!F123)),NA())</f>
        <v>#N/A</v>
      </c>
      <c r="AG129" s="92" t="e">
        <f ca="true">+IF(AND(ISNUMBER(OFFSET('Sanitation Data'!$F$6,0,10*ROW('Sanitation Data'!F123))),'Data Summary'!CV129="Yes"),OFFSET('Sanitation Data'!$F$6,0,10*ROW('Sanitation Data'!F123)),NA())</f>
        <v>#N/A</v>
      </c>
      <c r="AH129" s="92" t="e">
        <f ca="true">+IF(AND(ISNUMBER(OFFSET('Sanitation Data'!$F$10,0,10*ROW('Sanitation Data'!F123))),'Data Summary'!CW129="Yes"),OFFSET('Sanitation Data'!$F$10,0,10*ROW('Sanitation Data'!F123)),NA())</f>
        <v>#N/A</v>
      </c>
      <c r="AI129" s="92" t="e">
        <f ca="true">+IF(AND(ISNUMBER(OFFSET('Sanitation Data'!$F$11,0,10*ROW('Sanitation Data'!F123))),'Data Summary'!CX129="Yes"),OFFSET('Sanitation Data'!$F$11,0,10*ROW('Sanitation Data'!F123)),NA())</f>
        <v>#N/A</v>
      </c>
      <c r="AJ129" s="92" t="e">
        <f ca="true">+IF(AND(ISNUMBER(OFFSET('Sanitation Data'!$F$12,0,10*ROW('Sanitation Data'!F123))),'Data Summary'!CY129="Yes"),OFFSET('Sanitation Data'!$F$12,0,10*ROW('Sanitation Data'!F123)),NA())</f>
        <v>#N/A</v>
      </c>
      <c r="AK129" s="92" t="e">
        <f ca="true">+IF(AND(ISNUMBER(OFFSET('Sanitation Data'!$G$4,0,10*ROW('Sanitation Data'!G123))),'Data Summary'!CZ129="Yes"),100-OFFSET('Sanitation Data'!$G$4,0,10*ROW('Sanitation Data'!G123)),NA())</f>
        <v>#N/A</v>
      </c>
      <c r="AL129" s="92" t="e">
        <f ca="true">+IF(AND(ISNUMBER(OFFSET('Sanitation Data'!$G$6,0,10*ROW('Sanitation Data'!G123))),'Data Summary'!DA129="Yes"),OFFSET('Sanitation Data'!$G$6,0,10*ROW('Sanitation Data'!G123)),NA())</f>
        <v>#N/A</v>
      </c>
      <c r="AM129" s="92" t="e">
        <f ca="true">+IF(AND(ISNUMBER(OFFSET('Sanitation Data'!$G$10,0,10*ROW('Sanitation Data'!G123))),'Data Summary'!DB129="Yes"),OFFSET('Sanitation Data'!$G$10,0,10*ROW('Sanitation Data'!G123)),NA())</f>
        <v>#N/A</v>
      </c>
      <c r="AN129" s="92" t="e">
        <f ca="true">+IF(AND(ISNUMBER(OFFSET('Sanitation Data'!$G$11,0,10*ROW('Sanitation Data'!G123))),'Data Summary'!DC129="Yes"),OFFSET('Sanitation Data'!$G$11,0,10*ROW('Sanitation Data'!G123)),NA())</f>
        <v>#N/A</v>
      </c>
      <c r="AO129" s="92" t="e">
        <f ca="true">+IF(AND(ISNUMBER(OFFSET('Sanitation Data'!$G$12,0,10*ROW('Sanitation Data'!G123))),'Data Summary'!DD129="Yes"),OFFSET('Sanitation Data'!$G$12,0,10*ROW('Sanitation Data'!G123)),NA())</f>
        <v>#N/A</v>
      </c>
      <c r="AP129" s="92" t="e">
        <f ca="true">+IF(AND(ISNUMBER(OFFSET('Sanitation Data'!$H$4,0,10*ROW('Sanitation Data'!H123))),'Data Summary'!DE129="Yes"),100-OFFSET('Sanitation Data'!$H$4,0,10*ROW('Sanitation Data'!H123)),NA())</f>
        <v>#N/A</v>
      </c>
      <c r="AQ129" s="92" t="e">
        <f ca="true">+IF(AND(ISNUMBER(OFFSET('Sanitation Data'!$H$6,0,10*ROW('Sanitation Data'!H123))),'Data Summary'!DF129="Yes"),OFFSET('Sanitation Data'!$H$6,0,10*ROW('Sanitation Data'!H123)),NA())</f>
        <v>#N/A</v>
      </c>
      <c r="AR129" s="92" t="e">
        <f ca="true">+IF(AND(ISNUMBER(OFFSET('Sanitation Data'!$H$10,0,10*ROW('Sanitation Data'!H123))),'Data Summary'!DG129="Yes"),OFFSET('Sanitation Data'!$H$10,0,10*ROW('Sanitation Data'!H123)),NA())</f>
        <v>#N/A</v>
      </c>
      <c r="AS129" s="92" t="e">
        <f ca="true">+IF(AND(ISNUMBER(OFFSET('Sanitation Data'!$H$11,0,10*ROW('Sanitation Data'!H123))),'Data Summary'!DH129="Yes"),OFFSET('Sanitation Data'!$H$11,0,10*ROW('Sanitation Data'!H123)),NA())</f>
        <v>#N/A</v>
      </c>
      <c r="AT129" s="92" t="e">
        <f ca="true">+IF(AND(ISNUMBER(OFFSET('Sanitation Data'!$H$12,0,10*ROW('Sanitation Data'!H123))),'Data Summary'!DI129="Yes"),OFFSET('Sanitation Data'!$H$12,0,10*ROW('Sanitation Data'!H123)),NA())</f>
        <v>#N/A</v>
      </c>
      <c r="AU129" s="92" t="e">
        <f ca="true">+IF(AND(ISNUMBER(OFFSET('Sanitation Data'!$I$4,0,10*ROW('Sanitation Data'!I123))),'Data Summary'!DJ129="Yes"),100-OFFSET('Sanitation Data'!$I$4,0,10*ROW('Sanitation Data'!I123)),NA())</f>
        <v>#N/A</v>
      </c>
      <c r="AV129" s="92" t="e">
        <f ca="true">+IF(AND(ISNUMBER(OFFSET('Sanitation Data'!$I$6,0,10*ROW('Sanitation Data'!I123))),'Data Summary'!DK129="Yes"),OFFSET('Sanitation Data'!$I$6,0,10*ROW('Sanitation Data'!I123)),NA())</f>
        <v>#N/A</v>
      </c>
      <c r="AW129" s="92" t="e">
        <f ca="true">+IF(AND(ISNUMBER(OFFSET('Sanitation Data'!$I$10,0,10*ROW('Sanitation Data'!I123))),'Data Summary'!DL129="Yes"),OFFSET('Sanitation Data'!$I$10,0,10*ROW('Sanitation Data'!I123)),NA())</f>
        <v>#N/A</v>
      </c>
      <c r="AX129" s="92" t="e">
        <f ca="true">+IF(AND(ISNUMBER(OFFSET('Sanitation Data'!$I$11,0,10*ROW('Sanitation Data'!I123))),'Data Summary'!DM129="Yes"),OFFSET('Sanitation Data'!$I$11,0,10*ROW('Sanitation Data'!I123)),NA())</f>
        <v>#N/A</v>
      </c>
      <c r="AY129" s="92" t="e">
        <f ca="true">+IF(AND(ISNUMBER(OFFSET('Sanitation Data'!$I$12,0,10*ROW('Sanitation Data'!I123))),'Data Summary'!DN129="Yes"),OFFSET('Sanitation Data'!$I$12,0,10*ROW('Sanitation Data'!I123)),NA())</f>
        <v>#N/A</v>
      </c>
      <c r="AZ129" s="93" t="e">
        <f ca="true">+IF(AND(ISNUMBER(OFFSET('Hygiene Data'!$D$5,0,10*ROW('Hygiene Data'!D123))),'Data Summary'!DO129="Yes"),OFFSET('Hygiene Data'!$D$5,0,10*ROW('Hygiene Data'!D123)),NA())</f>
        <v>#N/A</v>
      </c>
      <c r="BA129" s="93" t="e">
        <f ca="true">+IF(AND(ISNUMBER(OFFSET('Hygiene Data'!$D$7,0,10*ROW('Hygiene Data'!D123))),'Data Summary'!DP129="Yes"),OFFSET('Hygiene Data'!$D$7,0,10*ROW('Hygiene Data'!D123)),NA())</f>
        <v>#N/A</v>
      </c>
      <c r="BB129" s="93" t="e">
        <f ca="true">+IF(AND(ISNUMBER(OFFSET('Hygiene Data'!$D$9,0,10*ROW('Hygiene Data'!D123))),'Data Summary'!DQ129="Yes"),OFFSET('Hygiene Data'!$D$9,0,10*ROW('Hygiene Data'!D123)),NA())</f>
        <v>#N/A</v>
      </c>
      <c r="BC129" s="93" t="e">
        <f ca="true">+IF(AND(ISNUMBER(OFFSET('Hygiene Data'!$E$5,0,10*ROW('Hygiene Data'!E123))),'Data Summary'!DR129="Yes"),OFFSET('Hygiene Data'!$E$5,0,10*ROW('Hygiene Data'!E123)),NA())</f>
        <v>#N/A</v>
      </c>
      <c r="BD129" s="93" t="e">
        <f ca="true">+IF(AND(ISNUMBER(OFFSET('Hygiene Data'!$E$7,0,10*ROW('Hygiene Data'!E123))),'Data Summary'!DS129="Yes"),OFFSET('Hygiene Data'!$E$7,0,10*ROW('Hygiene Data'!E123)),NA())</f>
        <v>#N/A</v>
      </c>
      <c r="BE129" s="93" t="e">
        <f ca="true">+IF(AND(ISNUMBER(OFFSET('Hygiene Data'!$E$9,0,10*ROW('Hygiene Data'!E123))),'Data Summary'!DT129="Yes"),OFFSET('Hygiene Data'!$E$9,0,10*ROW('Hygiene Data'!E123)),NA())</f>
        <v>#N/A</v>
      </c>
      <c r="BF129" s="93" t="e">
        <f ca="true">+IF(AND(ISNUMBER(OFFSET('Hygiene Data'!$F$5,0,10*ROW('Hygiene Data'!F123))),'Data Summary'!DU129="Yes"),OFFSET('Hygiene Data'!$F$5,0,10*ROW('Hygiene Data'!F123)),NA())</f>
        <v>#N/A</v>
      </c>
      <c r="BG129" s="93" t="e">
        <f ca="true">+IF(AND(ISNUMBER(OFFSET('Hygiene Data'!$F$7,0,10*ROW('Hygiene Data'!F123))),'Data Summary'!DV129="Yes"),OFFSET('Hygiene Data'!$F$7,0,10*ROW('Hygiene Data'!F123)),NA())</f>
        <v>#N/A</v>
      </c>
      <c r="BH129" s="93" t="e">
        <f ca="true">+IF(AND(ISNUMBER(OFFSET('Hygiene Data'!$F$9,0,10*ROW('Hygiene Data'!F123))),'Data Summary'!DW129="Yes"),OFFSET('Hygiene Data'!$F$9,0,10*ROW('Hygiene Data'!F123)),NA())</f>
        <v>#N/A</v>
      </c>
      <c r="BI129" s="93" t="e">
        <f ca="true">+IF(AND(ISNUMBER(OFFSET('Hygiene Data'!$G$5,0,10*ROW('Hygiene Data'!G123))),'Data Summary'!DX129="Yes"),OFFSET('Hygiene Data'!$G$5,0,10*ROW('Hygiene Data'!G123)),NA())</f>
        <v>#N/A</v>
      </c>
      <c r="BJ129" s="93" t="e">
        <f ca="true">+IF(AND(ISNUMBER(OFFSET('Hygiene Data'!$G$7,0,10*ROW('Hygiene Data'!G123))),'Data Summary'!DY129="Yes"),OFFSET('Hygiene Data'!$G$7,0,10*ROW('Hygiene Data'!G123)),NA())</f>
        <v>#N/A</v>
      </c>
      <c r="BK129" s="93" t="e">
        <f ca="true">+IF(AND(ISNUMBER(OFFSET('Hygiene Data'!$G$9,0,10*ROW('Hygiene Data'!G123))),'Data Summary'!DZ129="Yes"),OFFSET('Hygiene Data'!$G$9,0,10*ROW('Hygiene Data'!G123)),NA())</f>
        <v>#N/A</v>
      </c>
      <c r="BL129" s="93" t="e">
        <f ca="true">+IF(AND(ISNUMBER(OFFSET('Hygiene Data'!$H$5,0,10*ROW('Hygiene Data'!H123))),'Data Summary'!EA129="Yes"),OFFSET('Hygiene Data'!$H$5,0,10*ROW('Hygiene Data'!H123)),NA())</f>
        <v>#N/A</v>
      </c>
      <c r="BM129" s="93" t="e">
        <f ca="true">+IF(AND(ISNUMBER(OFFSET('Hygiene Data'!$H$7,0,10*ROW('Hygiene Data'!H123))),'Data Summary'!EB129="Yes"),OFFSET('Hygiene Data'!$H$7,0,10*ROW('Hygiene Data'!H123)),NA())</f>
        <v>#N/A</v>
      </c>
      <c r="BN129" s="93" t="e">
        <f ca="true">+IF(AND(ISNUMBER(OFFSET('Hygiene Data'!$H$9,0,10*ROW('Hygiene Data'!H123))),'Data Summary'!EC129="Yes"),OFFSET('Hygiene Data'!$H$9,0,10*ROW('Hygiene Data'!H123)),NA())</f>
        <v>#N/A</v>
      </c>
      <c r="BO129" s="93" t="e">
        <f ca="true">+IF(AND(ISNUMBER(OFFSET('Hygiene Data'!$I$5,0,10*ROW('Hygiene Data'!I123))),'Data Summary'!ED129="Yes"),OFFSET('Hygiene Data'!$I$5,0,10*ROW('Hygiene Data'!I123)),NA())</f>
        <v>#N/A</v>
      </c>
      <c r="BP129" s="93" t="e">
        <f ca="true">+IF(AND(ISNUMBER(OFFSET('Hygiene Data'!$I$7,0,10*ROW('Hygiene Data'!I123))),'Data Summary'!EE129="Yes"),OFFSET('Hygiene Data'!$I$7,0,10*ROW('Hygiene Data'!I123)),NA())</f>
        <v>#N/A</v>
      </c>
      <c r="BQ129" s="93" t="e">
        <f ca="true">+IF(AND(ISNUMBER(OFFSET('Hygiene Data'!$I$9,0,10*ROW('Hygiene Data'!I123))),'Data Summary'!EF129="Yes"),OFFSET('Hygiene Data'!$I$9,0,10*ROW('Hygiene Data'!I123)),NA())</f>
        <v>#N/A</v>
      </c>
    </row>
    <row xmlns:x14ac="http://schemas.microsoft.com/office/spreadsheetml/2009/9/ac" r="130" x14ac:dyDescent="0.2">
      <c r="A130" s="328" t="e">
        <f ca="true">+RIGHT('Data Summary'!A130,LEN('Data Summary'!A130)-9)</f>
        <v>#VALUE!</v>
      </c>
      <c r="B130" s="35" t="str">
        <f ca="true">+IF(ISTEXT('Data Summary'!B130),'Data Summary'!B130,"")</f>
        <v/>
      </c>
      <c r="C130" s="327" t="e">
        <f ca="true">+VALUE('Data Summary'!C130)</f>
        <v>#VALUE!</v>
      </c>
      <c r="D130" s="91" t="e">
        <f ca="true">+IF(AND(ISNUMBER(OFFSET('Water Data'!$D$4,0,10*ROW('Water Data'!D124))),'Data Summary'!BS130="Yes"),100-OFFSET('Water Data'!$D$4,0,10*ROW('Water Data'!D124)),NA())</f>
        <v>#N/A</v>
      </c>
      <c r="E130" s="91" t="e">
        <f ca="true">+IF(AND(ISNUMBER(OFFSET('Water Data'!$D$6,0,10*ROW('Water Data'!D124))),'Data Summary'!BT130="Yes"),OFFSET('Water Data'!$D$6,0,10*ROW('Water Data'!D124)),NA())</f>
        <v>#N/A</v>
      </c>
      <c r="F130" s="91" t="e">
        <f ca="true">+IF(AND(ISNUMBER(OFFSET('Water Data'!$D$9,0,10*ROW('Water Data'!D124))),'Data Summary'!BU130="Yes"),OFFSET('Water Data'!$D$9,0,10*ROW('Water Data'!D124)),NA())</f>
        <v>#N/A</v>
      </c>
      <c r="G130" s="91" t="e">
        <f ca="true">+IF(AND(ISNUMBER(OFFSET('Water Data'!$E$4,0,10*ROW('Water Data'!E124))),'Data Summary'!BV130="Yes"),100-OFFSET('Water Data'!$E$4,0,10*ROW('Water Data'!E124)),NA())</f>
        <v>#N/A</v>
      </c>
      <c r="H130" s="91" t="e">
        <f ca="true">+IF(AND(ISNUMBER(OFFSET('Water Data'!$E$6,0,10*ROW('Water Data'!E124))),'Data Summary'!BW130="Yes"),OFFSET('Water Data'!$E$6,0,10*ROW('Water Data'!E124)),NA())</f>
        <v>#N/A</v>
      </c>
      <c r="I130" s="91" t="e">
        <f ca="true">+IF(AND(ISNUMBER(OFFSET('Water Data'!$E$9,0,10*ROW('Water Data'!E124))),'Data Summary'!BX130="Yes"),OFFSET('Water Data'!$E$9,0,10*ROW('Water Data'!E124)),NA())</f>
        <v>#N/A</v>
      </c>
      <c r="J130" s="91" t="e">
        <f ca="true">+IF(AND(ISNUMBER(OFFSET('Water Data'!$F$4,0,10*ROW('Water Data'!F124))),'Data Summary'!BY130="Yes"),100-OFFSET('Water Data'!$F$4,0,10*ROW('Water Data'!F124)),NA())</f>
        <v>#N/A</v>
      </c>
      <c r="K130" s="91" t="e">
        <f ca="true">+IF(AND(ISNUMBER(OFFSET('Water Data'!$F$6,0,10*ROW('Water Data'!F124))),'Data Summary'!BZ130="Yes"),OFFSET('Water Data'!$F$6,0,10*ROW('Water Data'!F124)),NA())</f>
        <v>#N/A</v>
      </c>
      <c r="L130" s="91" t="e">
        <f ca="true">+IF(AND(ISNUMBER(OFFSET('Water Data'!$F$9,0,10*ROW('Water Data'!F124))),'Data Summary'!CA130="Yes"),OFFSET('Water Data'!$F$9,0,10*ROW('Water Data'!F124)),NA())</f>
        <v>#N/A</v>
      </c>
      <c r="M130" s="91" t="e">
        <f ca="true">+IF(AND(ISNUMBER(OFFSET('Water Data'!$G$4,0,10*ROW('Water Data'!G124))),'Data Summary'!CB130="Yes"),100-OFFSET('Water Data'!$G$4,0,10*ROW('Water Data'!G124)),NA())</f>
        <v>#N/A</v>
      </c>
      <c r="N130" s="91" t="e">
        <f ca="true">+IF(AND(ISNUMBER(OFFSET('Water Data'!$G$6,0,10*ROW('Water Data'!G124))),'Data Summary'!CC130="Yes"),OFFSET('Water Data'!$G$6,0,10*ROW('Water Data'!G124)),NA())</f>
        <v>#N/A</v>
      </c>
      <c r="O130" s="91" t="e">
        <f ca="true">+IF(AND(ISNUMBER(OFFSET('Water Data'!$G$9,0,10*ROW('Water Data'!G124))),'Data Summary'!CD130="Yes"),OFFSET('Water Data'!$G$9,0,10*ROW('Water Data'!G124)),NA())</f>
        <v>#N/A</v>
      </c>
      <c r="P130" s="91" t="e">
        <f ca="true">+IF(AND(ISNUMBER(OFFSET('Water Data'!$H$4,0,10*ROW('Water Data'!H124))),'Data Summary'!CE130="Yes"),100-OFFSET('Water Data'!$H$4,0,10*ROW('Water Data'!H124)),NA())</f>
        <v>#N/A</v>
      </c>
      <c r="Q130" s="91" t="e">
        <f ca="true">+IF(AND(ISNUMBER(OFFSET('Water Data'!$H$6,0,10*ROW('Water Data'!H124))),'Data Summary'!CF130="Yes"),OFFSET('Water Data'!$H$6,0,10*ROW('Water Data'!H124)),NA())</f>
        <v>#N/A</v>
      </c>
      <c r="R130" s="91" t="e">
        <f ca="true">+IF(AND(ISNUMBER(OFFSET('Water Data'!$H$9,0,10*ROW('Water Data'!H124))),'Data Summary'!CG130="Yes"),OFFSET('Water Data'!$H$9,0,10*ROW('Water Data'!H124)),NA())</f>
        <v>#N/A</v>
      </c>
      <c r="S130" s="91" t="e">
        <f ca="true">+IF(AND(ISNUMBER(OFFSET('Water Data'!$I$4,0,10*ROW('Water Data'!I124))),'Data Summary'!CH130="Yes"),100-OFFSET('Water Data'!$I$4,0,10*ROW('Water Data'!I124)),NA())</f>
        <v>#N/A</v>
      </c>
      <c r="T130" s="91" t="e">
        <f ca="true">+IF(AND(ISNUMBER(OFFSET('Water Data'!$I$6,0,10*ROW('Water Data'!I124))),'Data Summary'!CI130="Yes"),OFFSET('Water Data'!$I$6,0,10*ROW('Water Data'!I124)),NA())</f>
        <v>#N/A</v>
      </c>
      <c r="U130" s="91" t="e">
        <f ca="true">+IF(AND(ISNUMBER(OFFSET('Water Data'!$I$9,0,10*ROW('Water Data'!I124))),'Data Summary'!CJ130="Yes"),OFFSET('Water Data'!$I$9,0,10*ROW('Water Data'!I124)),NA())</f>
        <v>#N/A</v>
      </c>
      <c r="V130" s="92" t="e">
        <f ca="true">+IF(AND(ISNUMBER(OFFSET('Sanitation Data'!$D$4,0,10*ROW('Sanitation Data'!D124))),'Data Summary'!CK130="Yes"),100-OFFSET('Sanitation Data'!$D$4,0,10*ROW('Sanitation Data'!D124)),NA())</f>
        <v>#N/A</v>
      </c>
      <c r="W130" s="92" t="e">
        <f ca="true">+IF(AND(ISNUMBER(OFFSET('Sanitation Data'!$D$6,0,10*ROW('Sanitation Data'!D124))),'Data Summary'!CL130="Yes"),OFFSET('Sanitation Data'!$D$6,0,10*ROW('Sanitation Data'!D124)),NA())</f>
        <v>#N/A</v>
      </c>
      <c r="X130" s="92" t="e">
        <f ca="true">+IF(AND(ISNUMBER(OFFSET('Sanitation Data'!$D$10,0,10*ROW('Sanitation Data'!D124))),'Data Summary'!CM130="Yes"),OFFSET('Sanitation Data'!$D$10,0,10*ROW('Sanitation Data'!D124)),NA())</f>
        <v>#N/A</v>
      </c>
      <c r="Y130" s="92" t="e">
        <f ca="true">+IF(AND(ISNUMBER(OFFSET('Sanitation Data'!$D$11,0,10*ROW('Sanitation Data'!D124))),'Data Summary'!CN130="Yes"),OFFSET('Sanitation Data'!$D$11,0,10*ROW('Sanitation Data'!D124)),NA())</f>
        <v>#N/A</v>
      </c>
      <c r="Z130" s="92" t="e">
        <f ca="true">+IF(AND(ISNUMBER(OFFSET('Sanitation Data'!$D$12,0,10*ROW('Sanitation Data'!D124))),'Data Summary'!CO130="Yes"),OFFSET('Sanitation Data'!$D$12,0,10*ROW('Sanitation Data'!D124)),NA())</f>
        <v>#N/A</v>
      </c>
      <c r="AA130" s="92" t="e">
        <f ca="true">+IF(AND(ISNUMBER(OFFSET('Sanitation Data'!$E$4,0,10*ROW('Sanitation Data'!E124))),'Data Summary'!CP130="Yes"),100-OFFSET('Sanitation Data'!$E$4,0,10*ROW('Sanitation Data'!E124)),NA())</f>
        <v>#N/A</v>
      </c>
      <c r="AB130" s="92" t="e">
        <f ca="true">+IF(AND(ISNUMBER(OFFSET('Sanitation Data'!$E$6,0,10*ROW('Sanitation Data'!E124))),'Data Summary'!CQ130="Yes"),OFFSET('Sanitation Data'!$E$6,0,10*ROW('Sanitation Data'!E124)),NA())</f>
        <v>#N/A</v>
      </c>
      <c r="AC130" s="92" t="e">
        <f ca="true">+IF(AND(ISNUMBER(OFFSET('Sanitation Data'!$E$10,0,10*ROW('Sanitation Data'!E124))),'Data Summary'!CR130="Yes"),OFFSET('Sanitation Data'!$E$10,0,10*ROW('Sanitation Data'!E124)),NA())</f>
        <v>#N/A</v>
      </c>
      <c r="AD130" s="92" t="e">
        <f ca="true">+IF(AND(ISNUMBER(OFFSET('Sanitation Data'!$E$11,0,10*ROW('Sanitation Data'!E124))),'Data Summary'!CS130="Yes"),OFFSET('Sanitation Data'!$E$11,0,10*ROW('Sanitation Data'!E124)),NA())</f>
        <v>#N/A</v>
      </c>
      <c r="AE130" s="92" t="e">
        <f ca="true">+IF(AND(ISNUMBER(OFFSET('Sanitation Data'!$E$12,0,10*ROW('Sanitation Data'!E124))),'Data Summary'!CT130="Yes"),OFFSET('Sanitation Data'!$E$12,0,10*ROW('Sanitation Data'!E124)),NA())</f>
        <v>#N/A</v>
      </c>
      <c r="AF130" s="92" t="e">
        <f ca="true">+IF(AND(ISNUMBER(OFFSET('Sanitation Data'!$F$4,0,10*ROW('Sanitation Data'!F124))),'Data Summary'!CU130="Yes"),100-OFFSET('Sanitation Data'!$F$4,0,10*ROW('Sanitation Data'!F124)),NA())</f>
        <v>#N/A</v>
      </c>
      <c r="AG130" s="92" t="e">
        <f ca="true">+IF(AND(ISNUMBER(OFFSET('Sanitation Data'!$F$6,0,10*ROW('Sanitation Data'!F124))),'Data Summary'!CV130="Yes"),OFFSET('Sanitation Data'!$F$6,0,10*ROW('Sanitation Data'!F124)),NA())</f>
        <v>#N/A</v>
      </c>
      <c r="AH130" s="92" t="e">
        <f ca="true">+IF(AND(ISNUMBER(OFFSET('Sanitation Data'!$F$10,0,10*ROW('Sanitation Data'!F124))),'Data Summary'!CW130="Yes"),OFFSET('Sanitation Data'!$F$10,0,10*ROW('Sanitation Data'!F124)),NA())</f>
        <v>#N/A</v>
      </c>
      <c r="AI130" s="92" t="e">
        <f ca="true">+IF(AND(ISNUMBER(OFFSET('Sanitation Data'!$F$11,0,10*ROW('Sanitation Data'!F124))),'Data Summary'!CX130="Yes"),OFFSET('Sanitation Data'!$F$11,0,10*ROW('Sanitation Data'!F124)),NA())</f>
        <v>#N/A</v>
      </c>
      <c r="AJ130" s="92" t="e">
        <f ca="true">+IF(AND(ISNUMBER(OFFSET('Sanitation Data'!$F$12,0,10*ROW('Sanitation Data'!F124))),'Data Summary'!CY130="Yes"),OFFSET('Sanitation Data'!$F$12,0,10*ROW('Sanitation Data'!F124)),NA())</f>
        <v>#N/A</v>
      </c>
      <c r="AK130" s="92" t="e">
        <f ca="true">+IF(AND(ISNUMBER(OFFSET('Sanitation Data'!$G$4,0,10*ROW('Sanitation Data'!G124))),'Data Summary'!CZ130="Yes"),100-OFFSET('Sanitation Data'!$G$4,0,10*ROW('Sanitation Data'!G124)),NA())</f>
        <v>#N/A</v>
      </c>
      <c r="AL130" s="92" t="e">
        <f ca="true">+IF(AND(ISNUMBER(OFFSET('Sanitation Data'!$G$6,0,10*ROW('Sanitation Data'!G124))),'Data Summary'!DA130="Yes"),OFFSET('Sanitation Data'!$G$6,0,10*ROW('Sanitation Data'!G124)),NA())</f>
        <v>#N/A</v>
      </c>
      <c r="AM130" s="92" t="e">
        <f ca="true">+IF(AND(ISNUMBER(OFFSET('Sanitation Data'!$G$10,0,10*ROW('Sanitation Data'!G124))),'Data Summary'!DB130="Yes"),OFFSET('Sanitation Data'!$G$10,0,10*ROW('Sanitation Data'!G124)),NA())</f>
        <v>#N/A</v>
      </c>
      <c r="AN130" s="92" t="e">
        <f ca="true">+IF(AND(ISNUMBER(OFFSET('Sanitation Data'!$G$11,0,10*ROW('Sanitation Data'!G124))),'Data Summary'!DC130="Yes"),OFFSET('Sanitation Data'!$G$11,0,10*ROW('Sanitation Data'!G124)),NA())</f>
        <v>#N/A</v>
      </c>
      <c r="AO130" s="92" t="e">
        <f ca="true">+IF(AND(ISNUMBER(OFFSET('Sanitation Data'!$G$12,0,10*ROW('Sanitation Data'!G124))),'Data Summary'!DD130="Yes"),OFFSET('Sanitation Data'!$G$12,0,10*ROW('Sanitation Data'!G124)),NA())</f>
        <v>#N/A</v>
      </c>
      <c r="AP130" s="92" t="e">
        <f ca="true">+IF(AND(ISNUMBER(OFFSET('Sanitation Data'!$H$4,0,10*ROW('Sanitation Data'!H124))),'Data Summary'!DE130="Yes"),100-OFFSET('Sanitation Data'!$H$4,0,10*ROW('Sanitation Data'!H124)),NA())</f>
        <v>#N/A</v>
      </c>
      <c r="AQ130" s="92" t="e">
        <f ca="true">+IF(AND(ISNUMBER(OFFSET('Sanitation Data'!$H$6,0,10*ROW('Sanitation Data'!H124))),'Data Summary'!DF130="Yes"),OFFSET('Sanitation Data'!$H$6,0,10*ROW('Sanitation Data'!H124)),NA())</f>
        <v>#N/A</v>
      </c>
      <c r="AR130" s="92" t="e">
        <f ca="true">+IF(AND(ISNUMBER(OFFSET('Sanitation Data'!$H$10,0,10*ROW('Sanitation Data'!H124))),'Data Summary'!DG130="Yes"),OFFSET('Sanitation Data'!$H$10,0,10*ROW('Sanitation Data'!H124)),NA())</f>
        <v>#N/A</v>
      </c>
      <c r="AS130" s="92" t="e">
        <f ca="true">+IF(AND(ISNUMBER(OFFSET('Sanitation Data'!$H$11,0,10*ROW('Sanitation Data'!H124))),'Data Summary'!DH130="Yes"),OFFSET('Sanitation Data'!$H$11,0,10*ROW('Sanitation Data'!H124)),NA())</f>
        <v>#N/A</v>
      </c>
      <c r="AT130" s="92" t="e">
        <f ca="true">+IF(AND(ISNUMBER(OFFSET('Sanitation Data'!$H$12,0,10*ROW('Sanitation Data'!H124))),'Data Summary'!DI130="Yes"),OFFSET('Sanitation Data'!$H$12,0,10*ROW('Sanitation Data'!H124)),NA())</f>
        <v>#N/A</v>
      </c>
      <c r="AU130" s="92" t="e">
        <f ca="true">+IF(AND(ISNUMBER(OFFSET('Sanitation Data'!$I$4,0,10*ROW('Sanitation Data'!I124))),'Data Summary'!DJ130="Yes"),100-OFFSET('Sanitation Data'!$I$4,0,10*ROW('Sanitation Data'!I124)),NA())</f>
        <v>#N/A</v>
      </c>
      <c r="AV130" s="92" t="e">
        <f ca="true">+IF(AND(ISNUMBER(OFFSET('Sanitation Data'!$I$6,0,10*ROW('Sanitation Data'!I124))),'Data Summary'!DK130="Yes"),OFFSET('Sanitation Data'!$I$6,0,10*ROW('Sanitation Data'!I124)),NA())</f>
        <v>#N/A</v>
      </c>
      <c r="AW130" s="92" t="e">
        <f ca="true">+IF(AND(ISNUMBER(OFFSET('Sanitation Data'!$I$10,0,10*ROW('Sanitation Data'!I124))),'Data Summary'!DL130="Yes"),OFFSET('Sanitation Data'!$I$10,0,10*ROW('Sanitation Data'!I124)),NA())</f>
        <v>#N/A</v>
      </c>
      <c r="AX130" s="92" t="e">
        <f ca="true">+IF(AND(ISNUMBER(OFFSET('Sanitation Data'!$I$11,0,10*ROW('Sanitation Data'!I124))),'Data Summary'!DM130="Yes"),OFFSET('Sanitation Data'!$I$11,0,10*ROW('Sanitation Data'!I124)),NA())</f>
        <v>#N/A</v>
      </c>
      <c r="AY130" s="92" t="e">
        <f ca="true">+IF(AND(ISNUMBER(OFFSET('Sanitation Data'!$I$12,0,10*ROW('Sanitation Data'!I124))),'Data Summary'!DN130="Yes"),OFFSET('Sanitation Data'!$I$12,0,10*ROW('Sanitation Data'!I124)),NA())</f>
        <v>#N/A</v>
      </c>
      <c r="AZ130" s="93" t="e">
        <f ca="true">+IF(AND(ISNUMBER(OFFSET('Hygiene Data'!$D$5,0,10*ROW('Hygiene Data'!D124))),'Data Summary'!DO130="Yes"),OFFSET('Hygiene Data'!$D$5,0,10*ROW('Hygiene Data'!D124)),NA())</f>
        <v>#N/A</v>
      </c>
      <c r="BA130" s="93" t="e">
        <f ca="true">+IF(AND(ISNUMBER(OFFSET('Hygiene Data'!$D$7,0,10*ROW('Hygiene Data'!D124))),'Data Summary'!DP130="Yes"),OFFSET('Hygiene Data'!$D$7,0,10*ROW('Hygiene Data'!D124)),NA())</f>
        <v>#N/A</v>
      </c>
      <c r="BB130" s="93" t="e">
        <f ca="true">+IF(AND(ISNUMBER(OFFSET('Hygiene Data'!$D$9,0,10*ROW('Hygiene Data'!D124))),'Data Summary'!DQ130="Yes"),OFFSET('Hygiene Data'!$D$9,0,10*ROW('Hygiene Data'!D124)),NA())</f>
        <v>#N/A</v>
      </c>
      <c r="BC130" s="93" t="e">
        <f ca="true">+IF(AND(ISNUMBER(OFFSET('Hygiene Data'!$E$5,0,10*ROW('Hygiene Data'!E124))),'Data Summary'!DR130="Yes"),OFFSET('Hygiene Data'!$E$5,0,10*ROW('Hygiene Data'!E124)),NA())</f>
        <v>#N/A</v>
      </c>
      <c r="BD130" s="93" t="e">
        <f ca="true">+IF(AND(ISNUMBER(OFFSET('Hygiene Data'!$E$7,0,10*ROW('Hygiene Data'!E124))),'Data Summary'!DS130="Yes"),OFFSET('Hygiene Data'!$E$7,0,10*ROW('Hygiene Data'!E124)),NA())</f>
        <v>#N/A</v>
      </c>
      <c r="BE130" s="93" t="e">
        <f ca="true">+IF(AND(ISNUMBER(OFFSET('Hygiene Data'!$E$9,0,10*ROW('Hygiene Data'!E124))),'Data Summary'!DT130="Yes"),OFFSET('Hygiene Data'!$E$9,0,10*ROW('Hygiene Data'!E124)),NA())</f>
        <v>#N/A</v>
      </c>
      <c r="BF130" s="93" t="e">
        <f ca="true">+IF(AND(ISNUMBER(OFFSET('Hygiene Data'!$F$5,0,10*ROW('Hygiene Data'!F124))),'Data Summary'!DU130="Yes"),OFFSET('Hygiene Data'!$F$5,0,10*ROW('Hygiene Data'!F124)),NA())</f>
        <v>#N/A</v>
      </c>
      <c r="BG130" s="93" t="e">
        <f ca="true">+IF(AND(ISNUMBER(OFFSET('Hygiene Data'!$F$7,0,10*ROW('Hygiene Data'!F124))),'Data Summary'!DV130="Yes"),OFFSET('Hygiene Data'!$F$7,0,10*ROW('Hygiene Data'!F124)),NA())</f>
        <v>#N/A</v>
      </c>
      <c r="BH130" s="93" t="e">
        <f ca="true">+IF(AND(ISNUMBER(OFFSET('Hygiene Data'!$F$9,0,10*ROW('Hygiene Data'!F124))),'Data Summary'!DW130="Yes"),OFFSET('Hygiene Data'!$F$9,0,10*ROW('Hygiene Data'!F124)),NA())</f>
        <v>#N/A</v>
      </c>
      <c r="BI130" s="93" t="e">
        <f ca="true">+IF(AND(ISNUMBER(OFFSET('Hygiene Data'!$G$5,0,10*ROW('Hygiene Data'!G124))),'Data Summary'!DX130="Yes"),OFFSET('Hygiene Data'!$G$5,0,10*ROW('Hygiene Data'!G124)),NA())</f>
        <v>#N/A</v>
      </c>
      <c r="BJ130" s="93" t="e">
        <f ca="true">+IF(AND(ISNUMBER(OFFSET('Hygiene Data'!$G$7,0,10*ROW('Hygiene Data'!G124))),'Data Summary'!DY130="Yes"),OFFSET('Hygiene Data'!$G$7,0,10*ROW('Hygiene Data'!G124)),NA())</f>
        <v>#N/A</v>
      </c>
      <c r="BK130" s="93" t="e">
        <f ca="true">+IF(AND(ISNUMBER(OFFSET('Hygiene Data'!$G$9,0,10*ROW('Hygiene Data'!G124))),'Data Summary'!DZ130="Yes"),OFFSET('Hygiene Data'!$G$9,0,10*ROW('Hygiene Data'!G124)),NA())</f>
        <v>#N/A</v>
      </c>
      <c r="BL130" s="93" t="e">
        <f ca="true">+IF(AND(ISNUMBER(OFFSET('Hygiene Data'!$H$5,0,10*ROW('Hygiene Data'!H124))),'Data Summary'!EA130="Yes"),OFFSET('Hygiene Data'!$H$5,0,10*ROW('Hygiene Data'!H124)),NA())</f>
        <v>#N/A</v>
      </c>
      <c r="BM130" s="93" t="e">
        <f ca="true">+IF(AND(ISNUMBER(OFFSET('Hygiene Data'!$H$7,0,10*ROW('Hygiene Data'!H124))),'Data Summary'!EB130="Yes"),OFFSET('Hygiene Data'!$H$7,0,10*ROW('Hygiene Data'!H124)),NA())</f>
        <v>#N/A</v>
      </c>
      <c r="BN130" s="93" t="e">
        <f ca="true">+IF(AND(ISNUMBER(OFFSET('Hygiene Data'!$H$9,0,10*ROW('Hygiene Data'!H124))),'Data Summary'!EC130="Yes"),OFFSET('Hygiene Data'!$H$9,0,10*ROW('Hygiene Data'!H124)),NA())</f>
        <v>#N/A</v>
      </c>
      <c r="BO130" s="93" t="e">
        <f ca="true">+IF(AND(ISNUMBER(OFFSET('Hygiene Data'!$I$5,0,10*ROW('Hygiene Data'!I124))),'Data Summary'!ED130="Yes"),OFFSET('Hygiene Data'!$I$5,0,10*ROW('Hygiene Data'!I124)),NA())</f>
        <v>#N/A</v>
      </c>
      <c r="BP130" s="93" t="e">
        <f ca="true">+IF(AND(ISNUMBER(OFFSET('Hygiene Data'!$I$7,0,10*ROW('Hygiene Data'!I124))),'Data Summary'!EE130="Yes"),OFFSET('Hygiene Data'!$I$7,0,10*ROW('Hygiene Data'!I124)),NA())</f>
        <v>#N/A</v>
      </c>
      <c r="BQ130" s="93" t="e">
        <f ca="true">+IF(AND(ISNUMBER(OFFSET('Hygiene Data'!$I$9,0,10*ROW('Hygiene Data'!I124))),'Data Summary'!EF130="Yes"),OFFSET('Hygiene Data'!$I$9,0,10*ROW('Hygiene Data'!I124)),NA())</f>
        <v>#N/A</v>
      </c>
    </row>
    <row xmlns:x14ac="http://schemas.microsoft.com/office/spreadsheetml/2009/9/ac" r="131" x14ac:dyDescent="0.2">
      <c r="A131" s="328" t="e">
        <f ca="true">+RIGHT('Data Summary'!A131,LEN('Data Summary'!A131)-9)</f>
        <v>#VALUE!</v>
      </c>
      <c r="B131" s="35" t="str">
        <f ca="true">+IF(ISTEXT('Data Summary'!B131),'Data Summary'!B131,"")</f>
        <v/>
      </c>
      <c r="C131" s="327" t="e">
        <f ca="true">+VALUE('Data Summary'!C131)</f>
        <v>#VALUE!</v>
      </c>
      <c r="D131" s="91" t="e">
        <f ca="true">+IF(AND(ISNUMBER(OFFSET('Water Data'!$D$4,0,10*ROW('Water Data'!D125))),'Data Summary'!BS131="Yes"),100-OFFSET('Water Data'!$D$4,0,10*ROW('Water Data'!D125)),NA())</f>
        <v>#N/A</v>
      </c>
      <c r="E131" s="91" t="e">
        <f ca="true">+IF(AND(ISNUMBER(OFFSET('Water Data'!$D$6,0,10*ROW('Water Data'!D125))),'Data Summary'!BT131="Yes"),OFFSET('Water Data'!$D$6,0,10*ROW('Water Data'!D125)),NA())</f>
        <v>#N/A</v>
      </c>
      <c r="F131" s="91" t="e">
        <f ca="true">+IF(AND(ISNUMBER(OFFSET('Water Data'!$D$9,0,10*ROW('Water Data'!D125))),'Data Summary'!BU131="Yes"),OFFSET('Water Data'!$D$9,0,10*ROW('Water Data'!D125)),NA())</f>
        <v>#N/A</v>
      </c>
      <c r="G131" s="91" t="e">
        <f ca="true">+IF(AND(ISNUMBER(OFFSET('Water Data'!$E$4,0,10*ROW('Water Data'!E125))),'Data Summary'!BV131="Yes"),100-OFFSET('Water Data'!$E$4,0,10*ROW('Water Data'!E125)),NA())</f>
        <v>#N/A</v>
      </c>
      <c r="H131" s="91" t="e">
        <f ca="true">+IF(AND(ISNUMBER(OFFSET('Water Data'!$E$6,0,10*ROW('Water Data'!E125))),'Data Summary'!BW131="Yes"),OFFSET('Water Data'!$E$6,0,10*ROW('Water Data'!E125)),NA())</f>
        <v>#N/A</v>
      </c>
      <c r="I131" s="91" t="e">
        <f ca="true">+IF(AND(ISNUMBER(OFFSET('Water Data'!$E$9,0,10*ROW('Water Data'!E125))),'Data Summary'!BX131="Yes"),OFFSET('Water Data'!$E$9,0,10*ROW('Water Data'!E125)),NA())</f>
        <v>#N/A</v>
      </c>
      <c r="J131" s="91" t="e">
        <f ca="true">+IF(AND(ISNUMBER(OFFSET('Water Data'!$F$4,0,10*ROW('Water Data'!F125))),'Data Summary'!BY131="Yes"),100-OFFSET('Water Data'!$F$4,0,10*ROW('Water Data'!F125)),NA())</f>
        <v>#N/A</v>
      </c>
      <c r="K131" s="91" t="e">
        <f ca="true">+IF(AND(ISNUMBER(OFFSET('Water Data'!$F$6,0,10*ROW('Water Data'!F125))),'Data Summary'!BZ131="Yes"),OFFSET('Water Data'!$F$6,0,10*ROW('Water Data'!F125)),NA())</f>
        <v>#N/A</v>
      </c>
      <c r="L131" s="91" t="e">
        <f ca="true">+IF(AND(ISNUMBER(OFFSET('Water Data'!$F$9,0,10*ROW('Water Data'!F125))),'Data Summary'!CA131="Yes"),OFFSET('Water Data'!$F$9,0,10*ROW('Water Data'!F125)),NA())</f>
        <v>#N/A</v>
      </c>
      <c r="M131" s="91" t="e">
        <f ca="true">+IF(AND(ISNUMBER(OFFSET('Water Data'!$G$4,0,10*ROW('Water Data'!G125))),'Data Summary'!CB131="Yes"),100-OFFSET('Water Data'!$G$4,0,10*ROW('Water Data'!G125)),NA())</f>
        <v>#N/A</v>
      </c>
      <c r="N131" s="91" t="e">
        <f ca="true">+IF(AND(ISNUMBER(OFFSET('Water Data'!$G$6,0,10*ROW('Water Data'!G125))),'Data Summary'!CC131="Yes"),OFFSET('Water Data'!$G$6,0,10*ROW('Water Data'!G125)),NA())</f>
        <v>#N/A</v>
      </c>
      <c r="O131" s="91" t="e">
        <f ca="true">+IF(AND(ISNUMBER(OFFSET('Water Data'!$G$9,0,10*ROW('Water Data'!G125))),'Data Summary'!CD131="Yes"),OFFSET('Water Data'!$G$9,0,10*ROW('Water Data'!G125)),NA())</f>
        <v>#N/A</v>
      </c>
      <c r="P131" s="91" t="e">
        <f ca="true">+IF(AND(ISNUMBER(OFFSET('Water Data'!$H$4,0,10*ROW('Water Data'!H125))),'Data Summary'!CE131="Yes"),100-OFFSET('Water Data'!$H$4,0,10*ROW('Water Data'!H125)),NA())</f>
        <v>#N/A</v>
      </c>
      <c r="Q131" s="91" t="e">
        <f ca="true">+IF(AND(ISNUMBER(OFFSET('Water Data'!$H$6,0,10*ROW('Water Data'!H125))),'Data Summary'!CF131="Yes"),OFFSET('Water Data'!$H$6,0,10*ROW('Water Data'!H125)),NA())</f>
        <v>#N/A</v>
      </c>
      <c r="R131" s="91" t="e">
        <f ca="true">+IF(AND(ISNUMBER(OFFSET('Water Data'!$H$9,0,10*ROW('Water Data'!H125))),'Data Summary'!CG131="Yes"),OFFSET('Water Data'!$H$9,0,10*ROW('Water Data'!H125)),NA())</f>
        <v>#N/A</v>
      </c>
      <c r="S131" s="91" t="e">
        <f ca="true">+IF(AND(ISNUMBER(OFFSET('Water Data'!$I$4,0,10*ROW('Water Data'!I125))),'Data Summary'!CH131="Yes"),100-OFFSET('Water Data'!$I$4,0,10*ROW('Water Data'!I125)),NA())</f>
        <v>#N/A</v>
      </c>
      <c r="T131" s="91" t="e">
        <f ca="true">+IF(AND(ISNUMBER(OFFSET('Water Data'!$I$6,0,10*ROW('Water Data'!I125))),'Data Summary'!CI131="Yes"),OFFSET('Water Data'!$I$6,0,10*ROW('Water Data'!I125)),NA())</f>
        <v>#N/A</v>
      </c>
      <c r="U131" s="91" t="e">
        <f ca="true">+IF(AND(ISNUMBER(OFFSET('Water Data'!$I$9,0,10*ROW('Water Data'!I125))),'Data Summary'!CJ131="Yes"),OFFSET('Water Data'!$I$9,0,10*ROW('Water Data'!I125)),NA())</f>
        <v>#N/A</v>
      </c>
      <c r="V131" s="92" t="e">
        <f ca="true">+IF(AND(ISNUMBER(OFFSET('Sanitation Data'!$D$4,0,10*ROW('Sanitation Data'!D125))),'Data Summary'!CK131="Yes"),100-OFFSET('Sanitation Data'!$D$4,0,10*ROW('Sanitation Data'!D125)),NA())</f>
        <v>#N/A</v>
      </c>
      <c r="W131" s="92" t="e">
        <f ca="true">+IF(AND(ISNUMBER(OFFSET('Sanitation Data'!$D$6,0,10*ROW('Sanitation Data'!D125))),'Data Summary'!CL131="Yes"),OFFSET('Sanitation Data'!$D$6,0,10*ROW('Sanitation Data'!D125)),NA())</f>
        <v>#N/A</v>
      </c>
      <c r="X131" s="92" t="e">
        <f ca="true">+IF(AND(ISNUMBER(OFFSET('Sanitation Data'!$D$10,0,10*ROW('Sanitation Data'!D125))),'Data Summary'!CM131="Yes"),OFFSET('Sanitation Data'!$D$10,0,10*ROW('Sanitation Data'!D125)),NA())</f>
        <v>#N/A</v>
      </c>
      <c r="Y131" s="92" t="e">
        <f ca="true">+IF(AND(ISNUMBER(OFFSET('Sanitation Data'!$D$11,0,10*ROW('Sanitation Data'!D125))),'Data Summary'!CN131="Yes"),OFFSET('Sanitation Data'!$D$11,0,10*ROW('Sanitation Data'!D125)),NA())</f>
        <v>#N/A</v>
      </c>
      <c r="Z131" s="92" t="e">
        <f ca="true">+IF(AND(ISNUMBER(OFFSET('Sanitation Data'!$D$12,0,10*ROW('Sanitation Data'!D125))),'Data Summary'!CO131="Yes"),OFFSET('Sanitation Data'!$D$12,0,10*ROW('Sanitation Data'!D125)),NA())</f>
        <v>#N/A</v>
      </c>
      <c r="AA131" s="92" t="e">
        <f ca="true">+IF(AND(ISNUMBER(OFFSET('Sanitation Data'!$E$4,0,10*ROW('Sanitation Data'!E125))),'Data Summary'!CP131="Yes"),100-OFFSET('Sanitation Data'!$E$4,0,10*ROW('Sanitation Data'!E125)),NA())</f>
        <v>#N/A</v>
      </c>
      <c r="AB131" s="92" t="e">
        <f ca="true">+IF(AND(ISNUMBER(OFFSET('Sanitation Data'!$E$6,0,10*ROW('Sanitation Data'!E125))),'Data Summary'!CQ131="Yes"),OFFSET('Sanitation Data'!$E$6,0,10*ROW('Sanitation Data'!E125)),NA())</f>
        <v>#N/A</v>
      </c>
      <c r="AC131" s="92" t="e">
        <f ca="true">+IF(AND(ISNUMBER(OFFSET('Sanitation Data'!$E$10,0,10*ROW('Sanitation Data'!E125))),'Data Summary'!CR131="Yes"),OFFSET('Sanitation Data'!$E$10,0,10*ROW('Sanitation Data'!E125)),NA())</f>
        <v>#N/A</v>
      </c>
      <c r="AD131" s="92" t="e">
        <f ca="true">+IF(AND(ISNUMBER(OFFSET('Sanitation Data'!$E$11,0,10*ROW('Sanitation Data'!E125))),'Data Summary'!CS131="Yes"),OFFSET('Sanitation Data'!$E$11,0,10*ROW('Sanitation Data'!E125)),NA())</f>
        <v>#N/A</v>
      </c>
      <c r="AE131" s="92" t="e">
        <f ca="true">+IF(AND(ISNUMBER(OFFSET('Sanitation Data'!$E$12,0,10*ROW('Sanitation Data'!E125))),'Data Summary'!CT131="Yes"),OFFSET('Sanitation Data'!$E$12,0,10*ROW('Sanitation Data'!E125)),NA())</f>
        <v>#N/A</v>
      </c>
      <c r="AF131" s="92" t="e">
        <f ca="true">+IF(AND(ISNUMBER(OFFSET('Sanitation Data'!$F$4,0,10*ROW('Sanitation Data'!F125))),'Data Summary'!CU131="Yes"),100-OFFSET('Sanitation Data'!$F$4,0,10*ROW('Sanitation Data'!F125)),NA())</f>
        <v>#N/A</v>
      </c>
      <c r="AG131" s="92" t="e">
        <f ca="true">+IF(AND(ISNUMBER(OFFSET('Sanitation Data'!$F$6,0,10*ROW('Sanitation Data'!F125))),'Data Summary'!CV131="Yes"),OFFSET('Sanitation Data'!$F$6,0,10*ROW('Sanitation Data'!F125)),NA())</f>
        <v>#N/A</v>
      </c>
      <c r="AH131" s="92" t="e">
        <f ca="true">+IF(AND(ISNUMBER(OFFSET('Sanitation Data'!$F$10,0,10*ROW('Sanitation Data'!F125))),'Data Summary'!CW131="Yes"),OFFSET('Sanitation Data'!$F$10,0,10*ROW('Sanitation Data'!F125)),NA())</f>
        <v>#N/A</v>
      </c>
      <c r="AI131" s="92" t="e">
        <f ca="true">+IF(AND(ISNUMBER(OFFSET('Sanitation Data'!$F$11,0,10*ROW('Sanitation Data'!F125))),'Data Summary'!CX131="Yes"),OFFSET('Sanitation Data'!$F$11,0,10*ROW('Sanitation Data'!F125)),NA())</f>
        <v>#N/A</v>
      </c>
      <c r="AJ131" s="92" t="e">
        <f ca="true">+IF(AND(ISNUMBER(OFFSET('Sanitation Data'!$F$12,0,10*ROW('Sanitation Data'!F125))),'Data Summary'!CY131="Yes"),OFFSET('Sanitation Data'!$F$12,0,10*ROW('Sanitation Data'!F125)),NA())</f>
        <v>#N/A</v>
      </c>
      <c r="AK131" s="92" t="e">
        <f ca="true">+IF(AND(ISNUMBER(OFFSET('Sanitation Data'!$G$4,0,10*ROW('Sanitation Data'!G125))),'Data Summary'!CZ131="Yes"),100-OFFSET('Sanitation Data'!$G$4,0,10*ROW('Sanitation Data'!G125)),NA())</f>
        <v>#N/A</v>
      </c>
      <c r="AL131" s="92" t="e">
        <f ca="true">+IF(AND(ISNUMBER(OFFSET('Sanitation Data'!$G$6,0,10*ROW('Sanitation Data'!G125))),'Data Summary'!DA131="Yes"),OFFSET('Sanitation Data'!$G$6,0,10*ROW('Sanitation Data'!G125)),NA())</f>
        <v>#N/A</v>
      </c>
      <c r="AM131" s="92" t="e">
        <f ca="true">+IF(AND(ISNUMBER(OFFSET('Sanitation Data'!$G$10,0,10*ROW('Sanitation Data'!G125))),'Data Summary'!DB131="Yes"),OFFSET('Sanitation Data'!$G$10,0,10*ROW('Sanitation Data'!G125)),NA())</f>
        <v>#N/A</v>
      </c>
      <c r="AN131" s="92" t="e">
        <f ca="true">+IF(AND(ISNUMBER(OFFSET('Sanitation Data'!$G$11,0,10*ROW('Sanitation Data'!G125))),'Data Summary'!DC131="Yes"),OFFSET('Sanitation Data'!$G$11,0,10*ROW('Sanitation Data'!G125)),NA())</f>
        <v>#N/A</v>
      </c>
      <c r="AO131" s="92" t="e">
        <f ca="true">+IF(AND(ISNUMBER(OFFSET('Sanitation Data'!$G$12,0,10*ROW('Sanitation Data'!G125))),'Data Summary'!DD131="Yes"),OFFSET('Sanitation Data'!$G$12,0,10*ROW('Sanitation Data'!G125)),NA())</f>
        <v>#N/A</v>
      </c>
      <c r="AP131" s="92" t="e">
        <f ca="true">+IF(AND(ISNUMBER(OFFSET('Sanitation Data'!$H$4,0,10*ROW('Sanitation Data'!H125))),'Data Summary'!DE131="Yes"),100-OFFSET('Sanitation Data'!$H$4,0,10*ROW('Sanitation Data'!H125)),NA())</f>
        <v>#N/A</v>
      </c>
      <c r="AQ131" s="92" t="e">
        <f ca="true">+IF(AND(ISNUMBER(OFFSET('Sanitation Data'!$H$6,0,10*ROW('Sanitation Data'!H125))),'Data Summary'!DF131="Yes"),OFFSET('Sanitation Data'!$H$6,0,10*ROW('Sanitation Data'!H125)),NA())</f>
        <v>#N/A</v>
      </c>
      <c r="AR131" s="92" t="e">
        <f ca="true">+IF(AND(ISNUMBER(OFFSET('Sanitation Data'!$H$10,0,10*ROW('Sanitation Data'!H125))),'Data Summary'!DG131="Yes"),OFFSET('Sanitation Data'!$H$10,0,10*ROW('Sanitation Data'!H125)),NA())</f>
        <v>#N/A</v>
      </c>
      <c r="AS131" s="92" t="e">
        <f ca="true">+IF(AND(ISNUMBER(OFFSET('Sanitation Data'!$H$11,0,10*ROW('Sanitation Data'!H125))),'Data Summary'!DH131="Yes"),OFFSET('Sanitation Data'!$H$11,0,10*ROW('Sanitation Data'!H125)),NA())</f>
        <v>#N/A</v>
      </c>
      <c r="AT131" s="92" t="e">
        <f ca="true">+IF(AND(ISNUMBER(OFFSET('Sanitation Data'!$H$12,0,10*ROW('Sanitation Data'!H125))),'Data Summary'!DI131="Yes"),OFFSET('Sanitation Data'!$H$12,0,10*ROW('Sanitation Data'!H125)),NA())</f>
        <v>#N/A</v>
      </c>
      <c r="AU131" s="92" t="e">
        <f ca="true">+IF(AND(ISNUMBER(OFFSET('Sanitation Data'!$I$4,0,10*ROW('Sanitation Data'!I125))),'Data Summary'!DJ131="Yes"),100-OFFSET('Sanitation Data'!$I$4,0,10*ROW('Sanitation Data'!I125)),NA())</f>
        <v>#N/A</v>
      </c>
      <c r="AV131" s="92" t="e">
        <f ca="true">+IF(AND(ISNUMBER(OFFSET('Sanitation Data'!$I$6,0,10*ROW('Sanitation Data'!I125))),'Data Summary'!DK131="Yes"),OFFSET('Sanitation Data'!$I$6,0,10*ROW('Sanitation Data'!I125)),NA())</f>
        <v>#N/A</v>
      </c>
      <c r="AW131" s="92" t="e">
        <f ca="true">+IF(AND(ISNUMBER(OFFSET('Sanitation Data'!$I$10,0,10*ROW('Sanitation Data'!I125))),'Data Summary'!DL131="Yes"),OFFSET('Sanitation Data'!$I$10,0,10*ROW('Sanitation Data'!I125)),NA())</f>
        <v>#N/A</v>
      </c>
      <c r="AX131" s="92" t="e">
        <f ca="true">+IF(AND(ISNUMBER(OFFSET('Sanitation Data'!$I$11,0,10*ROW('Sanitation Data'!I125))),'Data Summary'!DM131="Yes"),OFFSET('Sanitation Data'!$I$11,0,10*ROW('Sanitation Data'!I125)),NA())</f>
        <v>#N/A</v>
      </c>
      <c r="AY131" s="92" t="e">
        <f ca="true">+IF(AND(ISNUMBER(OFFSET('Sanitation Data'!$I$12,0,10*ROW('Sanitation Data'!I125))),'Data Summary'!DN131="Yes"),OFFSET('Sanitation Data'!$I$12,0,10*ROW('Sanitation Data'!I125)),NA())</f>
        <v>#N/A</v>
      </c>
      <c r="AZ131" s="93" t="e">
        <f ca="true">+IF(AND(ISNUMBER(OFFSET('Hygiene Data'!$D$5,0,10*ROW('Hygiene Data'!D125))),'Data Summary'!DO131="Yes"),OFFSET('Hygiene Data'!$D$5,0,10*ROW('Hygiene Data'!D125)),NA())</f>
        <v>#N/A</v>
      </c>
      <c r="BA131" s="93" t="e">
        <f ca="true">+IF(AND(ISNUMBER(OFFSET('Hygiene Data'!$D$7,0,10*ROW('Hygiene Data'!D125))),'Data Summary'!DP131="Yes"),OFFSET('Hygiene Data'!$D$7,0,10*ROW('Hygiene Data'!D125)),NA())</f>
        <v>#N/A</v>
      </c>
      <c r="BB131" s="93" t="e">
        <f ca="true">+IF(AND(ISNUMBER(OFFSET('Hygiene Data'!$D$9,0,10*ROW('Hygiene Data'!D125))),'Data Summary'!DQ131="Yes"),OFFSET('Hygiene Data'!$D$9,0,10*ROW('Hygiene Data'!D125)),NA())</f>
        <v>#N/A</v>
      </c>
      <c r="BC131" s="93" t="e">
        <f ca="true">+IF(AND(ISNUMBER(OFFSET('Hygiene Data'!$E$5,0,10*ROW('Hygiene Data'!E125))),'Data Summary'!DR131="Yes"),OFFSET('Hygiene Data'!$E$5,0,10*ROW('Hygiene Data'!E125)),NA())</f>
        <v>#N/A</v>
      </c>
      <c r="BD131" s="93" t="e">
        <f ca="true">+IF(AND(ISNUMBER(OFFSET('Hygiene Data'!$E$7,0,10*ROW('Hygiene Data'!E125))),'Data Summary'!DS131="Yes"),OFFSET('Hygiene Data'!$E$7,0,10*ROW('Hygiene Data'!E125)),NA())</f>
        <v>#N/A</v>
      </c>
      <c r="BE131" s="93" t="e">
        <f ca="true">+IF(AND(ISNUMBER(OFFSET('Hygiene Data'!$E$9,0,10*ROW('Hygiene Data'!E125))),'Data Summary'!DT131="Yes"),OFFSET('Hygiene Data'!$E$9,0,10*ROW('Hygiene Data'!E125)),NA())</f>
        <v>#N/A</v>
      </c>
      <c r="BF131" s="93" t="e">
        <f ca="true">+IF(AND(ISNUMBER(OFFSET('Hygiene Data'!$F$5,0,10*ROW('Hygiene Data'!F125))),'Data Summary'!DU131="Yes"),OFFSET('Hygiene Data'!$F$5,0,10*ROW('Hygiene Data'!F125)),NA())</f>
        <v>#N/A</v>
      </c>
      <c r="BG131" s="93" t="e">
        <f ca="true">+IF(AND(ISNUMBER(OFFSET('Hygiene Data'!$F$7,0,10*ROW('Hygiene Data'!F125))),'Data Summary'!DV131="Yes"),OFFSET('Hygiene Data'!$F$7,0,10*ROW('Hygiene Data'!F125)),NA())</f>
        <v>#N/A</v>
      </c>
      <c r="BH131" s="93" t="e">
        <f ca="true">+IF(AND(ISNUMBER(OFFSET('Hygiene Data'!$F$9,0,10*ROW('Hygiene Data'!F125))),'Data Summary'!DW131="Yes"),OFFSET('Hygiene Data'!$F$9,0,10*ROW('Hygiene Data'!F125)),NA())</f>
        <v>#N/A</v>
      </c>
      <c r="BI131" s="93" t="e">
        <f ca="true">+IF(AND(ISNUMBER(OFFSET('Hygiene Data'!$G$5,0,10*ROW('Hygiene Data'!G125))),'Data Summary'!DX131="Yes"),OFFSET('Hygiene Data'!$G$5,0,10*ROW('Hygiene Data'!G125)),NA())</f>
        <v>#N/A</v>
      </c>
      <c r="BJ131" s="93" t="e">
        <f ca="true">+IF(AND(ISNUMBER(OFFSET('Hygiene Data'!$G$7,0,10*ROW('Hygiene Data'!G125))),'Data Summary'!DY131="Yes"),OFFSET('Hygiene Data'!$G$7,0,10*ROW('Hygiene Data'!G125)),NA())</f>
        <v>#N/A</v>
      </c>
      <c r="BK131" s="93" t="e">
        <f ca="true">+IF(AND(ISNUMBER(OFFSET('Hygiene Data'!$G$9,0,10*ROW('Hygiene Data'!G125))),'Data Summary'!DZ131="Yes"),OFFSET('Hygiene Data'!$G$9,0,10*ROW('Hygiene Data'!G125)),NA())</f>
        <v>#N/A</v>
      </c>
      <c r="BL131" s="93" t="e">
        <f ca="true">+IF(AND(ISNUMBER(OFFSET('Hygiene Data'!$H$5,0,10*ROW('Hygiene Data'!H125))),'Data Summary'!EA131="Yes"),OFFSET('Hygiene Data'!$H$5,0,10*ROW('Hygiene Data'!H125)),NA())</f>
        <v>#N/A</v>
      </c>
      <c r="BM131" s="93" t="e">
        <f ca="true">+IF(AND(ISNUMBER(OFFSET('Hygiene Data'!$H$7,0,10*ROW('Hygiene Data'!H125))),'Data Summary'!EB131="Yes"),OFFSET('Hygiene Data'!$H$7,0,10*ROW('Hygiene Data'!H125)),NA())</f>
        <v>#N/A</v>
      </c>
      <c r="BN131" s="93" t="e">
        <f ca="true">+IF(AND(ISNUMBER(OFFSET('Hygiene Data'!$H$9,0,10*ROW('Hygiene Data'!H125))),'Data Summary'!EC131="Yes"),OFFSET('Hygiene Data'!$H$9,0,10*ROW('Hygiene Data'!H125)),NA())</f>
        <v>#N/A</v>
      </c>
      <c r="BO131" s="93" t="e">
        <f ca="true">+IF(AND(ISNUMBER(OFFSET('Hygiene Data'!$I$5,0,10*ROW('Hygiene Data'!I125))),'Data Summary'!ED131="Yes"),OFFSET('Hygiene Data'!$I$5,0,10*ROW('Hygiene Data'!I125)),NA())</f>
        <v>#N/A</v>
      </c>
      <c r="BP131" s="93" t="e">
        <f ca="true">+IF(AND(ISNUMBER(OFFSET('Hygiene Data'!$I$7,0,10*ROW('Hygiene Data'!I125))),'Data Summary'!EE131="Yes"),OFFSET('Hygiene Data'!$I$7,0,10*ROW('Hygiene Data'!I125)),NA())</f>
        <v>#N/A</v>
      </c>
      <c r="BQ131" s="93" t="e">
        <f ca="true">+IF(AND(ISNUMBER(OFFSET('Hygiene Data'!$I$9,0,10*ROW('Hygiene Data'!I125))),'Data Summary'!EF131="Yes"),OFFSET('Hygiene Data'!$I$9,0,10*ROW('Hygiene Data'!I125)),NA())</f>
        <v>#N/A</v>
      </c>
    </row>
    <row xmlns:x14ac="http://schemas.microsoft.com/office/spreadsheetml/2009/9/ac" r="132" x14ac:dyDescent="0.2">
      <c r="A132" s="328" t="e">
        <f ca="true">+RIGHT('Data Summary'!A132,LEN('Data Summary'!A132)-9)</f>
        <v>#VALUE!</v>
      </c>
      <c r="B132" s="35" t="str">
        <f ca="true">+IF(ISTEXT('Data Summary'!B132),'Data Summary'!B132,"")</f>
        <v/>
      </c>
      <c r="C132" s="327" t="e">
        <f ca="true">+VALUE('Data Summary'!C132)</f>
        <v>#VALUE!</v>
      </c>
      <c r="D132" s="91" t="e">
        <f ca="true">+IF(AND(ISNUMBER(OFFSET('Water Data'!$D$4,0,10*ROW('Water Data'!D126))),'Data Summary'!BS132="Yes"),100-OFFSET('Water Data'!$D$4,0,10*ROW('Water Data'!D126)),NA())</f>
        <v>#N/A</v>
      </c>
      <c r="E132" s="91" t="e">
        <f ca="true">+IF(AND(ISNUMBER(OFFSET('Water Data'!$D$6,0,10*ROW('Water Data'!D126))),'Data Summary'!BT132="Yes"),OFFSET('Water Data'!$D$6,0,10*ROW('Water Data'!D126)),NA())</f>
        <v>#N/A</v>
      </c>
      <c r="F132" s="91" t="e">
        <f ca="true">+IF(AND(ISNUMBER(OFFSET('Water Data'!$D$9,0,10*ROW('Water Data'!D126))),'Data Summary'!BU132="Yes"),OFFSET('Water Data'!$D$9,0,10*ROW('Water Data'!D126)),NA())</f>
        <v>#N/A</v>
      </c>
      <c r="G132" s="91" t="e">
        <f ca="true">+IF(AND(ISNUMBER(OFFSET('Water Data'!$E$4,0,10*ROW('Water Data'!E126))),'Data Summary'!BV132="Yes"),100-OFFSET('Water Data'!$E$4,0,10*ROW('Water Data'!E126)),NA())</f>
        <v>#N/A</v>
      </c>
      <c r="H132" s="91" t="e">
        <f ca="true">+IF(AND(ISNUMBER(OFFSET('Water Data'!$E$6,0,10*ROW('Water Data'!E126))),'Data Summary'!BW132="Yes"),OFFSET('Water Data'!$E$6,0,10*ROW('Water Data'!E126)),NA())</f>
        <v>#N/A</v>
      </c>
      <c r="I132" s="91" t="e">
        <f ca="true">+IF(AND(ISNUMBER(OFFSET('Water Data'!$E$9,0,10*ROW('Water Data'!E126))),'Data Summary'!BX132="Yes"),OFFSET('Water Data'!$E$9,0,10*ROW('Water Data'!E126)),NA())</f>
        <v>#N/A</v>
      </c>
      <c r="J132" s="91" t="e">
        <f ca="true">+IF(AND(ISNUMBER(OFFSET('Water Data'!$F$4,0,10*ROW('Water Data'!F126))),'Data Summary'!BY132="Yes"),100-OFFSET('Water Data'!$F$4,0,10*ROW('Water Data'!F126)),NA())</f>
        <v>#N/A</v>
      </c>
      <c r="K132" s="91" t="e">
        <f ca="true">+IF(AND(ISNUMBER(OFFSET('Water Data'!$F$6,0,10*ROW('Water Data'!F126))),'Data Summary'!BZ132="Yes"),OFFSET('Water Data'!$F$6,0,10*ROW('Water Data'!F126)),NA())</f>
        <v>#N/A</v>
      </c>
      <c r="L132" s="91" t="e">
        <f ca="true">+IF(AND(ISNUMBER(OFFSET('Water Data'!$F$9,0,10*ROW('Water Data'!F126))),'Data Summary'!CA132="Yes"),OFFSET('Water Data'!$F$9,0,10*ROW('Water Data'!F126)),NA())</f>
        <v>#N/A</v>
      </c>
      <c r="M132" s="91" t="e">
        <f ca="true">+IF(AND(ISNUMBER(OFFSET('Water Data'!$G$4,0,10*ROW('Water Data'!G126))),'Data Summary'!CB132="Yes"),100-OFFSET('Water Data'!$G$4,0,10*ROW('Water Data'!G126)),NA())</f>
        <v>#N/A</v>
      </c>
      <c r="N132" s="91" t="e">
        <f ca="true">+IF(AND(ISNUMBER(OFFSET('Water Data'!$G$6,0,10*ROW('Water Data'!G126))),'Data Summary'!CC132="Yes"),OFFSET('Water Data'!$G$6,0,10*ROW('Water Data'!G126)),NA())</f>
        <v>#N/A</v>
      </c>
      <c r="O132" s="91" t="e">
        <f ca="true">+IF(AND(ISNUMBER(OFFSET('Water Data'!$G$9,0,10*ROW('Water Data'!G126))),'Data Summary'!CD132="Yes"),OFFSET('Water Data'!$G$9,0,10*ROW('Water Data'!G126)),NA())</f>
        <v>#N/A</v>
      </c>
      <c r="P132" s="91" t="e">
        <f ca="true">+IF(AND(ISNUMBER(OFFSET('Water Data'!$H$4,0,10*ROW('Water Data'!H126))),'Data Summary'!CE132="Yes"),100-OFFSET('Water Data'!$H$4,0,10*ROW('Water Data'!H126)),NA())</f>
        <v>#N/A</v>
      </c>
      <c r="Q132" s="91" t="e">
        <f ca="true">+IF(AND(ISNUMBER(OFFSET('Water Data'!$H$6,0,10*ROW('Water Data'!H126))),'Data Summary'!CF132="Yes"),OFFSET('Water Data'!$H$6,0,10*ROW('Water Data'!H126)),NA())</f>
        <v>#N/A</v>
      </c>
      <c r="R132" s="91" t="e">
        <f ca="true">+IF(AND(ISNUMBER(OFFSET('Water Data'!$H$9,0,10*ROW('Water Data'!H126))),'Data Summary'!CG132="Yes"),OFFSET('Water Data'!$H$9,0,10*ROW('Water Data'!H126)),NA())</f>
        <v>#N/A</v>
      </c>
      <c r="S132" s="91" t="e">
        <f ca="true">+IF(AND(ISNUMBER(OFFSET('Water Data'!$I$4,0,10*ROW('Water Data'!I126))),'Data Summary'!CH132="Yes"),100-OFFSET('Water Data'!$I$4,0,10*ROW('Water Data'!I126)),NA())</f>
        <v>#N/A</v>
      </c>
      <c r="T132" s="91" t="e">
        <f ca="true">+IF(AND(ISNUMBER(OFFSET('Water Data'!$I$6,0,10*ROW('Water Data'!I126))),'Data Summary'!CI132="Yes"),OFFSET('Water Data'!$I$6,0,10*ROW('Water Data'!I126)),NA())</f>
        <v>#N/A</v>
      </c>
      <c r="U132" s="91" t="e">
        <f ca="true">+IF(AND(ISNUMBER(OFFSET('Water Data'!$I$9,0,10*ROW('Water Data'!I126))),'Data Summary'!CJ132="Yes"),OFFSET('Water Data'!$I$9,0,10*ROW('Water Data'!I126)),NA())</f>
        <v>#N/A</v>
      </c>
      <c r="V132" s="92" t="e">
        <f ca="true">+IF(AND(ISNUMBER(OFFSET('Sanitation Data'!$D$4,0,10*ROW('Sanitation Data'!D126))),'Data Summary'!CK132="Yes"),100-OFFSET('Sanitation Data'!$D$4,0,10*ROW('Sanitation Data'!D126)),NA())</f>
        <v>#N/A</v>
      </c>
      <c r="W132" s="92" t="e">
        <f ca="true">+IF(AND(ISNUMBER(OFFSET('Sanitation Data'!$D$6,0,10*ROW('Sanitation Data'!D126))),'Data Summary'!CL132="Yes"),OFFSET('Sanitation Data'!$D$6,0,10*ROW('Sanitation Data'!D126)),NA())</f>
        <v>#N/A</v>
      </c>
      <c r="X132" s="92" t="e">
        <f ca="true">+IF(AND(ISNUMBER(OFFSET('Sanitation Data'!$D$10,0,10*ROW('Sanitation Data'!D126))),'Data Summary'!CM132="Yes"),OFFSET('Sanitation Data'!$D$10,0,10*ROW('Sanitation Data'!D126)),NA())</f>
        <v>#N/A</v>
      </c>
      <c r="Y132" s="92" t="e">
        <f ca="true">+IF(AND(ISNUMBER(OFFSET('Sanitation Data'!$D$11,0,10*ROW('Sanitation Data'!D126))),'Data Summary'!CN132="Yes"),OFFSET('Sanitation Data'!$D$11,0,10*ROW('Sanitation Data'!D126)),NA())</f>
        <v>#N/A</v>
      </c>
      <c r="Z132" s="92" t="e">
        <f ca="true">+IF(AND(ISNUMBER(OFFSET('Sanitation Data'!$D$12,0,10*ROW('Sanitation Data'!D126))),'Data Summary'!CO132="Yes"),OFFSET('Sanitation Data'!$D$12,0,10*ROW('Sanitation Data'!D126)),NA())</f>
        <v>#N/A</v>
      </c>
      <c r="AA132" s="92" t="e">
        <f ca="true">+IF(AND(ISNUMBER(OFFSET('Sanitation Data'!$E$4,0,10*ROW('Sanitation Data'!E126))),'Data Summary'!CP132="Yes"),100-OFFSET('Sanitation Data'!$E$4,0,10*ROW('Sanitation Data'!E126)),NA())</f>
        <v>#N/A</v>
      </c>
      <c r="AB132" s="92" t="e">
        <f ca="true">+IF(AND(ISNUMBER(OFFSET('Sanitation Data'!$E$6,0,10*ROW('Sanitation Data'!E126))),'Data Summary'!CQ132="Yes"),OFFSET('Sanitation Data'!$E$6,0,10*ROW('Sanitation Data'!E126)),NA())</f>
        <v>#N/A</v>
      </c>
      <c r="AC132" s="92" t="e">
        <f ca="true">+IF(AND(ISNUMBER(OFFSET('Sanitation Data'!$E$10,0,10*ROW('Sanitation Data'!E126))),'Data Summary'!CR132="Yes"),OFFSET('Sanitation Data'!$E$10,0,10*ROW('Sanitation Data'!E126)),NA())</f>
        <v>#N/A</v>
      </c>
      <c r="AD132" s="92" t="e">
        <f ca="true">+IF(AND(ISNUMBER(OFFSET('Sanitation Data'!$E$11,0,10*ROW('Sanitation Data'!E126))),'Data Summary'!CS132="Yes"),OFFSET('Sanitation Data'!$E$11,0,10*ROW('Sanitation Data'!E126)),NA())</f>
        <v>#N/A</v>
      </c>
      <c r="AE132" s="92" t="e">
        <f ca="true">+IF(AND(ISNUMBER(OFFSET('Sanitation Data'!$E$12,0,10*ROW('Sanitation Data'!E126))),'Data Summary'!CT132="Yes"),OFFSET('Sanitation Data'!$E$12,0,10*ROW('Sanitation Data'!E126)),NA())</f>
        <v>#N/A</v>
      </c>
      <c r="AF132" s="92" t="e">
        <f ca="true">+IF(AND(ISNUMBER(OFFSET('Sanitation Data'!$F$4,0,10*ROW('Sanitation Data'!F126))),'Data Summary'!CU132="Yes"),100-OFFSET('Sanitation Data'!$F$4,0,10*ROW('Sanitation Data'!F126)),NA())</f>
        <v>#N/A</v>
      </c>
      <c r="AG132" s="92" t="e">
        <f ca="true">+IF(AND(ISNUMBER(OFFSET('Sanitation Data'!$F$6,0,10*ROW('Sanitation Data'!F126))),'Data Summary'!CV132="Yes"),OFFSET('Sanitation Data'!$F$6,0,10*ROW('Sanitation Data'!F126)),NA())</f>
        <v>#N/A</v>
      </c>
      <c r="AH132" s="92" t="e">
        <f ca="true">+IF(AND(ISNUMBER(OFFSET('Sanitation Data'!$F$10,0,10*ROW('Sanitation Data'!F126))),'Data Summary'!CW132="Yes"),OFFSET('Sanitation Data'!$F$10,0,10*ROW('Sanitation Data'!F126)),NA())</f>
        <v>#N/A</v>
      </c>
      <c r="AI132" s="92" t="e">
        <f ca="true">+IF(AND(ISNUMBER(OFFSET('Sanitation Data'!$F$11,0,10*ROW('Sanitation Data'!F126))),'Data Summary'!CX132="Yes"),OFFSET('Sanitation Data'!$F$11,0,10*ROW('Sanitation Data'!F126)),NA())</f>
        <v>#N/A</v>
      </c>
      <c r="AJ132" s="92" t="e">
        <f ca="true">+IF(AND(ISNUMBER(OFFSET('Sanitation Data'!$F$12,0,10*ROW('Sanitation Data'!F126))),'Data Summary'!CY132="Yes"),OFFSET('Sanitation Data'!$F$12,0,10*ROW('Sanitation Data'!F126)),NA())</f>
        <v>#N/A</v>
      </c>
      <c r="AK132" s="92" t="e">
        <f ca="true">+IF(AND(ISNUMBER(OFFSET('Sanitation Data'!$G$4,0,10*ROW('Sanitation Data'!G126))),'Data Summary'!CZ132="Yes"),100-OFFSET('Sanitation Data'!$G$4,0,10*ROW('Sanitation Data'!G126)),NA())</f>
        <v>#N/A</v>
      </c>
      <c r="AL132" s="92" t="e">
        <f ca="true">+IF(AND(ISNUMBER(OFFSET('Sanitation Data'!$G$6,0,10*ROW('Sanitation Data'!G126))),'Data Summary'!DA132="Yes"),OFFSET('Sanitation Data'!$G$6,0,10*ROW('Sanitation Data'!G126)),NA())</f>
        <v>#N/A</v>
      </c>
      <c r="AM132" s="92" t="e">
        <f ca="true">+IF(AND(ISNUMBER(OFFSET('Sanitation Data'!$G$10,0,10*ROW('Sanitation Data'!G126))),'Data Summary'!DB132="Yes"),OFFSET('Sanitation Data'!$G$10,0,10*ROW('Sanitation Data'!G126)),NA())</f>
        <v>#N/A</v>
      </c>
      <c r="AN132" s="92" t="e">
        <f ca="true">+IF(AND(ISNUMBER(OFFSET('Sanitation Data'!$G$11,0,10*ROW('Sanitation Data'!G126))),'Data Summary'!DC132="Yes"),OFFSET('Sanitation Data'!$G$11,0,10*ROW('Sanitation Data'!G126)),NA())</f>
        <v>#N/A</v>
      </c>
      <c r="AO132" s="92" t="e">
        <f ca="true">+IF(AND(ISNUMBER(OFFSET('Sanitation Data'!$G$12,0,10*ROW('Sanitation Data'!G126))),'Data Summary'!DD132="Yes"),OFFSET('Sanitation Data'!$G$12,0,10*ROW('Sanitation Data'!G126)),NA())</f>
        <v>#N/A</v>
      </c>
      <c r="AP132" s="92" t="e">
        <f ca="true">+IF(AND(ISNUMBER(OFFSET('Sanitation Data'!$H$4,0,10*ROW('Sanitation Data'!H126))),'Data Summary'!DE132="Yes"),100-OFFSET('Sanitation Data'!$H$4,0,10*ROW('Sanitation Data'!H126)),NA())</f>
        <v>#N/A</v>
      </c>
      <c r="AQ132" s="92" t="e">
        <f ca="true">+IF(AND(ISNUMBER(OFFSET('Sanitation Data'!$H$6,0,10*ROW('Sanitation Data'!H126))),'Data Summary'!DF132="Yes"),OFFSET('Sanitation Data'!$H$6,0,10*ROW('Sanitation Data'!H126)),NA())</f>
        <v>#N/A</v>
      </c>
      <c r="AR132" s="92" t="e">
        <f ca="true">+IF(AND(ISNUMBER(OFFSET('Sanitation Data'!$H$10,0,10*ROW('Sanitation Data'!H126))),'Data Summary'!DG132="Yes"),OFFSET('Sanitation Data'!$H$10,0,10*ROW('Sanitation Data'!H126)),NA())</f>
        <v>#N/A</v>
      </c>
      <c r="AS132" s="92" t="e">
        <f ca="true">+IF(AND(ISNUMBER(OFFSET('Sanitation Data'!$H$11,0,10*ROW('Sanitation Data'!H126))),'Data Summary'!DH132="Yes"),OFFSET('Sanitation Data'!$H$11,0,10*ROW('Sanitation Data'!H126)),NA())</f>
        <v>#N/A</v>
      </c>
      <c r="AT132" s="92" t="e">
        <f ca="true">+IF(AND(ISNUMBER(OFFSET('Sanitation Data'!$H$12,0,10*ROW('Sanitation Data'!H126))),'Data Summary'!DI132="Yes"),OFFSET('Sanitation Data'!$H$12,0,10*ROW('Sanitation Data'!H126)),NA())</f>
        <v>#N/A</v>
      </c>
      <c r="AU132" s="92" t="e">
        <f ca="true">+IF(AND(ISNUMBER(OFFSET('Sanitation Data'!$I$4,0,10*ROW('Sanitation Data'!I126))),'Data Summary'!DJ132="Yes"),100-OFFSET('Sanitation Data'!$I$4,0,10*ROW('Sanitation Data'!I126)),NA())</f>
        <v>#N/A</v>
      </c>
      <c r="AV132" s="92" t="e">
        <f ca="true">+IF(AND(ISNUMBER(OFFSET('Sanitation Data'!$I$6,0,10*ROW('Sanitation Data'!I126))),'Data Summary'!DK132="Yes"),OFFSET('Sanitation Data'!$I$6,0,10*ROW('Sanitation Data'!I126)),NA())</f>
        <v>#N/A</v>
      </c>
      <c r="AW132" s="92" t="e">
        <f ca="true">+IF(AND(ISNUMBER(OFFSET('Sanitation Data'!$I$10,0,10*ROW('Sanitation Data'!I126))),'Data Summary'!DL132="Yes"),OFFSET('Sanitation Data'!$I$10,0,10*ROW('Sanitation Data'!I126)),NA())</f>
        <v>#N/A</v>
      </c>
      <c r="AX132" s="92" t="e">
        <f ca="true">+IF(AND(ISNUMBER(OFFSET('Sanitation Data'!$I$11,0,10*ROW('Sanitation Data'!I126))),'Data Summary'!DM132="Yes"),OFFSET('Sanitation Data'!$I$11,0,10*ROW('Sanitation Data'!I126)),NA())</f>
        <v>#N/A</v>
      </c>
      <c r="AY132" s="92" t="e">
        <f ca="true">+IF(AND(ISNUMBER(OFFSET('Sanitation Data'!$I$12,0,10*ROW('Sanitation Data'!I126))),'Data Summary'!DN132="Yes"),OFFSET('Sanitation Data'!$I$12,0,10*ROW('Sanitation Data'!I126)),NA())</f>
        <v>#N/A</v>
      </c>
      <c r="AZ132" s="93" t="e">
        <f ca="true">+IF(AND(ISNUMBER(OFFSET('Hygiene Data'!$D$5,0,10*ROW('Hygiene Data'!D126))),'Data Summary'!DO132="Yes"),OFFSET('Hygiene Data'!$D$5,0,10*ROW('Hygiene Data'!D126)),NA())</f>
        <v>#N/A</v>
      </c>
      <c r="BA132" s="93" t="e">
        <f ca="true">+IF(AND(ISNUMBER(OFFSET('Hygiene Data'!$D$7,0,10*ROW('Hygiene Data'!D126))),'Data Summary'!DP132="Yes"),OFFSET('Hygiene Data'!$D$7,0,10*ROW('Hygiene Data'!D126)),NA())</f>
        <v>#N/A</v>
      </c>
      <c r="BB132" s="93" t="e">
        <f ca="true">+IF(AND(ISNUMBER(OFFSET('Hygiene Data'!$D$9,0,10*ROW('Hygiene Data'!D126))),'Data Summary'!DQ132="Yes"),OFFSET('Hygiene Data'!$D$9,0,10*ROW('Hygiene Data'!D126)),NA())</f>
        <v>#N/A</v>
      </c>
      <c r="BC132" s="93" t="e">
        <f ca="true">+IF(AND(ISNUMBER(OFFSET('Hygiene Data'!$E$5,0,10*ROW('Hygiene Data'!E126))),'Data Summary'!DR132="Yes"),OFFSET('Hygiene Data'!$E$5,0,10*ROW('Hygiene Data'!E126)),NA())</f>
        <v>#N/A</v>
      </c>
      <c r="BD132" s="93" t="e">
        <f ca="true">+IF(AND(ISNUMBER(OFFSET('Hygiene Data'!$E$7,0,10*ROW('Hygiene Data'!E126))),'Data Summary'!DS132="Yes"),OFFSET('Hygiene Data'!$E$7,0,10*ROW('Hygiene Data'!E126)),NA())</f>
        <v>#N/A</v>
      </c>
      <c r="BE132" s="93" t="e">
        <f ca="true">+IF(AND(ISNUMBER(OFFSET('Hygiene Data'!$E$9,0,10*ROW('Hygiene Data'!E126))),'Data Summary'!DT132="Yes"),OFFSET('Hygiene Data'!$E$9,0,10*ROW('Hygiene Data'!E126)),NA())</f>
        <v>#N/A</v>
      </c>
      <c r="BF132" s="93" t="e">
        <f ca="true">+IF(AND(ISNUMBER(OFFSET('Hygiene Data'!$F$5,0,10*ROW('Hygiene Data'!F126))),'Data Summary'!DU132="Yes"),OFFSET('Hygiene Data'!$F$5,0,10*ROW('Hygiene Data'!F126)),NA())</f>
        <v>#N/A</v>
      </c>
      <c r="BG132" s="93" t="e">
        <f ca="true">+IF(AND(ISNUMBER(OFFSET('Hygiene Data'!$F$7,0,10*ROW('Hygiene Data'!F126))),'Data Summary'!DV132="Yes"),OFFSET('Hygiene Data'!$F$7,0,10*ROW('Hygiene Data'!F126)),NA())</f>
        <v>#N/A</v>
      </c>
      <c r="BH132" s="93" t="e">
        <f ca="true">+IF(AND(ISNUMBER(OFFSET('Hygiene Data'!$F$9,0,10*ROW('Hygiene Data'!F126))),'Data Summary'!DW132="Yes"),OFFSET('Hygiene Data'!$F$9,0,10*ROW('Hygiene Data'!F126)),NA())</f>
        <v>#N/A</v>
      </c>
      <c r="BI132" s="93" t="e">
        <f ca="true">+IF(AND(ISNUMBER(OFFSET('Hygiene Data'!$G$5,0,10*ROW('Hygiene Data'!G126))),'Data Summary'!DX132="Yes"),OFFSET('Hygiene Data'!$G$5,0,10*ROW('Hygiene Data'!G126)),NA())</f>
        <v>#N/A</v>
      </c>
      <c r="BJ132" s="93" t="e">
        <f ca="true">+IF(AND(ISNUMBER(OFFSET('Hygiene Data'!$G$7,0,10*ROW('Hygiene Data'!G126))),'Data Summary'!DY132="Yes"),OFFSET('Hygiene Data'!$G$7,0,10*ROW('Hygiene Data'!G126)),NA())</f>
        <v>#N/A</v>
      </c>
      <c r="BK132" s="93" t="e">
        <f ca="true">+IF(AND(ISNUMBER(OFFSET('Hygiene Data'!$G$9,0,10*ROW('Hygiene Data'!G126))),'Data Summary'!DZ132="Yes"),OFFSET('Hygiene Data'!$G$9,0,10*ROW('Hygiene Data'!G126)),NA())</f>
        <v>#N/A</v>
      </c>
      <c r="BL132" s="93" t="e">
        <f ca="true">+IF(AND(ISNUMBER(OFFSET('Hygiene Data'!$H$5,0,10*ROW('Hygiene Data'!H126))),'Data Summary'!EA132="Yes"),OFFSET('Hygiene Data'!$H$5,0,10*ROW('Hygiene Data'!H126)),NA())</f>
        <v>#N/A</v>
      </c>
      <c r="BM132" s="93" t="e">
        <f ca="true">+IF(AND(ISNUMBER(OFFSET('Hygiene Data'!$H$7,0,10*ROW('Hygiene Data'!H126))),'Data Summary'!EB132="Yes"),OFFSET('Hygiene Data'!$H$7,0,10*ROW('Hygiene Data'!H126)),NA())</f>
        <v>#N/A</v>
      </c>
      <c r="BN132" s="93" t="e">
        <f ca="true">+IF(AND(ISNUMBER(OFFSET('Hygiene Data'!$H$9,0,10*ROW('Hygiene Data'!H126))),'Data Summary'!EC132="Yes"),OFFSET('Hygiene Data'!$H$9,0,10*ROW('Hygiene Data'!H126)),NA())</f>
        <v>#N/A</v>
      </c>
      <c r="BO132" s="93" t="e">
        <f ca="true">+IF(AND(ISNUMBER(OFFSET('Hygiene Data'!$I$5,0,10*ROW('Hygiene Data'!I126))),'Data Summary'!ED132="Yes"),OFFSET('Hygiene Data'!$I$5,0,10*ROW('Hygiene Data'!I126)),NA())</f>
        <v>#N/A</v>
      </c>
      <c r="BP132" s="93" t="e">
        <f ca="true">+IF(AND(ISNUMBER(OFFSET('Hygiene Data'!$I$7,0,10*ROW('Hygiene Data'!I126))),'Data Summary'!EE132="Yes"),OFFSET('Hygiene Data'!$I$7,0,10*ROW('Hygiene Data'!I126)),NA())</f>
        <v>#N/A</v>
      </c>
      <c r="BQ132" s="93" t="e">
        <f ca="true">+IF(AND(ISNUMBER(OFFSET('Hygiene Data'!$I$9,0,10*ROW('Hygiene Data'!I126))),'Data Summary'!EF132="Yes"),OFFSET('Hygiene Data'!$I$9,0,10*ROW('Hygiene Data'!I126)),NA())</f>
        <v>#N/A</v>
      </c>
    </row>
    <row xmlns:x14ac="http://schemas.microsoft.com/office/spreadsheetml/2009/9/ac" r="133" x14ac:dyDescent="0.2">
      <c r="A133" s="328" t="e">
        <f ca="true">+RIGHT('Data Summary'!A133,LEN('Data Summary'!A133)-9)</f>
        <v>#VALUE!</v>
      </c>
      <c r="B133" s="35" t="str">
        <f ca="true">+IF(ISTEXT('Data Summary'!B133),'Data Summary'!B133,"")</f>
        <v/>
      </c>
      <c r="C133" s="327" t="e">
        <f ca="true">+VALUE('Data Summary'!C133)</f>
        <v>#VALUE!</v>
      </c>
      <c r="D133" s="91" t="e">
        <f ca="true">+IF(AND(ISNUMBER(OFFSET('Water Data'!$D$4,0,10*ROW('Water Data'!D127))),'Data Summary'!BS133="Yes"),100-OFFSET('Water Data'!$D$4,0,10*ROW('Water Data'!D127)),NA())</f>
        <v>#N/A</v>
      </c>
      <c r="E133" s="91" t="e">
        <f ca="true">+IF(AND(ISNUMBER(OFFSET('Water Data'!$D$6,0,10*ROW('Water Data'!D127))),'Data Summary'!BT133="Yes"),OFFSET('Water Data'!$D$6,0,10*ROW('Water Data'!D127)),NA())</f>
        <v>#N/A</v>
      </c>
      <c r="F133" s="91" t="e">
        <f ca="true">+IF(AND(ISNUMBER(OFFSET('Water Data'!$D$9,0,10*ROW('Water Data'!D127))),'Data Summary'!BU133="Yes"),OFFSET('Water Data'!$D$9,0,10*ROW('Water Data'!D127)),NA())</f>
        <v>#N/A</v>
      </c>
      <c r="G133" s="91" t="e">
        <f ca="true">+IF(AND(ISNUMBER(OFFSET('Water Data'!$E$4,0,10*ROW('Water Data'!E127))),'Data Summary'!BV133="Yes"),100-OFFSET('Water Data'!$E$4,0,10*ROW('Water Data'!E127)),NA())</f>
        <v>#N/A</v>
      </c>
      <c r="H133" s="91" t="e">
        <f ca="true">+IF(AND(ISNUMBER(OFFSET('Water Data'!$E$6,0,10*ROW('Water Data'!E127))),'Data Summary'!BW133="Yes"),OFFSET('Water Data'!$E$6,0,10*ROW('Water Data'!E127)),NA())</f>
        <v>#N/A</v>
      </c>
      <c r="I133" s="91" t="e">
        <f ca="true">+IF(AND(ISNUMBER(OFFSET('Water Data'!$E$9,0,10*ROW('Water Data'!E127))),'Data Summary'!BX133="Yes"),OFFSET('Water Data'!$E$9,0,10*ROW('Water Data'!E127)),NA())</f>
        <v>#N/A</v>
      </c>
      <c r="J133" s="91" t="e">
        <f ca="true">+IF(AND(ISNUMBER(OFFSET('Water Data'!$F$4,0,10*ROW('Water Data'!F127))),'Data Summary'!BY133="Yes"),100-OFFSET('Water Data'!$F$4,0,10*ROW('Water Data'!F127)),NA())</f>
        <v>#N/A</v>
      </c>
      <c r="K133" s="91" t="e">
        <f ca="true">+IF(AND(ISNUMBER(OFFSET('Water Data'!$F$6,0,10*ROW('Water Data'!F127))),'Data Summary'!BZ133="Yes"),OFFSET('Water Data'!$F$6,0,10*ROW('Water Data'!F127)),NA())</f>
        <v>#N/A</v>
      </c>
      <c r="L133" s="91" t="e">
        <f ca="true">+IF(AND(ISNUMBER(OFFSET('Water Data'!$F$9,0,10*ROW('Water Data'!F127))),'Data Summary'!CA133="Yes"),OFFSET('Water Data'!$F$9,0,10*ROW('Water Data'!F127)),NA())</f>
        <v>#N/A</v>
      </c>
      <c r="M133" s="91" t="e">
        <f ca="true">+IF(AND(ISNUMBER(OFFSET('Water Data'!$G$4,0,10*ROW('Water Data'!G127))),'Data Summary'!CB133="Yes"),100-OFFSET('Water Data'!$G$4,0,10*ROW('Water Data'!G127)),NA())</f>
        <v>#N/A</v>
      </c>
      <c r="N133" s="91" t="e">
        <f ca="true">+IF(AND(ISNUMBER(OFFSET('Water Data'!$G$6,0,10*ROW('Water Data'!G127))),'Data Summary'!CC133="Yes"),OFFSET('Water Data'!$G$6,0,10*ROW('Water Data'!G127)),NA())</f>
        <v>#N/A</v>
      </c>
      <c r="O133" s="91" t="e">
        <f ca="true">+IF(AND(ISNUMBER(OFFSET('Water Data'!$G$9,0,10*ROW('Water Data'!G127))),'Data Summary'!CD133="Yes"),OFFSET('Water Data'!$G$9,0,10*ROW('Water Data'!G127)),NA())</f>
        <v>#N/A</v>
      </c>
      <c r="P133" s="91" t="e">
        <f ca="true">+IF(AND(ISNUMBER(OFFSET('Water Data'!$H$4,0,10*ROW('Water Data'!H127))),'Data Summary'!CE133="Yes"),100-OFFSET('Water Data'!$H$4,0,10*ROW('Water Data'!H127)),NA())</f>
        <v>#N/A</v>
      </c>
      <c r="Q133" s="91" t="e">
        <f ca="true">+IF(AND(ISNUMBER(OFFSET('Water Data'!$H$6,0,10*ROW('Water Data'!H127))),'Data Summary'!CF133="Yes"),OFFSET('Water Data'!$H$6,0,10*ROW('Water Data'!H127)),NA())</f>
        <v>#N/A</v>
      </c>
      <c r="R133" s="91" t="e">
        <f ca="true">+IF(AND(ISNUMBER(OFFSET('Water Data'!$H$9,0,10*ROW('Water Data'!H127))),'Data Summary'!CG133="Yes"),OFFSET('Water Data'!$H$9,0,10*ROW('Water Data'!H127)),NA())</f>
        <v>#N/A</v>
      </c>
      <c r="S133" s="91" t="e">
        <f ca="true">+IF(AND(ISNUMBER(OFFSET('Water Data'!$I$4,0,10*ROW('Water Data'!I127))),'Data Summary'!CH133="Yes"),100-OFFSET('Water Data'!$I$4,0,10*ROW('Water Data'!I127)),NA())</f>
        <v>#N/A</v>
      </c>
      <c r="T133" s="91" t="e">
        <f ca="true">+IF(AND(ISNUMBER(OFFSET('Water Data'!$I$6,0,10*ROW('Water Data'!I127))),'Data Summary'!CI133="Yes"),OFFSET('Water Data'!$I$6,0,10*ROW('Water Data'!I127)),NA())</f>
        <v>#N/A</v>
      </c>
      <c r="U133" s="91" t="e">
        <f ca="true">+IF(AND(ISNUMBER(OFFSET('Water Data'!$I$9,0,10*ROW('Water Data'!I127))),'Data Summary'!CJ133="Yes"),OFFSET('Water Data'!$I$9,0,10*ROW('Water Data'!I127)),NA())</f>
        <v>#N/A</v>
      </c>
      <c r="V133" s="92" t="e">
        <f ca="true">+IF(AND(ISNUMBER(OFFSET('Sanitation Data'!$D$4,0,10*ROW('Sanitation Data'!D127))),'Data Summary'!CK133="Yes"),100-OFFSET('Sanitation Data'!$D$4,0,10*ROW('Sanitation Data'!D127)),NA())</f>
        <v>#N/A</v>
      </c>
      <c r="W133" s="92" t="e">
        <f ca="true">+IF(AND(ISNUMBER(OFFSET('Sanitation Data'!$D$6,0,10*ROW('Sanitation Data'!D127))),'Data Summary'!CL133="Yes"),OFFSET('Sanitation Data'!$D$6,0,10*ROW('Sanitation Data'!D127)),NA())</f>
        <v>#N/A</v>
      </c>
      <c r="X133" s="92" t="e">
        <f ca="true">+IF(AND(ISNUMBER(OFFSET('Sanitation Data'!$D$10,0,10*ROW('Sanitation Data'!D127))),'Data Summary'!CM133="Yes"),OFFSET('Sanitation Data'!$D$10,0,10*ROW('Sanitation Data'!D127)),NA())</f>
        <v>#N/A</v>
      </c>
      <c r="Y133" s="92" t="e">
        <f ca="true">+IF(AND(ISNUMBER(OFFSET('Sanitation Data'!$D$11,0,10*ROW('Sanitation Data'!D127))),'Data Summary'!CN133="Yes"),OFFSET('Sanitation Data'!$D$11,0,10*ROW('Sanitation Data'!D127)),NA())</f>
        <v>#N/A</v>
      </c>
      <c r="Z133" s="92" t="e">
        <f ca="true">+IF(AND(ISNUMBER(OFFSET('Sanitation Data'!$D$12,0,10*ROW('Sanitation Data'!D127))),'Data Summary'!CO133="Yes"),OFFSET('Sanitation Data'!$D$12,0,10*ROW('Sanitation Data'!D127)),NA())</f>
        <v>#N/A</v>
      </c>
      <c r="AA133" s="92" t="e">
        <f ca="true">+IF(AND(ISNUMBER(OFFSET('Sanitation Data'!$E$4,0,10*ROW('Sanitation Data'!E127))),'Data Summary'!CP133="Yes"),100-OFFSET('Sanitation Data'!$E$4,0,10*ROW('Sanitation Data'!E127)),NA())</f>
        <v>#N/A</v>
      </c>
      <c r="AB133" s="92" t="e">
        <f ca="true">+IF(AND(ISNUMBER(OFFSET('Sanitation Data'!$E$6,0,10*ROW('Sanitation Data'!E127))),'Data Summary'!CQ133="Yes"),OFFSET('Sanitation Data'!$E$6,0,10*ROW('Sanitation Data'!E127)),NA())</f>
        <v>#N/A</v>
      </c>
      <c r="AC133" s="92" t="e">
        <f ca="true">+IF(AND(ISNUMBER(OFFSET('Sanitation Data'!$E$10,0,10*ROW('Sanitation Data'!E127))),'Data Summary'!CR133="Yes"),OFFSET('Sanitation Data'!$E$10,0,10*ROW('Sanitation Data'!E127)),NA())</f>
        <v>#N/A</v>
      </c>
      <c r="AD133" s="92" t="e">
        <f ca="true">+IF(AND(ISNUMBER(OFFSET('Sanitation Data'!$E$11,0,10*ROW('Sanitation Data'!E127))),'Data Summary'!CS133="Yes"),OFFSET('Sanitation Data'!$E$11,0,10*ROW('Sanitation Data'!E127)),NA())</f>
        <v>#N/A</v>
      </c>
      <c r="AE133" s="92" t="e">
        <f ca="true">+IF(AND(ISNUMBER(OFFSET('Sanitation Data'!$E$12,0,10*ROW('Sanitation Data'!E127))),'Data Summary'!CT133="Yes"),OFFSET('Sanitation Data'!$E$12,0,10*ROW('Sanitation Data'!E127)),NA())</f>
        <v>#N/A</v>
      </c>
      <c r="AF133" s="92" t="e">
        <f ca="true">+IF(AND(ISNUMBER(OFFSET('Sanitation Data'!$F$4,0,10*ROW('Sanitation Data'!F127))),'Data Summary'!CU133="Yes"),100-OFFSET('Sanitation Data'!$F$4,0,10*ROW('Sanitation Data'!F127)),NA())</f>
        <v>#N/A</v>
      </c>
      <c r="AG133" s="92" t="e">
        <f ca="true">+IF(AND(ISNUMBER(OFFSET('Sanitation Data'!$F$6,0,10*ROW('Sanitation Data'!F127))),'Data Summary'!CV133="Yes"),OFFSET('Sanitation Data'!$F$6,0,10*ROW('Sanitation Data'!F127)),NA())</f>
        <v>#N/A</v>
      </c>
      <c r="AH133" s="92" t="e">
        <f ca="true">+IF(AND(ISNUMBER(OFFSET('Sanitation Data'!$F$10,0,10*ROW('Sanitation Data'!F127))),'Data Summary'!CW133="Yes"),OFFSET('Sanitation Data'!$F$10,0,10*ROW('Sanitation Data'!F127)),NA())</f>
        <v>#N/A</v>
      </c>
      <c r="AI133" s="92" t="e">
        <f ca="true">+IF(AND(ISNUMBER(OFFSET('Sanitation Data'!$F$11,0,10*ROW('Sanitation Data'!F127))),'Data Summary'!CX133="Yes"),OFFSET('Sanitation Data'!$F$11,0,10*ROW('Sanitation Data'!F127)),NA())</f>
        <v>#N/A</v>
      </c>
      <c r="AJ133" s="92" t="e">
        <f ca="true">+IF(AND(ISNUMBER(OFFSET('Sanitation Data'!$F$12,0,10*ROW('Sanitation Data'!F127))),'Data Summary'!CY133="Yes"),OFFSET('Sanitation Data'!$F$12,0,10*ROW('Sanitation Data'!F127)),NA())</f>
        <v>#N/A</v>
      </c>
      <c r="AK133" s="92" t="e">
        <f ca="true">+IF(AND(ISNUMBER(OFFSET('Sanitation Data'!$G$4,0,10*ROW('Sanitation Data'!G127))),'Data Summary'!CZ133="Yes"),100-OFFSET('Sanitation Data'!$G$4,0,10*ROW('Sanitation Data'!G127)),NA())</f>
        <v>#N/A</v>
      </c>
      <c r="AL133" s="92" t="e">
        <f ca="true">+IF(AND(ISNUMBER(OFFSET('Sanitation Data'!$G$6,0,10*ROW('Sanitation Data'!G127))),'Data Summary'!DA133="Yes"),OFFSET('Sanitation Data'!$G$6,0,10*ROW('Sanitation Data'!G127)),NA())</f>
        <v>#N/A</v>
      </c>
      <c r="AM133" s="92" t="e">
        <f ca="true">+IF(AND(ISNUMBER(OFFSET('Sanitation Data'!$G$10,0,10*ROW('Sanitation Data'!G127))),'Data Summary'!DB133="Yes"),OFFSET('Sanitation Data'!$G$10,0,10*ROW('Sanitation Data'!G127)),NA())</f>
        <v>#N/A</v>
      </c>
      <c r="AN133" s="92" t="e">
        <f ca="true">+IF(AND(ISNUMBER(OFFSET('Sanitation Data'!$G$11,0,10*ROW('Sanitation Data'!G127))),'Data Summary'!DC133="Yes"),OFFSET('Sanitation Data'!$G$11,0,10*ROW('Sanitation Data'!G127)),NA())</f>
        <v>#N/A</v>
      </c>
      <c r="AO133" s="92" t="e">
        <f ca="true">+IF(AND(ISNUMBER(OFFSET('Sanitation Data'!$G$12,0,10*ROW('Sanitation Data'!G127))),'Data Summary'!DD133="Yes"),OFFSET('Sanitation Data'!$G$12,0,10*ROW('Sanitation Data'!G127)),NA())</f>
        <v>#N/A</v>
      </c>
      <c r="AP133" s="92" t="e">
        <f ca="true">+IF(AND(ISNUMBER(OFFSET('Sanitation Data'!$H$4,0,10*ROW('Sanitation Data'!H127))),'Data Summary'!DE133="Yes"),100-OFFSET('Sanitation Data'!$H$4,0,10*ROW('Sanitation Data'!H127)),NA())</f>
        <v>#N/A</v>
      </c>
      <c r="AQ133" s="92" t="e">
        <f ca="true">+IF(AND(ISNUMBER(OFFSET('Sanitation Data'!$H$6,0,10*ROW('Sanitation Data'!H127))),'Data Summary'!DF133="Yes"),OFFSET('Sanitation Data'!$H$6,0,10*ROW('Sanitation Data'!H127)),NA())</f>
        <v>#N/A</v>
      </c>
      <c r="AR133" s="92" t="e">
        <f ca="true">+IF(AND(ISNUMBER(OFFSET('Sanitation Data'!$H$10,0,10*ROW('Sanitation Data'!H127))),'Data Summary'!DG133="Yes"),OFFSET('Sanitation Data'!$H$10,0,10*ROW('Sanitation Data'!H127)),NA())</f>
        <v>#N/A</v>
      </c>
      <c r="AS133" s="92" t="e">
        <f ca="true">+IF(AND(ISNUMBER(OFFSET('Sanitation Data'!$H$11,0,10*ROW('Sanitation Data'!H127))),'Data Summary'!DH133="Yes"),OFFSET('Sanitation Data'!$H$11,0,10*ROW('Sanitation Data'!H127)),NA())</f>
        <v>#N/A</v>
      </c>
      <c r="AT133" s="92" t="e">
        <f ca="true">+IF(AND(ISNUMBER(OFFSET('Sanitation Data'!$H$12,0,10*ROW('Sanitation Data'!H127))),'Data Summary'!DI133="Yes"),OFFSET('Sanitation Data'!$H$12,0,10*ROW('Sanitation Data'!H127)),NA())</f>
        <v>#N/A</v>
      </c>
      <c r="AU133" s="92" t="e">
        <f ca="true">+IF(AND(ISNUMBER(OFFSET('Sanitation Data'!$I$4,0,10*ROW('Sanitation Data'!I127))),'Data Summary'!DJ133="Yes"),100-OFFSET('Sanitation Data'!$I$4,0,10*ROW('Sanitation Data'!I127)),NA())</f>
        <v>#N/A</v>
      </c>
      <c r="AV133" s="92" t="e">
        <f ca="true">+IF(AND(ISNUMBER(OFFSET('Sanitation Data'!$I$6,0,10*ROW('Sanitation Data'!I127))),'Data Summary'!DK133="Yes"),OFFSET('Sanitation Data'!$I$6,0,10*ROW('Sanitation Data'!I127)),NA())</f>
        <v>#N/A</v>
      </c>
      <c r="AW133" s="92" t="e">
        <f ca="true">+IF(AND(ISNUMBER(OFFSET('Sanitation Data'!$I$10,0,10*ROW('Sanitation Data'!I127))),'Data Summary'!DL133="Yes"),OFFSET('Sanitation Data'!$I$10,0,10*ROW('Sanitation Data'!I127)),NA())</f>
        <v>#N/A</v>
      </c>
      <c r="AX133" s="92" t="e">
        <f ca="true">+IF(AND(ISNUMBER(OFFSET('Sanitation Data'!$I$11,0,10*ROW('Sanitation Data'!I127))),'Data Summary'!DM133="Yes"),OFFSET('Sanitation Data'!$I$11,0,10*ROW('Sanitation Data'!I127)),NA())</f>
        <v>#N/A</v>
      </c>
      <c r="AY133" s="92" t="e">
        <f ca="true">+IF(AND(ISNUMBER(OFFSET('Sanitation Data'!$I$12,0,10*ROW('Sanitation Data'!I127))),'Data Summary'!DN133="Yes"),OFFSET('Sanitation Data'!$I$12,0,10*ROW('Sanitation Data'!I127)),NA())</f>
        <v>#N/A</v>
      </c>
      <c r="AZ133" s="93" t="e">
        <f ca="true">+IF(AND(ISNUMBER(OFFSET('Hygiene Data'!$D$5,0,10*ROW('Hygiene Data'!D127))),'Data Summary'!DO133="Yes"),OFFSET('Hygiene Data'!$D$5,0,10*ROW('Hygiene Data'!D127)),NA())</f>
        <v>#N/A</v>
      </c>
      <c r="BA133" s="93" t="e">
        <f ca="true">+IF(AND(ISNUMBER(OFFSET('Hygiene Data'!$D$7,0,10*ROW('Hygiene Data'!D127))),'Data Summary'!DP133="Yes"),OFFSET('Hygiene Data'!$D$7,0,10*ROW('Hygiene Data'!D127)),NA())</f>
        <v>#N/A</v>
      </c>
      <c r="BB133" s="93" t="e">
        <f ca="true">+IF(AND(ISNUMBER(OFFSET('Hygiene Data'!$D$9,0,10*ROW('Hygiene Data'!D127))),'Data Summary'!DQ133="Yes"),OFFSET('Hygiene Data'!$D$9,0,10*ROW('Hygiene Data'!D127)),NA())</f>
        <v>#N/A</v>
      </c>
      <c r="BC133" s="93" t="e">
        <f ca="true">+IF(AND(ISNUMBER(OFFSET('Hygiene Data'!$E$5,0,10*ROW('Hygiene Data'!E127))),'Data Summary'!DR133="Yes"),OFFSET('Hygiene Data'!$E$5,0,10*ROW('Hygiene Data'!E127)),NA())</f>
        <v>#N/A</v>
      </c>
      <c r="BD133" s="93" t="e">
        <f ca="true">+IF(AND(ISNUMBER(OFFSET('Hygiene Data'!$E$7,0,10*ROW('Hygiene Data'!E127))),'Data Summary'!DS133="Yes"),OFFSET('Hygiene Data'!$E$7,0,10*ROW('Hygiene Data'!E127)),NA())</f>
        <v>#N/A</v>
      </c>
      <c r="BE133" s="93" t="e">
        <f ca="true">+IF(AND(ISNUMBER(OFFSET('Hygiene Data'!$E$9,0,10*ROW('Hygiene Data'!E127))),'Data Summary'!DT133="Yes"),OFFSET('Hygiene Data'!$E$9,0,10*ROW('Hygiene Data'!E127)),NA())</f>
        <v>#N/A</v>
      </c>
      <c r="BF133" s="93" t="e">
        <f ca="true">+IF(AND(ISNUMBER(OFFSET('Hygiene Data'!$F$5,0,10*ROW('Hygiene Data'!F127))),'Data Summary'!DU133="Yes"),OFFSET('Hygiene Data'!$F$5,0,10*ROW('Hygiene Data'!F127)),NA())</f>
        <v>#N/A</v>
      </c>
      <c r="BG133" s="93" t="e">
        <f ca="true">+IF(AND(ISNUMBER(OFFSET('Hygiene Data'!$F$7,0,10*ROW('Hygiene Data'!F127))),'Data Summary'!DV133="Yes"),OFFSET('Hygiene Data'!$F$7,0,10*ROW('Hygiene Data'!F127)),NA())</f>
        <v>#N/A</v>
      </c>
      <c r="BH133" s="93" t="e">
        <f ca="true">+IF(AND(ISNUMBER(OFFSET('Hygiene Data'!$F$9,0,10*ROW('Hygiene Data'!F127))),'Data Summary'!DW133="Yes"),OFFSET('Hygiene Data'!$F$9,0,10*ROW('Hygiene Data'!F127)),NA())</f>
        <v>#N/A</v>
      </c>
      <c r="BI133" s="93" t="e">
        <f ca="true">+IF(AND(ISNUMBER(OFFSET('Hygiene Data'!$G$5,0,10*ROW('Hygiene Data'!G127))),'Data Summary'!DX133="Yes"),OFFSET('Hygiene Data'!$G$5,0,10*ROW('Hygiene Data'!G127)),NA())</f>
        <v>#N/A</v>
      </c>
      <c r="BJ133" s="93" t="e">
        <f ca="true">+IF(AND(ISNUMBER(OFFSET('Hygiene Data'!$G$7,0,10*ROW('Hygiene Data'!G127))),'Data Summary'!DY133="Yes"),OFFSET('Hygiene Data'!$G$7,0,10*ROW('Hygiene Data'!G127)),NA())</f>
        <v>#N/A</v>
      </c>
      <c r="BK133" s="93" t="e">
        <f ca="true">+IF(AND(ISNUMBER(OFFSET('Hygiene Data'!$G$9,0,10*ROW('Hygiene Data'!G127))),'Data Summary'!DZ133="Yes"),OFFSET('Hygiene Data'!$G$9,0,10*ROW('Hygiene Data'!G127)),NA())</f>
        <v>#N/A</v>
      </c>
      <c r="BL133" s="93" t="e">
        <f ca="true">+IF(AND(ISNUMBER(OFFSET('Hygiene Data'!$H$5,0,10*ROW('Hygiene Data'!H127))),'Data Summary'!EA133="Yes"),OFFSET('Hygiene Data'!$H$5,0,10*ROW('Hygiene Data'!H127)),NA())</f>
        <v>#N/A</v>
      </c>
      <c r="BM133" s="93" t="e">
        <f ca="true">+IF(AND(ISNUMBER(OFFSET('Hygiene Data'!$H$7,0,10*ROW('Hygiene Data'!H127))),'Data Summary'!EB133="Yes"),OFFSET('Hygiene Data'!$H$7,0,10*ROW('Hygiene Data'!H127)),NA())</f>
        <v>#N/A</v>
      </c>
      <c r="BN133" s="93" t="e">
        <f ca="true">+IF(AND(ISNUMBER(OFFSET('Hygiene Data'!$H$9,0,10*ROW('Hygiene Data'!H127))),'Data Summary'!EC133="Yes"),OFFSET('Hygiene Data'!$H$9,0,10*ROW('Hygiene Data'!H127)),NA())</f>
        <v>#N/A</v>
      </c>
      <c r="BO133" s="93" t="e">
        <f ca="true">+IF(AND(ISNUMBER(OFFSET('Hygiene Data'!$I$5,0,10*ROW('Hygiene Data'!I127))),'Data Summary'!ED133="Yes"),OFFSET('Hygiene Data'!$I$5,0,10*ROW('Hygiene Data'!I127)),NA())</f>
        <v>#N/A</v>
      </c>
      <c r="BP133" s="93" t="e">
        <f ca="true">+IF(AND(ISNUMBER(OFFSET('Hygiene Data'!$I$7,0,10*ROW('Hygiene Data'!I127))),'Data Summary'!EE133="Yes"),OFFSET('Hygiene Data'!$I$7,0,10*ROW('Hygiene Data'!I127)),NA())</f>
        <v>#N/A</v>
      </c>
      <c r="BQ133" s="93" t="e">
        <f ca="true">+IF(AND(ISNUMBER(OFFSET('Hygiene Data'!$I$9,0,10*ROW('Hygiene Data'!I127))),'Data Summary'!EF133="Yes"),OFFSET('Hygiene Data'!$I$9,0,10*ROW('Hygiene Data'!I127)),NA())</f>
        <v>#N/A</v>
      </c>
    </row>
    <row xmlns:x14ac="http://schemas.microsoft.com/office/spreadsheetml/2009/9/ac" r="134" x14ac:dyDescent="0.2">
      <c r="A134" s="328" t="e">
        <f ca="true">+RIGHT('Data Summary'!A134,LEN('Data Summary'!A134)-9)</f>
        <v>#VALUE!</v>
      </c>
      <c r="B134" s="35" t="str">
        <f ca="true">+IF(ISTEXT('Data Summary'!B134),'Data Summary'!B134,"")</f>
        <v/>
      </c>
      <c r="C134" s="327" t="e">
        <f ca="true">+VALUE('Data Summary'!C134)</f>
        <v>#VALUE!</v>
      </c>
      <c r="D134" s="91" t="e">
        <f ca="true">+IF(AND(ISNUMBER(OFFSET('Water Data'!$D$4,0,10*ROW('Water Data'!D128))),'Data Summary'!BS134="Yes"),100-OFFSET('Water Data'!$D$4,0,10*ROW('Water Data'!D128)),NA())</f>
        <v>#N/A</v>
      </c>
      <c r="E134" s="91" t="e">
        <f ca="true">+IF(AND(ISNUMBER(OFFSET('Water Data'!$D$6,0,10*ROW('Water Data'!D128))),'Data Summary'!BT134="Yes"),OFFSET('Water Data'!$D$6,0,10*ROW('Water Data'!D128)),NA())</f>
        <v>#N/A</v>
      </c>
      <c r="F134" s="91" t="e">
        <f ca="true">+IF(AND(ISNUMBER(OFFSET('Water Data'!$D$9,0,10*ROW('Water Data'!D128))),'Data Summary'!BU134="Yes"),OFFSET('Water Data'!$D$9,0,10*ROW('Water Data'!D128)),NA())</f>
        <v>#N/A</v>
      </c>
      <c r="G134" s="91" t="e">
        <f ca="true">+IF(AND(ISNUMBER(OFFSET('Water Data'!$E$4,0,10*ROW('Water Data'!E128))),'Data Summary'!BV134="Yes"),100-OFFSET('Water Data'!$E$4,0,10*ROW('Water Data'!E128)),NA())</f>
        <v>#N/A</v>
      </c>
      <c r="H134" s="91" t="e">
        <f ca="true">+IF(AND(ISNUMBER(OFFSET('Water Data'!$E$6,0,10*ROW('Water Data'!E128))),'Data Summary'!BW134="Yes"),OFFSET('Water Data'!$E$6,0,10*ROW('Water Data'!E128)),NA())</f>
        <v>#N/A</v>
      </c>
      <c r="I134" s="91" t="e">
        <f ca="true">+IF(AND(ISNUMBER(OFFSET('Water Data'!$E$9,0,10*ROW('Water Data'!E128))),'Data Summary'!BX134="Yes"),OFFSET('Water Data'!$E$9,0,10*ROW('Water Data'!E128)),NA())</f>
        <v>#N/A</v>
      </c>
      <c r="J134" s="91" t="e">
        <f ca="true">+IF(AND(ISNUMBER(OFFSET('Water Data'!$F$4,0,10*ROW('Water Data'!F128))),'Data Summary'!BY134="Yes"),100-OFFSET('Water Data'!$F$4,0,10*ROW('Water Data'!F128)),NA())</f>
        <v>#N/A</v>
      </c>
      <c r="K134" s="91" t="e">
        <f ca="true">+IF(AND(ISNUMBER(OFFSET('Water Data'!$F$6,0,10*ROW('Water Data'!F128))),'Data Summary'!BZ134="Yes"),OFFSET('Water Data'!$F$6,0,10*ROW('Water Data'!F128)),NA())</f>
        <v>#N/A</v>
      </c>
      <c r="L134" s="91" t="e">
        <f ca="true">+IF(AND(ISNUMBER(OFFSET('Water Data'!$F$9,0,10*ROW('Water Data'!F128))),'Data Summary'!CA134="Yes"),OFFSET('Water Data'!$F$9,0,10*ROW('Water Data'!F128)),NA())</f>
        <v>#N/A</v>
      </c>
      <c r="M134" s="91" t="e">
        <f ca="true">+IF(AND(ISNUMBER(OFFSET('Water Data'!$G$4,0,10*ROW('Water Data'!G128))),'Data Summary'!CB134="Yes"),100-OFFSET('Water Data'!$G$4,0,10*ROW('Water Data'!G128)),NA())</f>
        <v>#N/A</v>
      </c>
      <c r="N134" s="91" t="e">
        <f ca="true">+IF(AND(ISNUMBER(OFFSET('Water Data'!$G$6,0,10*ROW('Water Data'!G128))),'Data Summary'!CC134="Yes"),OFFSET('Water Data'!$G$6,0,10*ROW('Water Data'!G128)),NA())</f>
        <v>#N/A</v>
      </c>
      <c r="O134" s="91" t="e">
        <f ca="true">+IF(AND(ISNUMBER(OFFSET('Water Data'!$G$9,0,10*ROW('Water Data'!G128))),'Data Summary'!CD134="Yes"),OFFSET('Water Data'!$G$9,0,10*ROW('Water Data'!G128)),NA())</f>
        <v>#N/A</v>
      </c>
      <c r="P134" s="91" t="e">
        <f ca="true">+IF(AND(ISNUMBER(OFFSET('Water Data'!$H$4,0,10*ROW('Water Data'!H128))),'Data Summary'!CE134="Yes"),100-OFFSET('Water Data'!$H$4,0,10*ROW('Water Data'!H128)),NA())</f>
        <v>#N/A</v>
      </c>
      <c r="Q134" s="91" t="e">
        <f ca="true">+IF(AND(ISNUMBER(OFFSET('Water Data'!$H$6,0,10*ROW('Water Data'!H128))),'Data Summary'!CF134="Yes"),OFFSET('Water Data'!$H$6,0,10*ROW('Water Data'!H128)),NA())</f>
        <v>#N/A</v>
      </c>
      <c r="R134" s="91" t="e">
        <f ca="true">+IF(AND(ISNUMBER(OFFSET('Water Data'!$H$9,0,10*ROW('Water Data'!H128))),'Data Summary'!CG134="Yes"),OFFSET('Water Data'!$H$9,0,10*ROW('Water Data'!H128)),NA())</f>
        <v>#N/A</v>
      </c>
      <c r="S134" s="91" t="e">
        <f ca="true">+IF(AND(ISNUMBER(OFFSET('Water Data'!$I$4,0,10*ROW('Water Data'!I128))),'Data Summary'!CH134="Yes"),100-OFFSET('Water Data'!$I$4,0,10*ROW('Water Data'!I128)),NA())</f>
        <v>#N/A</v>
      </c>
      <c r="T134" s="91" t="e">
        <f ca="true">+IF(AND(ISNUMBER(OFFSET('Water Data'!$I$6,0,10*ROW('Water Data'!I128))),'Data Summary'!CI134="Yes"),OFFSET('Water Data'!$I$6,0,10*ROW('Water Data'!I128)),NA())</f>
        <v>#N/A</v>
      </c>
      <c r="U134" s="91" t="e">
        <f ca="true">+IF(AND(ISNUMBER(OFFSET('Water Data'!$I$9,0,10*ROW('Water Data'!I128))),'Data Summary'!CJ134="Yes"),OFFSET('Water Data'!$I$9,0,10*ROW('Water Data'!I128)),NA())</f>
        <v>#N/A</v>
      </c>
      <c r="V134" s="92" t="e">
        <f ca="true">+IF(AND(ISNUMBER(OFFSET('Sanitation Data'!$D$4,0,10*ROW('Sanitation Data'!D128))),'Data Summary'!CK134="Yes"),100-OFFSET('Sanitation Data'!$D$4,0,10*ROW('Sanitation Data'!D128)),NA())</f>
        <v>#N/A</v>
      </c>
      <c r="W134" s="92" t="e">
        <f ca="true">+IF(AND(ISNUMBER(OFFSET('Sanitation Data'!$D$6,0,10*ROW('Sanitation Data'!D128))),'Data Summary'!CL134="Yes"),OFFSET('Sanitation Data'!$D$6,0,10*ROW('Sanitation Data'!D128)),NA())</f>
        <v>#N/A</v>
      </c>
      <c r="X134" s="92" t="e">
        <f ca="true">+IF(AND(ISNUMBER(OFFSET('Sanitation Data'!$D$10,0,10*ROW('Sanitation Data'!D128))),'Data Summary'!CM134="Yes"),OFFSET('Sanitation Data'!$D$10,0,10*ROW('Sanitation Data'!D128)),NA())</f>
        <v>#N/A</v>
      </c>
      <c r="Y134" s="92" t="e">
        <f ca="true">+IF(AND(ISNUMBER(OFFSET('Sanitation Data'!$D$11,0,10*ROW('Sanitation Data'!D128))),'Data Summary'!CN134="Yes"),OFFSET('Sanitation Data'!$D$11,0,10*ROW('Sanitation Data'!D128)),NA())</f>
        <v>#N/A</v>
      </c>
      <c r="Z134" s="92" t="e">
        <f ca="true">+IF(AND(ISNUMBER(OFFSET('Sanitation Data'!$D$12,0,10*ROW('Sanitation Data'!D128))),'Data Summary'!CO134="Yes"),OFFSET('Sanitation Data'!$D$12,0,10*ROW('Sanitation Data'!D128)),NA())</f>
        <v>#N/A</v>
      </c>
      <c r="AA134" s="92" t="e">
        <f ca="true">+IF(AND(ISNUMBER(OFFSET('Sanitation Data'!$E$4,0,10*ROW('Sanitation Data'!E128))),'Data Summary'!CP134="Yes"),100-OFFSET('Sanitation Data'!$E$4,0,10*ROW('Sanitation Data'!E128)),NA())</f>
        <v>#N/A</v>
      </c>
      <c r="AB134" s="92" t="e">
        <f ca="true">+IF(AND(ISNUMBER(OFFSET('Sanitation Data'!$E$6,0,10*ROW('Sanitation Data'!E128))),'Data Summary'!CQ134="Yes"),OFFSET('Sanitation Data'!$E$6,0,10*ROW('Sanitation Data'!E128)),NA())</f>
        <v>#N/A</v>
      </c>
      <c r="AC134" s="92" t="e">
        <f ca="true">+IF(AND(ISNUMBER(OFFSET('Sanitation Data'!$E$10,0,10*ROW('Sanitation Data'!E128))),'Data Summary'!CR134="Yes"),OFFSET('Sanitation Data'!$E$10,0,10*ROW('Sanitation Data'!E128)),NA())</f>
        <v>#N/A</v>
      </c>
      <c r="AD134" s="92" t="e">
        <f ca="true">+IF(AND(ISNUMBER(OFFSET('Sanitation Data'!$E$11,0,10*ROW('Sanitation Data'!E128))),'Data Summary'!CS134="Yes"),OFFSET('Sanitation Data'!$E$11,0,10*ROW('Sanitation Data'!E128)),NA())</f>
        <v>#N/A</v>
      </c>
      <c r="AE134" s="92" t="e">
        <f ca="true">+IF(AND(ISNUMBER(OFFSET('Sanitation Data'!$E$12,0,10*ROW('Sanitation Data'!E128))),'Data Summary'!CT134="Yes"),OFFSET('Sanitation Data'!$E$12,0,10*ROW('Sanitation Data'!E128)),NA())</f>
        <v>#N/A</v>
      </c>
      <c r="AF134" s="92" t="e">
        <f ca="true">+IF(AND(ISNUMBER(OFFSET('Sanitation Data'!$F$4,0,10*ROW('Sanitation Data'!F128))),'Data Summary'!CU134="Yes"),100-OFFSET('Sanitation Data'!$F$4,0,10*ROW('Sanitation Data'!F128)),NA())</f>
        <v>#N/A</v>
      </c>
      <c r="AG134" s="92" t="e">
        <f ca="true">+IF(AND(ISNUMBER(OFFSET('Sanitation Data'!$F$6,0,10*ROW('Sanitation Data'!F128))),'Data Summary'!CV134="Yes"),OFFSET('Sanitation Data'!$F$6,0,10*ROW('Sanitation Data'!F128)),NA())</f>
        <v>#N/A</v>
      </c>
      <c r="AH134" s="92" t="e">
        <f ca="true">+IF(AND(ISNUMBER(OFFSET('Sanitation Data'!$F$10,0,10*ROW('Sanitation Data'!F128))),'Data Summary'!CW134="Yes"),OFFSET('Sanitation Data'!$F$10,0,10*ROW('Sanitation Data'!F128)),NA())</f>
        <v>#N/A</v>
      </c>
      <c r="AI134" s="92" t="e">
        <f ca="true">+IF(AND(ISNUMBER(OFFSET('Sanitation Data'!$F$11,0,10*ROW('Sanitation Data'!F128))),'Data Summary'!CX134="Yes"),OFFSET('Sanitation Data'!$F$11,0,10*ROW('Sanitation Data'!F128)),NA())</f>
        <v>#N/A</v>
      </c>
      <c r="AJ134" s="92" t="e">
        <f ca="true">+IF(AND(ISNUMBER(OFFSET('Sanitation Data'!$F$12,0,10*ROW('Sanitation Data'!F128))),'Data Summary'!CY134="Yes"),OFFSET('Sanitation Data'!$F$12,0,10*ROW('Sanitation Data'!F128)),NA())</f>
        <v>#N/A</v>
      </c>
      <c r="AK134" s="92" t="e">
        <f ca="true">+IF(AND(ISNUMBER(OFFSET('Sanitation Data'!$G$4,0,10*ROW('Sanitation Data'!G128))),'Data Summary'!CZ134="Yes"),100-OFFSET('Sanitation Data'!$G$4,0,10*ROW('Sanitation Data'!G128)),NA())</f>
        <v>#N/A</v>
      </c>
      <c r="AL134" s="92" t="e">
        <f ca="true">+IF(AND(ISNUMBER(OFFSET('Sanitation Data'!$G$6,0,10*ROW('Sanitation Data'!G128))),'Data Summary'!DA134="Yes"),OFFSET('Sanitation Data'!$G$6,0,10*ROW('Sanitation Data'!G128)),NA())</f>
        <v>#N/A</v>
      </c>
      <c r="AM134" s="92" t="e">
        <f ca="true">+IF(AND(ISNUMBER(OFFSET('Sanitation Data'!$G$10,0,10*ROW('Sanitation Data'!G128))),'Data Summary'!DB134="Yes"),OFFSET('Sanitation Data'!$G$10,0,10*ROW('Sanitation Data'!G128)),NA())</f>
        <v>#N/A</v>
      </c>
      <c r="AN134" s="92" t="e">
        <f ca="true">+IF(AND(ISNUMBER(OFFSET('Sanitation Data'!$G$11,0,10*ROW('Sanitation Data'!G128))),'Data Summary'!DC134="Yes"),OFFSET('Sanitation Data'!$G$11,0,10*ROW('Sanitation Data'!G128)),NA())</f>
        <v>#N/A</v>
      </c>
      <c r="AO134" s="92" t="e">
        <f ca="true">+IF(AND(ISNUMBER(OFFSET('Sanitation Data'!$G$12,0,10*ROW('Sanitation Data'!G128))),'Data Summary'!DD134="Yes"),OFFSET('Sanitation Data'!$G$12,0,10*ROW('Sanitation Data'!G128)),NA())</f>
        <v>#N/A</v>
      </c>
      <c r="AP134" s="92" t="e">
        <f ca="true">+IF(AND(ISNUMBER(OFFSET('Sanitation Data'!$H$4,0,10*ROW('Sanitation Data'!H128))),'Data Summary'!DE134="Yes"),100-OFFSET('Sanitation Data'!$H$4,0,10*ROW('Sanitation Data'!H128)),NA())</f>
        <v>#N/A</v>
      </c>
      <c r="AQ134" s="92" t="e">
        <f ca="true">+IF(AND(ISNUMBER(OFFSET('Sanitation Data'!$H$6,0,10*ROW('Sanitation Data'!H128))),'Data Summary'!DF134="Yes"),OFFSET('Sanitation Data'!$H$6,0,10*ROW('Sanitation Data'!H128)),NA())</f>
        <v>#N/A</v>
      </c>
      <c r="AR134" s="92" t="e">
        <f ca="true">+IF(AND(ISNUMBER(OFFSET('Sanitation Data'!$H$10,0,10*ROW('Sanitation Data'!H128))),'Data Summary'!DG134="Yes"),OFFSET('Sanitation Data'!$H$10,0,10*ROW('Sanitation Data'!H128)),NA())</f>
        <v>#N/A</v>
      </c>
      <c r="AS134" s="92" t="e">
        <f ca="true">+IF(AND(ISNUMBER(OFFSET('Sanitation Data'!$H$11,0,10*ROW('Sanitation Data'!H128))),'Data Summary'!DH134="Yes"),OFFSET('Sanitation Data'!$H$11,0,10*ROW('Sanitation Data'!H128)),NA())</f>
        <v>#N/A</v>
      </c>
      <c r="AT134" s="92" t="e">
        <f ca="true">+IF(AND(ISNUMBER(OFFSET('Sanitation Data'!$H$12,0,10*ROW('Sanitation Data'!H128))),'Data Summary'!DI134="Yes"),OFFSET('Sanitation Data'!$H$12,0,10*ROW('Sanitation Data'!H128)),NA())</f>
        <v>#N/A</v>
      </c>
      <c r="AU134" s="92" t="e">
        <f ca="true">+IF(AND(ISNUMBER(OFFSET('Sanitation Data'!$I$4,0,10*ROW('Sanitation Data'!I128))),'Data Summary'!DJ134="Yes"),100-OFFSET('Sanitation Data'!$I$4,0,10*ROW('Sanitation Data'!I128)),NA())</f>
        <v>#N/A</v>
      </c>
      <c r="AV134" s="92" t="e">
        <f ca="true">+IF(AND(ISNUMBER(OFFSET('Sanitation Data'!$I$6,0,10*ROW('Sanitation Data'!I128))),'Data Summary'!DK134="Yes"),OFFSET('Sanitation Data'!$I$6,0,10*ROW('Sanitation Data'!I128)),NA())</f>
        <v>#N/A</v>
      </c>
      <c r="AW134" s="92" t="e">
        <f ca="true">+IF(AND(ISNUMBER(OFFSET('Sanitation Data'!$I$10,0,10*ROW('Sanitation Data'!I128))),'Data Summary'!DL134="Yes"),OFFSET('Sanitation Data'!$I$10,0,10*ROW('Sanitation Data'!I128)),NA())</f>
        <v>#N/A</v>
      </c>
      <c r="AX134" s="92" t="e">
        <f ca="true">+IF(AND(ISNUMBER(OFFSET('Sanitation Data'!$I$11,0,10*ROW('Sanitation Data'!I128))),'Data Summary'!DM134="Yes"),OFFSET('Sanitation Data'!$I$11,0,10*ROW('Sanitation Data'!I128)),NA())</f>
        <v>#N/A</v>
      </c>
      <c r="AY134" s="92" t="e">
        <f ca="true">+IF(AND(ISNUMBER(OFFSET('Sanitation Data'!$I$12,0,10*ROW('Sanitation Data'!I128))),'Data Summary'!DN134="Yes"),OFFSET('Sanitation Data'!$I$12,0,10*ROW('Sanitation Data'!I128)),NA())</f>
        <v>#N/A</v>
      </c>
      <c r="AZ134" s="93" t="e">
        <f ca="true">+IF(AND(ISNUMBER(OFFSET('Hygiene Data'!$D$5,0,10*ROW('Hygiene Data'!D128))),'Data Summary'!DO134="Yes"),OFFSET('Hygiene Data'!$D$5,0,10*ROW('Hygiene Data'!D128)),NA())</f>
        <v>#N/A</v>
      </c>
      <c r="BA134" s="93" t="e">
        <f ca="true">+IF(AND(ISNUMBER(OFFSET('Hygiene Data'!$D$7,0,10*ROW('Hygiene Data'!D128))),'Data Summary'!DP134="Yes"),OFFSET('Hygiene Data'!$D$7,0,10*ROW('Hygiene Data'!D128)),NA())</f>
        <v>#N/A</v>
      </c>
      <c r="BB134" s="93" t="e">
        <f ca="true">+IF(AND(ISNUMBER(OFFSET('Hygiene Data'!$D$9,0,10*ROW('Hygiene Data'!D128))),'Data Summary'!DQ134="Yes"),OFFSET('Hygiene Data'!$D$9,0,10*ROW('Hygiene Data'!D128)),NA())</f>
        <v>#N/A</v>
      </c>
      <c r="BC134" s="93" t="e">
        <f ca="true">+IF(AND(ISNUMBER(OFFSET('Hygiene Data'!$E$5,0,10*ROW('Hygiene Data'!E128))),'Data Summary'!DR134="Yes"),OFFSET('Hygiene Data'!$E$5,0,10*ROW('Hygiene Data'!E128)),NA())</f>
        <v>#N/A</v>
      </c>
      <c r="BD134" s="93" t="e">
        <f ca="true">+IF(AND(ISNUMBER(OFFSET('Hygiene Data'!$E$7,0,10*ROW('Hygiene Data'!E128))),'Data Summary'!DS134="Yes"),OFFSET('Hygiene Data'!$E$7,0,10*ROW('Hygiene Data'!E128)),NA())</f>
        <v>#N/A</v>
      </c>
      <c r="BE134" s="93" t="e">
        <f ca="true">+IF(AND(ISNUMBER(OFFSET('Hygiene Data'!$E$9,0,10*ROW('Hygiene Data'!E128))),'Data Summary'!DT134="Yes"),OFFSET('Hygiene Data'!$E$9,0,10*ROW('Hygiene Data'!E128)),NA())</f>
        <v>#N/A</v>
      </c>
      <c r="BF134" s="93" t="e">
        <f ca="true">+IF(AND(ISNUMBER(OFFSET('Hygiene Data'!$F$5,0,10*ROW('Hygiene Data'!F128))),'Data Summary'!DU134="Yes"),OFFSET('Hygiene Data'!$F$5,0,10*ROW('Hygiene Data'!F128)),NA())</f>
        <v>#N/A</v>
      </c>
      <c r="BG134" s="93" t="e">
        <f ca="true">+IF(AND(ISNUMBER(OFFSET('Hygiene Data'!$F$7,0,10*ROW('Hygiene Data'!F128))),'Data Summary'!DV134="Yes"),OFFSET('Hygiene Data'!$F$7,0,10*ROW('Hygiene Data'!F128)),NA())</f>
        <v>#N/A</v>
      </c>
      <c r="BH134" s="93" t="e">
        <f ca="true">+IF(AND(ISNUMBER(OFFSET('Hygiene Data'!$F$9,0,10*ROW('Hygiene Data'!F128))),'Data Summary'!DW134="Yes"),OFFSET('Hygiene Data'!$F$9,0,10*ROW('Hygiene Data'!F128)),NA())</f>
        <v>#N/A</v>
      </c>
      <c r="BI134" s="93" t="e">
        <f ca="true">+IF(AND(ISNUMBER(OFFSET('Hygiene Data'!$G$5,0,10*ROW('Hygiene Data'!G128))),'Data Summary'!DX134="Yes"),OFFSET('Hygiene Data'!$G$5,0,10*ROW('Hygiene Data'!G128)),NA())</f>
        <v>#N/A</v>
      </c>
      <c r="BJ134" s="93" t="e">
        <f ca="true">+IF(AND(ISNUMBER(OFFSET('Hygiene Data'!$G$7,0,10*ROW('Hygiene Data'!G128))),'Data Summary'!DY134="Yes"),OFFSET('Hygiene Data'!$G$7,0,10*ROW('Hygiene Data'!G128)),NA())</f>
        <v>#N/A</v>
      </c>
      <c r="BK134" s="93" t="e">
        <f ca="true">+IF(AND(ISNUMBER(OFFSET('Hygiene Data'!$G$9,0,10*ROW('Hygiene Data'!G128))),'Data Summary'!DZ134="Yes"),OFFSET('Hygiene Data'!$G$9,0,10*ROW('Hygiene Data'!G128)),NA())</f>
        <v>#N/A</v>
      </c>
      <c r="BL134" s="93" t="e">
        <f ca="true">+IF(AND(ISNUMBER(OFFSET('Hygiene Data'!$H$5,0,10*ROW('Hygiene Data'!H128))),'Data Summary'!EA134="Yes"),OFFSET('Hygiene Data'!$H$5,0,10*ROW('Hygiene Data'!H128)),NA())</f>
        <v>#N/A</v>
      </c>
      <c r="BM134" s="93" t="e">
        <f ca="true">+IF(AND(ISNUMBER(OFFSET('Hygiene Data'!$H$7,0,10*ROW('Hygiene Data'!H128))),'Data Summary'!EB134="Yes"),OFFSET('Hygiene Data'!$H$7,0,10*ROW('Hygiene Data'!H128)),NA())</f>
        <v>#N/A</v>
      </c>
      <c r="BN134" s="93" t="e">
        <f ca="true">+IF(AND(ISNUMBER(OFFSET('Hygiene Data'!$H$9,0,10*ROW('Hygiene Data'!H128))),'Data Summary'!EC134="Yes"),OFFSET('Hygiene Data'!$H$9,0,10*ROW('Hygiene Data'!H128)),NA())</f>
        <v>#N/A</v>
      </c>
      <c r="BO134" s="93" t="e">
        <f ca="true">+IF(AND(ISNUMBER(OFFSET('Hygiene Data'!$I$5,0,10*ROW('Hygiene Data'!I128))),'Data Summary'!ED134="Yes"),OFFSET('Hygiene Data'!$I$5,0,10*ROW('Hygiene Data'!I128)),NA())</f>
        <v>#N/A</v>
      </c>
      <c r="BP134" s="93" t="e">
        <f ca="true">+IF(AND(ISNUMBER(OFFSET('Hygiene Data'!$I$7,0,10*ROW('Hygiene Data'!I128))),'Data Summary'!EE134="Yes"),OFFSET('Hygiene Data'!$I$7,0,10*ROW('Hygiene Data'!I128)),NA())</f>
        <v>#N/A</v>
      </c>
      <c r="BQ134" s="93" t="e">
        <f ca="true">+IF(AND(ISNUMBER(OFFSET('Hygiene Data'!$I$9,0,10*ROW('Hygiene Data'!I128))),'Data Summary'!EF134="Yes"),OFFSET('Hygiene Data'!$I$9,0,10*ROW('Hygiene Data'!I128)),NA())</f>
        <v>#N/A</v>
      </c>
    </row>
    <row xmlns:x14ac="http://schemas.microsoft.com/office/spreadsheetml/2009/9/ac" r="135" x14ac:dyDescent="0.2">
      <c r="A135" s="328" t="e">
        <f ca="true">+RIGHT('Data Summary'!A135,LEN('Data Summary'!A135)-9)</f>
        <v>#VALUE!</v>
      </c>
      <c r="B135" s="35" t="str">
        <f ca="true">+IF(ISTEXT('Data Summary'!B135),'Data Summary'!B135,"")</f>
        <v/>
      </c>
      <c r="C135" s="327" t="e">
        <f ca="true">+VALUE('Data Summary'!C135)</f>
        <v>#VALUE!</v>
      </c>
      <c r="D135" s="91" t="e">
        <f ca="true">+IF(AND(ISNUMBER(OFFSET('Water Data'!$D$4,0,10*ROW('Water Data'!D129))),'Data Summary'!BS135="Yes"),100-OFFSET('Water Data'!$D$4,0,10*ROW('Water Data'!D129)),NA())</f>
        <v>#N/A</v>
      </c>
      <c r="E135" s="91" t="e">
        <f ca="true">+IF(AND(ISNUMBER(OFFSET('Water Data'!$D$6,0,10*ROW('Water Data'!D129))),'Data Summary'!BT135="Yes"),OFFSET('Water Data'!$D$6,0,10*ROW('Water Data'!D129)),NA())</f>
        <v>#N/A</v>
      </c>
      <c r="F135" s="91" t="e">
        <f ca="true">+IF(AND(ISNUMBER(OFFSET('Water Data'!$D$9,0,10*ROW('Water Data'!D129))),'Data Summary'!BU135="Yes"),OFFSET('Water Data'!$D$9,0,10*ROW('Water Data'!D129)),NA())</f>
        <v>#N/A</v>
      </c>
      <c r="G135" s="91" t="e">
        <f ca="true">+IF(AND(ISNUMBER(OFFSET('Water Data'!$E$4,0,10*ROW('Water Data'!E129))),'Data Summary'!BV135="Yes"),100-OFFSET('Water Data'!$E$4,0,10*ROW('Water Data'!E129)),NA())</f>
        <v>#N/A</v>
      </c>
      <c r="H135" s="91" t="e">
        <f ca="true">+IF(AND(ISNUMBER(OFFSET('Water Data'!$E$6,0,10*ROW('Water Data'!E129))),'Data Summary'!BW135="Yes"),OFFSET('Water Data'!$E$6,0,10*ROW('Water Data'!E129)),NA())</f>
        <v>#N/A</v>
      </c>
      <c r="I135" s="91" t="e">
        <f ca="true">+IF(AND(ISNUMBER(OFFSET('Water Data'!$E$9,0,10*ROW('Water Data'!E129))),'Data Summary'!BX135="Yes"),OFFSET('Water Data'!$E$9,0,10*ROW('Water Data'!E129)),NA())</f>
        <v>#N/A</v>
      </c>
      <c r="J135" s="91" t="e">
        <f ca="true">+IF(AND(ISNUMBER(OFFSET('Water Data'!$F$4,0,10*ROW('Water Data'!F129))),'Data Summary'!BY135="Yes"),100-OFFSET('Water Data'!$F$4,0,10*ROW('Water Data'!F129)),NA())</f>
        <v>#N/A</v>
      </c>
      <c r="K135" s="91" t="e">
        <f ca="true">+IF(AND(ISNUMBER(OFFSET('Water Data'!$F$6,0,10*ROW('Water Data'!F129))),'Data Summary'!BZ135="Yes"),OFFSET('Water Data'!$F$6,0,10*ROW('Water Data'!F129)),NA())</f>
        <v>#N/A</v>
      </c>
      <c r="L135" s="91" t="e">
        <f ca="true">+IF(AND(ISNUMBER(OFFSET('Water Data'!$F$9,0,10*ROW('Water Data'!F129))),'Data Summary'!CA135="Yes"),OFFSET('Water Data'!$F$9,0,10*ROW('Water Data'!F129)),NA())</f>
        <v>#N/A</v>
      </c>
      <c r="M135" s="91" t="e">
        <f ca="true">+IF(AND(ISNUMBER(OFFSET('Water Data'!$G$4,0,10*ROW('Water Data'!G129))),'Data Summary'!CB135="Yes"),100-OFFSET('Water Data'!$G$4,0,10*ROW('Water Data'!G129)),NA())</f>
        <v>#N/A</v>
      </c>
      <c r="N135" s="91" t="e">
        <f ca="true">+IF(AND(ISNUMBER(OFFSET('Water Data'!$G$6,0,10*ROW('Water Data'!G129))),'Data Summary'!CC135="Yes"),OFFSET('Water Data'!$G$6,0,10*ROW('Water Data'!G129)),NA())</f>
        <v>#N/A</v>
      </c>
      <c r="O135" s="91" t="e">
        <f ca="true">+IF(AND(ISNUMBER(OFFSET('Water Data'!$G$9,0,10*ROW('Water Data'!G129))),'Data Summary'!CD135="Yes"),OFFSET('Water Data'!$G$9,0,10*ROW('Water Data'!G129)),NA())</f>
        <v>#N/A</v>
      </c>
      <c r="P135" s="91" t="e">
        <f ca="true">+IF(AND(ISNUMBER(OFFSET('Water Data'!$H$4,0,10*ROW('Water Data'!H129))),'Data Summary'!CE135="Yes"),100-OFFSET('Water Data'!$H$4,0,10*ROW('Water Data'!H129)),NA())</f>
        <v>#N/A</v>
      </c>
      <c r="Q135" s="91" t="e">
        <f ca="true">+IF(AND(ISNUMBER(OFFSET('Water Data'!$H$6,0,10*ROW('Water Data'!H129))),'Data Summary'!CF135="Yes"),OFFSET('Water Data'!$H$6,0,10*ROW('Water Data'!H129)),NA())</f>
        <v>#N/A</v>
      </c>
      <c r="R135" s="91" t="e">
        <f ca="true">+IF(AND(ISNUMBER(OFFSET('Water Data'!$H$9,0,10*ROW('Water Data'!H129))),'Data Summary'!CG135="Yes"),OFFSET('Water Data'!$H$9,0,10*ROW('Water Data'!H129)),NA())</f>
        <v>#N/A</v>
      </c>
      <c r="S135" s="91" t="e">
        <f ca="true">+IF(AND(ISNUMBER(OFFSET('Water Data'!$I$4,0,10*ROW('Water Data'!I129))),'Data Summary'!CH135="Yes"),100-OFFSET('Water Data'!$I$4,0,10*ROW('Water Data'!I129)),NA())</f>
        <v>#N/A</v>
      </c>
      <c r="T135" s="91" t="e">
        <f ca="true">+IF(AND(ISNUMBER(OFFSET('Water Data'!$I$6,0,10*ROW('Water Data'!I129))),'Data Summary'!CI135="Yes"),OFFSET('Water Data'!$I$6,0,10*ROW('Water Data'!I129)),NA())</f>
        <v>#N/A</v>
      </c>
      <c r="U135" s="91" t="e">
        <f ca="true">+IF(AND(ISNUMBER(OFFSET('Water Data'!$I$9,0,10*ROW('Water Data'!I129))),'Data Summary'!CJ135="Yes"),OFFSET('Water Data'!$I$9,0,10*ROW('Water Data'!I129)),NA())</f>
        <v>#N/A</v>
      </c>
      <c r="V135" s="92" t="e">
        <f ca="true">+IF(AND(ISNUMBER(OFFSET('Sanitation Data'!$D$4,0,10*ROW('Sanitation Data'!D129))),'Data Summary'!CK135="Yes"),100-OFFSET('Sanitation Data'!$D$4,0,10*ROW('Sanitation Data'!D129)),NA())</f>
        <v>#N/A</v>
      </c>
      <c r="W135" s="92" t="e">
        <f ca="true">+IF(AND(ISNUMBER(OFFSET('Sanitation Data'!$D$6,0,10*ROW('Sanitation Data'!D129))),'Data Summary'!CL135="Yes"),OFFSET('Sanitation Data'!$D$6,0,10*ROW('Sanitation Data'!D129)),NA())</f>
        <v>#N/A</v>
      </c>
      <c r="X135" s="92" t="e">
        <f ca="true">+IF(AND(ISNUMBER(OFFSET('Sanitation Data'!$D$10,0,10*ROW('Sanitation Data'!D129))),'Data Summary'!CM135="Yes"),OFFSET('Sanitation Data'!$D$10,0,10*ROW('Sanitation Data'!D129)),NA())</f>
        <v>#N/A</v>
      </c>
      <c r="Y135" s="92" t="e">
        <f ca="true">+IF(AND(ISNUMBER(OFFSET('Sanitation Data'!$D$11,0,10*ROW('Sanitation Data'!D129))),'Data Summary'!CN135="Yes"),OFFSET('Sanitation Data'!$D$11,0,10*ROW('Sanitation Data'!D129)),NA())</f>
        <v>#N/A</v>
      </c>
      <c r="Z135" s="92" t="e">
        <f ca="true">+IF(AND(ISNUMBER(OFFSET('Sanitation Data'!$D$12,0,10*ROW('Sanitation Data'!D129))),'Data Summary'!CO135="Yes"),OFFSET('Sanitation Data'!$D$12,0,10*ROW('Sanitation Data'!D129)),NA())</f>
        <v>#N/A</v>
      </c>
      <c r="AA135" s="92" t="e">
        <f ca="true">+IF(AND(ISNUMBER(OFFSET('Sanitation Data'!$E$4,0,10*ROW('Sanitation Data'!E129))),'Data Summary'!CP135="Yes"),100-OFFSET('Sanitation Data'!$E$4,0,10*ROW('Sanitation Data'!E129)),NA())</f>
        <v>#N/A</v>
      </c>
      <c r="AB135" s="92" t="e">
        <f ca="true">+IF(AND(ISNUMBER(OFFSET('Sanitation Data'!$E$6,0,10*ROW('Sanitation Data'!E129))),'Data Summary'!CQ135="Yes"),OFFSET('Sanitation Data'!$E$6,0,10*ROW('Sanitation Data'!E129)),NA())</f>
        <v>#N/A</v>
      </c>
      <c r="AC135" s="92" t="e">
        <f ca="true">+IF(AND(ISNUMBER(OFFSET('Sanitation Data'!$E$10,0,10*ROW('Sanitation Data'!E129))),'Data Summary'!CR135="Yes"),OFFSET('Sanitation Data'!$E$10,0,10*ROW('Sanitation Data'!E129)),NA())</f>
        <v>#N/A</v>
      </c>
      <c r="AD135" s="92" t="e">
        <f ca="true">+IF(AND(ISNUMBER(OFFSET('Sanitation Data'!$E$11,0,10*ROW('Sanitation Data'!E129))),'Data Summary'!CS135="Yes"),OFFSET('Sanitation Data'!$E$11,0,10*ROW('Sanitation Data'!E129)),NA())</f>
        <v>#N/A</v>
      </c>
      <c r="AE135" s="92" t="e">
        <f ca="true">+IF(AND(ISNUMBER(OFFSET('Sanitation Data'!$E$12,0,10*ROW('Sanitation Data'!E129))),'Data Summary'!CT135="Yes"),OFFSET('Sanitation Data'!$E$12,0,10*ROW('Sanitation Data'!E129)),NA())</f>
        <v>#N/A</v>
      </c>
      <c r="AF135" s="92" t="e">
        <f ca="true">+IF(AND(ISNUMBER(OFFSET('Sanitation Data'!$F$4,0,10*ROW('Sanitation Data'!F129))),'Data Summary'!CU135="Yes"),100-OFFSET('Sanitation Data'!$F$4,0,10*ROW('Sanitation Data'!F129)),NA())</f>
        <v>#N/A</v>
      </c>
      <c r="AG135" s="92" t="e">
        <f ca="true">+IF(AND(ISNUMBER(OFFSET('Sanitation Data'!$F$6,0,10*ROW('Sanitation Data'!F129))),'Data Summary'!CV135="Yes"),OFFSET('Sanitation Data'!$F$6,0,10*ROW('Sanitation Data'!F129)),NA())</f>
        <v>#N/A</v>
      </c>
      <c r="AH135" s="92" t="e">
        <f ca="true">+IF(AND(ISNUMBER(OFFSET('Sanitation Data'!$F$10,0,10*ROW('Sanitation Data'!F129))),'Data Summary'!CW135="Yes"),OFFSET('Sanitation Data'!$F$10,0,10*ROW('Sanitation Data'!F129)),NA())</f>
        <v>#N/A</v>
      </c>
      <c r="AI135" s="92" t="e">
        <f ca="true">+IF(AND(ISNUMBER(OFFSET('Sanitation Data'!$F$11,0,10*ROW('Sanitation Data'!F129))),'Data Summary'!CX135="Yes"),OFFSET('Sanitation Data'!$F$11,0,10*ROW('Sanitation Data'!F129)),NA())</f>
        <v>#N/A</v>
      </c>
      <c r="AJ135" s="92" t="e">
        <f ca="true">+IF(AND(ISNUMBER(OFFSET('Sanitation Data'!$F$12,0,10*ROW('Sanitation Data'!F129))),'Data Summary'!CY135="Yes"),OFFSET('Sanitation Data'!$F$12,0,10*ROW('Sanitation Data'!F129)),NA())</f>
        <v>#N/A</v>
      </c>
      <c r="AK135" s="92" t="e">
        <f ca="true">+IF(AND(ISNUMBER(OFFSET('Sanitation Data'!$G$4,0,10*ROW('Sanitation Data'!G129))),'Data Summary'!CZ135="Yes"),100-OFFSET('Sanitation Data'!$G$4,0,10*ROW('Sanitation Data'!G129)),NA())</f>
        <v>#N/A</v>
      </c>
      <c r="AL135" s="92" t="e">
        <f ca="true">+IF(AND(ISNUMBER(OFFSET('Sanitation Data'!$G$6,0,10*ROW('Sanitation Data'!G129))),'Data Summary'!DA135="Yes"),OFFSET('Sanitation Data'!$G$6,0,10*ROW('Sanitation Data'!G129)),NA())</f>
        <v>#N/A</v>
      </c>
      <c r="AM135" s="92" t="e">
        <f ca="true">+IF(AND(ISNUMBER(OFFSET('Sanitation Data'!$G$10,0,10*ROW('Sanitation Data'!G129))),'Data Summary'!DB135="Yes"),OFFSET('Sanitation Data'!$G$10,0,10*ROW('Sanitation Data'!G129)),NA())</f>
        <v>#N/A</v>
      </c>
      <c r="AN135" s="92" t="e">
        <f ca="true">+IF(AND(ISNUMBER(OFFSET('Sanitation Data'!$G$11,0,10*ROW('Sanitation Data'!G129))),'Data Summary'!DC135="Yes"),OFFSET('Sanitation Data'!$G$11,0,10*ROW('Sanitation Data'!G129)),NA())</f>
        <v>#N/A</v>
      </c>
      <c r="AO135" s="92" t="e">
        <f ca="true">+IF(AND(ISNUMBER(OFFSET('Sanitation Data'!$G$12,0,10*ROW('Sanitation Data'!G129))),'Data Summary'!DD135="Yes"),OFFSET('Sanitation Data'!$G$12,0,10*ROW('Sanitation Data'!G129)),NA())</f>
        <v>#N/A</v>
      </c>
      <c r="AP135" s="92" t="e">
        <f ca="true">+IF(AND(ISNUMBER(OFFSET('Sanitation Data'!$H$4,0,10*ROW('Sanitation Data'!H129))),'Data Summary'!DE135="Yes"),100-OFFSET('Sanitation Data'!$H$4,0,10*ROW('Sanitation Data'!H129)),NA())</f>
        <v>#N/A</v>
      </c>
      <c r="AQ135" s="92" t="e">
        <f ca="true">+IF(AND(ISNUMBER(OFFSET('Sanitation Data'!$H$6,0,10*ROW('Sanitation Data'!H129))),'Data Summary'!DF135="Yes"),OFFSET('Sanitation Data'!$H$6,0,10*ROW('Sanitation Data'!H129)),NA())</f>
        <v>#N/A</v>
      </c>
      <c r="AR135" s="92" t="e">
        <f ca="true">+IF(AND(ISNUMBER(OFFSET('Sanitation Data'!$H$10,0,10*ROW('Sanitation Data'!H129))),'Data Summary'!DG135="Yes"),OFFSET('Sanitation Data'!$H$10,0,10*ROW('Sanitation Data'!H129)),NA())</f>
        <v>#N/A</v>
      </c>
      <c r="AS135" s="92" t="e">
        <f ca="true">+IF(AND(ISNUMBER(OFFSET('Sanitation Data'!$H$11,0,10*ROW('Sanitation Data'!H129))),'Data Summary'!DH135="Yes"),OFFSET('Sanitation Data'!$H$11,0,10*ROW('Sanitation Data'!H129)),NA())</f>
        <v>#N/A</v>
      </c>
      <c r="AT135" s="92" t="e">
        <f ca="true">+IF(AND(ISNUMBER(OFFSET('Sanitation Data'!$H$12,0,10*ROW('Sanitation Data'!H129))),'Data Summary'!DI135="Yes"),OFFSET('Sanitation Data'!$H$12,0,10*ROW('Sanitation Data'!H129)),NA())</f>
        <v>#N/A</v>
      </c>
      <c r="AU135" s="92" t="e">
        <f ca="true">+IF(AND(ISNUMBER(OFFSET('Sanitation Data'!$I$4,0,10*ROW('Sanitation Data'!I129))),'Data Summary'!DJ135="Yes"),100-OFFSET('Sanitation Data'!$I$4,0,10*ROW('Sanitation Data'!I129)),NA())</f>
        <v>#N/A</v>
      </c>
      <c r="AV135" s="92" t="e">
        <f ca="true">+IF(AND(ISNUMBER(OFFSET('Sanitation Data'!$I$6,0,10*ROW('Sanitation Data'!I129))),'Data Summary'!DK135="Yes"),OFFSET('Sanitation Data'!$I$6,0,10*ROW('Sanitation Data'!I129)),NA())</f>
        <v>#N/A</v>
      </c>
      <c r="AW135" s="92" t="e">
        <f ca="true">+IF(AND(ISNUMBER(OFFSET('Sanitation Data'!$I$10,0,10*ROW('Sanitation Data'!I129))),'Data Summary'!DL135="Yes"),OFFSET('Sanitation Data'!$I$10,0,10*ROW('Sanitation Data'!I129)),NA())</f>
        <v>#N/A</v>
      </c>
      <c r="AX135" s="92" t="e">
        <f ca="true">+IF(AND(ISNUMBER(OFFSET('Sanitation Data'!$I$11,0,10*ROW('Sanitation Data'!I129))),'Data Summary'!DM135="Yes"),OFFSET('Sanitation Data'!$I$11,0,10*ROW('Sanitation Data'!I129)),NA())</f>
        <v>#N/A</v>
      </c>
      <c r="AY135" s="92" t="e">
        <f ca="true">+IF(AND(ISNUMBER(OFFSET('Sanitation Data'!$I$12,0,10*ROW('Sanitation Data'!I129))),'Data Summary'!DN135="Yes"),OFFSET('Sanitation Data'!$I$12,0,10*ROW('Sanitation Data'!I129)),NA())</f>
        <v>#N/A</v>
      </c>
      <c r="AZ135" s="93" t="e">
        <f ca="true">+IF(AND(ISNUMBER(OFFSET('Hygiene Data'!$D$5,0,10*ROW('Hygiene Data'!D129))),'Data Summary'!DO135="Yes"),OFFSET('Hygiene Data'!$D$5,0,10*ROW('Hygiene Data'!D129)),NA())</f>
        <v>#N/A</v>
      </c>
      <c r="BA135" s="93" t="e">
        <f ca="true">+IF(AND(ISNUMBER(OFFSET('Hygiene Data'!$D$7,0,10*ROW('Hygiene Data'!D129))),'Data Summary'!DP135="Yes"),OFFSET('Hygiene Data'!$D$7,0,10*ROW('Hygiene Data'!D129)),NA())</f>
        <v>#N/A</v>
      </c>
      <c r="BB135" s="93" t="e">
        <f ca="true">+IF(AND(ISNUMBER(OFFSET('Hygiene Data'!$D$9,0,10*ROW('Hygiene Data'!D129))),'Data Summary'!DQ135="Yes"),OFFSET('Hygiene Data'!$D$9,0,10*ROW('Hygiene Data'!D129)),NA())</f>
        <v>#N/A</v>
      </c>
      <c r="BC135" s="93" t="e">
        <f ca="true">+IF(AND(ISNUMBER(OFFSET('Hygiene Data'!$E$5,0,10*ROW('Hygiene Data'!E129))),'Data Summary'!DR135="Yes"),OFFSET('Hygiene Data'!$E$5,0,10*ROW('Hygiene Data'!E129)),NA())</f>
        <v>#N/A</v>
      </c>
      <c r="BD135" s="93" t="e">
        <f ca="true">+IF(AND(ISNUMBER(OFFSET('Hygiene Data'!$E$7,0,10*ROW('Hygiene Data'!E129))),'Data Summary'!DS135="Yes"),OFFSET('Hygiene Data'!$E$7,0,10*ROW('Hygiene Data'!E129)),NA())</f>
        <v>#N/A</v>
      </c>
      <c r="BE135" s="93" t="e">
        <f ca="true">+IF(AND(ISNUMBER(OFFSET('Hygiene Data'!$E$9,0,10*ROW('Hygiene Data'!E129))),'Data Summary'!DT135="Yes"),OFFSET('Hygiene Data'!$E$9,0,10*ROW('Hygiene Data'!E129)),NA())</f>
        <v>#N/A</v>
      </c>
      <c r="BF135" s="93" t="e">
        <f ca="true">+IF(AND(ISNUMBER(OFFSET('Hygiene Data'!$F$5,0,10*ROW('Hygiene Data'!F129))),'Data Summary'!DU135="Yes"),OFFSET('Hygiene Data'!$F$5,0,10*ROW('Hygiene Data'!F129)),NA())</f>
        <v>#N/A</v>
      </c>
      <c r="BG135" s="93" t="e">
        <f ca="true">+IF(AND(ISNUMBER(OFFSET('Hygiene Data'!$F$7,0,10*ROW('Hygiene Data'!F129))),'Data Summary'!DV135="Yes"),OFFSET('Hygiene Data'!$F$7,0,10*ROW('Hygiene Data'!F129)),NA())</f>
        <v>#N/A</v>
      </c>
      <c r="BH135" s="93" t="e">
        <f ca="true">+IF(AND(ISNUMBER(OFFSET('Hygiene Data'!$F$9,0,10*ROW('Hygiene Data'!F129))),'Data Summary'!DW135="Yes"),OFFSET('Hygiene Data'!$F$9,0,10*ROW('Hygiene Data'!F129)),NA())</f>
        <v>#N/A</v>
      </c>
      <c r="BI135" s="93" t="e">
        <f ca="true">+IF(AND(ISNUMBER(OFFSET('Hygiene Data'!$G$5,0,10*ROW('Hygiene Data'!G129))),'Data Summary'!DX135="Yes"),OFFSET('Hygiene Data'!$G$5,0,10*ROW('Hygiene Data'!G129)),NA())</f>
        <v>#N/A</v>
      </c>
      <c r="BJ135" s="93" t="e">
        <f ca="true">+IF(AND(ISNUMBER(OFFSET('Hygiene Data'!$G$7,0,10*ROW('Hygiene Data'!G129))),'Data Summary'!DY135="Yes"),OFFSET('Hygiene Data'!$G$7,0,10*ROW('Hygiene Data'!G129)),NA())</f>
        <v>#N/A</v>
      </c>
      <c r="BK135" s="93" t="e">
        <f ca="true">+IF(AND(ISNUMBER(OFFSET('Hygiene Data'!$G$9,0,10*ROW('Hygiene Data'!G129))),'Data Summary'!DZ135="Yes"),OFFSET('Hygiene Data'!$G$9,0,10*ROW('Hygiene Data'!G129)),NA())</f>
        <v>#N/A</v>
      </c>
      <c r="BL135" s="93" t="e">
        <f ca="true">+IF(AND(ISNUMBER(OFFSET('Hygiene Data'!$H$5,0,10*ROW('Hygiene Data'!H129))),'Data Summary'!EA135="Yes"),OFFSET('Hygiene Data'!$H$5,0,10*ROW('Hygiene Data'!H129)),NA())</f>
        <v>#N/A</v>
      </c>
      <c r="BM135" s="93" t="e">
        <f ca="true">+IF(AND(ISNUMBER(OFFSET('Hygiene Data'!$H$7,0,10*ROW('Hygiene Data'!H129))),'Data Summary'!EB135="Yes"),OFFSET('Hygiene Data'!$H$7,0,10*ROW('Hygiene Data'!H129)),NA())</f>
        <v>#N/A</v>
      </c>
      <c r="BN135" s="93" t="e">
        <f ca="true">+IF(AND(ISNUMBER(OFFSET('Hygiene Data'!$H$9,0,10*ROW('Hygiene Data'!H129))),'Data Summary'!EC135="Yes"),OFFSET('Hygiene Data'!$H$9,0,10*ROW('Hygiene Data'!H129)),NA())</f>
        <v>#N/A</v>
      </c>
      <c r="BO135" s="93" t="e">
        <f ca="true">+IF(AND(ISNUMBER(OFFSET('Hygiene Data'!$I$5,0,10*ROW('Hygiene Data'!I129))),'Data Summary'!ED135="Yes"),OFFSET('Hygiene Data'!$I$5,0,10*ROW('Hygiene Data'!I129)),NA())</f>
        <v>#N/A</v>
      </c>
      <c r="BP135" s="93" t="e">
        <f ca="true">+IF(AND(ISNUMBER(OFFSET('Hygiene Data'!$I$7,0,10*ROW('Hygiene Data'!I129))),'Data Summary'!EE135="Yes"),OFFSET('Hygiene Data'!$I$7,0,10*ROW('Hygiene Data'!I129)),NA())</f>
        <v>#N/A</v>
      </c>
      <c r="BQ135" s="93" t="e">
        <f ca="true">+IF(AND(ISNUMBER(OFFSET('Hygiene Data'!$I$9,0,10*ROW('Hygiene Data'!I129))),'Data Summary'!EF135="Yes"),OFFSET('Hygiene Data'!$I$9,0,10*ROW('Hygiene Data'!I129)),NA())</f>
        <v>#N/A</v>
      </c>
    </row>
    <row xmlns:x14ac="http://schemas.microsoft.com/office/spreadsheetml/2009/9/ac" r="136" x14ac:dyDescent="0.2">
      <c r="A136" s="328" t="e">
        <f ca="true">+RIGHT('Data Summary'!A136,LEN('Data Summary'!A136)-9)</f>
        <v>#VALUE!</v>
      </c>
      <c r="B136" s="35" t="str">
        <f ca="true">+IF(ISTEXT('Data Summary'!B136),'Data Summary'!B136,"")</f>
        <v/>
      </c>
      <c r="C136" s="327" t="e">
        <f ca="true">+VALUE('Data Summary'!C136)</f>
        <v>#VALUE!</v>
      </c>
      <c r="D136" s="91" t="e">
        <f ca="true">+IF(AND(ISNUMBER(OFFSET('Water Data'!$D$4,0,10*ROW('Water Data'!D130))),'Data Summary'!BS136="Yes"),100-OFFSET('Water Data'!$D$4,0,10*ROW('Water Data'!D130)),NA())</f>
        <v>#N/A</v>
      </c>
      <c r="E136" s="91" t="e">
        <f ca="true">+IF(AND(ISNUMBER(OFFSET('Water Data'!$D$6,0,10*ROW('Water Data'!D130))),'Data Summary'!BT136="Yes"),OFFSET('Water Data'!$D$6,0,10*ROW('Water Data'!D130)),NA())</f>
        <v>#N/A</v>
      </c>
      <c r="F136" s="91" t="e">
        <f ca="true">+IF(AND(ISNUMBER(OFFSET('Water Data'!$D$9,0,10*ROW('Water Data'!D130))),'Data Summary'!BU136="Yes"),OFFSET('Water Data'!$D$9,0,10*ROW('Water Data'!D130)),NA())</f>
        <v>#N/A</v>
      </c>
      <c r="G136" s="91" t="e">
        <f ca="true">+IF(AND(ISNUMBER(OFFSET('Water Data'!$E$4,0,10*ROW('Water Data'!E130))),'Data Summary'!BV136="Yes"),100-OFFSET('Water Data'!$E$4,0,10*ROW('Water Data'!E130)),NA())</f>
        <v>#N/A</v>
      </c>
      <c r="H136" s="91" t="e">
        <f ca="true">+IF(AND(ISNUMBER(OFFSET('Water Data'!$E$6,0,10*ROW('Water Data'!E130))),'Data Summary'!BW136="Yes"),OFFSET('Water Data'!$E$6,0,10*ROW('Water Data'!E130)),NA())</f>
        <v>#N/A</v>
      </c>
      <c r="I136" s="91" t="e">
        <f ca="true">+IF(AND(ISNUMBER(OFFSET('Water Data'!$E$9,0,10*ROW('Water Data'!E130))),'Data Summary'!BX136="Yes"),OFFSET('Water Data'!$E$9,0,10*ROW('Water Data'!E130)),NA())</f>
        <v>#N/A</v>
      </c>
      <c r="J136" s="91" t="e">
        <f ca="true">+IF(AND(ISNUMBER(OFFSET('Water Data'!$F$4,0,10*ROW('Water Data'!F130))),'Data Summary'!BY136="Yes"),100-OFFSET('Water Data'!$F$4,0,10*ROW('Water Data'!F130)),NA())</f>
        <v>#N/A</v>
      </c>
      <c r="K136" s="91" t="e">
        <f ca="true">+IF(AND(ISNUMBER(OFFSET('Water Data'!$F$6,0,10*ROW('Water Data'!F130))),'Data Summary'!BZ136="Yes"),OFFSET('Water Data'!$F$6,0,10*ROW('Water Data'!F130)),NA())</f>
        <v>#N/A</v>
      </c>
      <c r="L136" s="91" t="e">
        <f ca="true">+IF(AND(ISNUMBER(OFFSET('Water Data'!$F$9,0,10*ROW('Water Data'!F130))),'Data Summary'!CA136="Yes"),OFFSET('Water Data'!$F$9,0,10*ROW('Water Data'!F130)),NA())</f>
        <v>#N/A</v>
      </c>
      <c r="M136" s="91" t="e">
        <f ca="true">+IF(AND(ISNUMBER(OFFSET('Water Data'!$G$4,0,10*ROW('Water Data'!G130))),'Data Summary'!CB136="Yes"),100-OFFSET('Water Data'!$G$4,0,10*ROW('Water Data'!G130)),NA())</f>
        <v>#N/A</v>
      </c>
      <c r="N136" s="91" t="e">
        <f ca="true">+IF(AND(ISNUMBER(OFFSET('Water Data'!$G$6,0,10*ROW('Water Data'!G130))),'Data Summary'!CC136="Yes"),OFFSET('Water Data'!$G$6,0,10*ROW('Water Data'!G130)),NA())</f>
        <v>#N/A</v>
      </c>
      <c r="O136" s="91" t="e">
        <f ca="true">+IF(AND(ISNUMBER(OFFSET('Water Data'!$G$9,0,10*ROW('Water Data'!G130))),'Data Summary'!CD136="Yes"),OFFSET('Water Data'!$G$9,0,10*ROW('Water Data'!G130)),NA())</f>
        <v>#N/A</v>
      </c>
      <c r="P136" s="91" t="e">
        <f ca="true">+IF(AND(ISNUMBER(OFFSET('Water Data'!$H$4,0,10*ROW('Water Data'!H130))),'Data Summary'!CE136="Yes"),100-OFFSET('Water Data'!$H$4,0,10*ROW('Water Data'!H130)),NA())</f>
        <v>#N/A</v>
      </c>
      <c r="Q136" s="91" t="e">
        <f ca="true">+IF(AND(ISNUMBER(OFFSET('Water Data'!$H$6,0,10*ROW('Water Data'!H130))),'Data Summary'!CF136="Yes"),OFFSET('Water Data'!$H$6,0,10*ROW('Water Data'!H130)),NA())</f>
        <v>#N/A</v>
      </c>
      <c r="R136" s="91" t="e">
        <f ca="true">+IF(AND(ISNUMBER(OFFSET('Water Data'!$H$9,0,10*ROW('Water Data'!H130))),'Data Summary'!CG136="Yes"),OFFSET('Water Data'!$H$9,0,10*ROW('Water Data'!H130)),NA())</f>
        <v>#N/A</v>
      </c>
      <c r="S136" s="91" t="e">
        <f ca="true">+IF(AND(ISNUMBER(OFFSET('Water Data'!$I$4,0,10*ROW('Water Data'!I130))),'Data Summary'!CH136="Yes"),100-OFFSET('Water Data'!$I$4,0,10*ROW('Water Data'!I130)),NA())</f>
        <v>#N/A</v>
      </c>
      <c r="T136" s="91" t="e">
        <f ca="true">+IF(AND(ISNUMBER(OFFSET('Water Data'!$I$6,0,10*ROW('Water Data'!I130))),'Data Summary'!CI136="Yes"),OFFSET('Water Data'!$I$6,0,10*ROW('Water Data'!I130)),NA())</f>
        <v>#N/A</v>
      </c>
      <c r="U136" s="91" t="e">
        <f ca="true">+IF(AND(ISNUMBER(OFFSET('Water Data'!$I$9,0,10*ROW('Water Data'!I130))),'Data Summary'!CJ136="Yes"),OFFSET('Water Data'!$I$9,0,10*ROW('Water Data'!I130)),NA())</f>
        <v>#N/A</v>
      </c>
      <c r="V136" s="92" t="e">
        <f ca="true">+IF(AND(ISNUMBER(OFFSET('Sanitation Data'!$D$4,0,10*ROW('Sanitation Data'!D130))),'Data Summary'!CK136="Yes"),100-OFFSET('Sanitation Data'!$D$4,0,10*ROW('Sanitation Data'!D130)),NA())</f>
        <v>#N/A</v>
      </c>
      <c r="W136" s="92" t="e">
        <f ca="true">+IF(AND(ISNUMBER(OFFSET('Sanitation Data'!$D$6,0,10*ROW('Sanitation Data'!D130))),'Data Summary'!CL136="Yes"),OFFSET('Sanitation Data'!$D$6,0,10*ROW('Sanitation Data'!D130)),NA())</f>
        <v>#N/A</v>
      </c>
      <c r="X136" s="92" t="e">
        <f ca="true">+IF(AND(ISNUMBER(OFFSET('Sanitation Data'!$D$10,0,10*ROW('Sanitation Data'!D130))),'Data Summary'!CM136="Yes"),OFFSET('Sanitation Data'!$D$10,0,10*ROW('Sanitation Data'!D130)),NA())</f>
        <v>#N/A</v>
      </c>
      <c r="Y136" s="92" t="e">
        <f ca="true">+IF(AND(ISNUMBER(OFFSET('Sanitation Data'!$D$11,0,10*ROW('Sanitation Data'!D130))),'Data Summary'!CN136="Yes"),OFFSET('Sanitation Data'!$D$11,0,10*ROW('Sanitation Data'!D130)),NA())</f>
        <v>#N/A</v>
      </c>
      <c r="Z136" s="92" t="e">
        <f ca="true">+IF(AND(ISNUMBER(OFFSET('Sanitation Data'!$D$12,0,10*ROW('Sanitation Data'!D130))),'Data Summary'!CO136="Yes"),OFFSET('Sanitation Data'!$D$12,0,10*ROW('Sanitation Data'!D130)),NA())</f>
        <v>#N/A</v>
      </c>
      <c r="AA136" s="92" t="e">
        <f ca="true">+IF(AND(ISNUMBER(OFFSET('Sanitation Data'!$E$4,0,10*ROW('Sanitation Data'!E130))),'Data Summary'!CP136="Yes"),100-OFFSET('Sanitation Data'!$E$4,0,10*ROW('Sanitation Data'!E130)),NA())</f>
        <v>#N/A</v>
      </c>
      <c r="AB136" s="92" t="e">
        <f ca="true">+IF(AND(ISNUMBER(OFFSET('Sanitation Data'!$E$6,0,10*ROW('Sanitation Data'!E130))),'Data Summary'!CQ136="Yes"),OFFSET('Sanitation Data'!$E$6,0,10*ROW('Sanitation Data'!E130)),NA())</f>
        <v>#N/A</v>
      </c>
      <c r="AC136" s="92" t="e">
        <f ca="true">+IF(AND(ISNUMBER(OFFSET('Sanitation Data'!$E$10,0,10*ROW('Sanitation Data'!E130))),'Data Summary'!CR136="Yes"),OFFSET('Sanitation Data'!$E$10,0,10*ROW('Sanitation Data'!E130)),NA())</f>
        <v>#N/A</v>
      </c>
      <c r="AD136" s="92" t="e">
        <f ca="true">+IF(AND(ISNUMBER(OFFSET('Sanitation Data'!$E$11,0,10*ROW('Sanitation Data'!E130))),'Data Summary'!CS136="Yes"),OFFSET('Sanitation Data'!$E$11,0,10*ROW('Sanitation Data'!E130)),NA())</f>
        <v>#N/A</v>
      </c>
      <c r="AE136" s="92" t="e">
        <f ca="true">+IF(AND(ISNUMBER(OFFSET('Sanitation Data'!$E$12,0,10*ROW('Sanitation Data'!E130))),'Data Summary'!CT136="Yes"),OFFSET('Sanitation Data'!$E$12,0,10*ROW('Sanitation Data'!E130)),NA())</f>
        <v>#N/A</v>
      </c>
      <c r="AF136" s="92" t="e">
        <f ca="true">+IF(AND(ISNUMBER(OFFSET('Sanitation Data'!$F$4,0,10*ROW('Sanitation Data'!F130))),'Data Summary'!CU136="Yes"),100-OFFSET('Sanitation Data'!$F$4,0,10*ROW('Sanitation Data'!F130)),NA())</f>
        <v>#N/A</v>
      </c>
      <c r="AG136" s="92" t="e">
        <f ca="true">+IF(AND(ISNUMBER(OFFSET('Sanitation Data'!$F$6,0,10*ROW('Sanitation Data'!F130))),'Data Summary'!CV136="Yes"),OFFSET('Sanitation Data'!$F$6,0,10*ROW('Sanitation Data'!F130)),NA())</f>
        <v>#N/A</v>
      </c>
      <c r="AH136" s="92" t="e">
        <f ca="true">+IF(AND(ISNUMBER(OFFSET('Sanitation Data'!$F$10,0,10*ROW('Sanitation Data'!F130))),'Data Summary'!CW136="Yes"),OFFSET('Sanitation Data'!$F$10,0,10*ROW('Sanitation Data'!F130)),NA())</f>
        <v>#N/A</v>
      </c>
      <c r="AI136" s="92" t="e">
        <f ca="true">+IF(AND(ISNUMBER(OFFSET('Sanitation Data'!$F$11,0,10*ROW('Sanitation Data'!F130))),'Data Summary'!CX136="Yes"),OFFSET('Sanitation Data'!$F$11,0,10*ROW('Sanitation Data'!F130)),NA())</f>
        <v>#N/A</v>
      </c>
      <c r="AJ136" s="92" t="e">
        <f ca="true">+IF(AND(ISNUMBER(OFFSET('Sanitation Data'!$F$12,0,10*ROW('Sanitation Data'!F130))),'Data Summary'!CY136="Yes"),OFFSET('Sanitation Data'!$F$12,0,10*ROW('Sanitation Data'!F130)),NA())</f>
        <v>#N/A</v>
      </c>
      <c r="AK136" s="92" t="e">
        <f ca="true">+IF(AND(ISNUMBER(OFFSET('Sanitation Data'!$G$4,0,10*ROW('Sanitation Data'!G130))),'Data Summary'!CZ136="Yes"),100-OFFSET('Sanitation Data'!$G$4,0,10*ROW('Sanitation Data'!G130)),NA())</f>
        <v>#N/A</v>
      </c>
      <c r="AL136" s="92" t="e">
        <f ca="true">+IF(AND(ISNUMBER(OFFSET('Sanitation Data'!$G$6,0,10*ROW('Sanitation Data'!G130))),'Data Summary'!DA136="Yes"),OFFSET('Sanitation Data'!$G$6,0,10*ROW('Sanitation Data'!G130)),NA())</f>
        <v>#N/A</v>
      </c>
      <c r="AM136" s="92" t="e">
        <f ca="true">+IF(AND(ISNUMBER(OFFSET('Sanitation Data'!$G$10,0,10*ROW('Sanitation Data'!G130))),'Data Summary'!DB136="Yes"),OFFSET('Sanitation Data'!$G$10,0,10*ROW('Sanitation Data'!G130)),NA())</f>
        <v>#N/A</v>
      </c>
      <c r="AN136" s="92" t="e">
        <f ca="true">+IF(AND(ISNUMBER(OFFSET('Sanitation Data'!$G$11,0,10*ROW('Sanitation Data'!G130))),'Data Summary'!DC136="Yes"),OFFSET('Sanitation Data'!$G$11,0,10*ROW('Sanitation Data'!G130)),NA())</f>
        <v>#N/A</v>
      </c>
      <c r="AO136" s="92" t="e">
        <f ca="true">+IF(AND(ISNUMBER(OFFSET('Sanitation Data'!$G$12,0,10*ROW('Sanitation Data'!G130))),'Data Summary'!DD136="Yes"),OFFSET('Sanitation Data'!$G$12,0,10*ROW('Sanitation Data'!G130)),NA())</f>
        <v>#N/A</v>
      </c>
      <c r="AP136" s="92" t="e">
        <f ca="true">+IF(AND(ISNUMBER(OFFSET('Sanitation Data'!$H$4,0,10*ROW('Sanitation Data'!H130))),'Data Summary'!DE136="Yes"),100-OFFSET('Sanitation Data'!$H$4,0,10*ROW('Sanitation Data'!H130)),NA())</f>
        <v>#N/A</v>
      </c>
      <c r="AQ136" s="92" t="e">
        <f ca="true">+IF(AND(ISNUMBER(OFFSET('Sanitation Data'!$H$6,0,10*ROW('Sanitation Data'!H130))),'Data Summary'!DF136="Yes"),OFFSET('Sanitation Data'!$H$6,0,10*ROW('Sanitation Data'!H130)),NA())</f>
        <v>#N/A</v>
      </c>
      <c r="AR136" s="92" t="e">
        <f ca="true">+IF(AND(ISNUMBER(OFFSET('Sanitation Data'!$H$10,0,10*ROW('Sanitation Data'!H130))),'Data Summary'!DG136="Yes"),OFFSET('Sanitation Data'!$H$10,0,10*ROW('Sanitation Data'!H130)),NA())</f>
        <v>#N/A</v>
      </c>
      <c r="AS136" s="92" t="e">
        <f ca="true">+IF(AND(ISNUMBER(OFFSET('Sanitation Data'!$H$11,0,10*ROW('Sanitation Data'!H130))),'Data Summary'!DH136="Yes"),OFFSET('Sanitation Data'!$H$11,0,10*ROW('Sanitation Data'!H130)),NA())</f>
        <v>#N/A</v>
      </c>
      <c r="AT136" s="92" t="e">
        <f ca="true">+IF(AND(ISNUMBER(OFFSET('Sanitation Data'!$H$12,0,10*ROW('Sanitation Data'!H130))),'Data Summary'!DI136="Yes"),OFFSET('Sanitation Data'!$H$12,0,10*ROW('Sanitation Data'!H130)),NA())</f>
        <v>#N/A</v>
      </c>
      <c r="AU136" s="92" t="e">
        <f ca="true">+IF(AND(ISNUMBER(OFFSET('Sanitation Data'!$I$4,0,10*ROW('Sanitation Data'!I130))),'Data Summary'!DJ136="Yes"),100-OFFSET('Sanitation Data'!$I$4,0,10*ROW('Sanitation Data'!I130)),NA())</f>
        <v>#N/A</v>
      </c>
      <c r="AV136" s="92" t="e">
        <f ca="true">+IF(AND(ISNUMBER(OFFSET('Sanitation Data'!$I$6,0,10*ROW('Sanitation Data'!I130))),'Data Summary'!DK136="Yes"),OFFSET('Sanitation Data'!$I$6,0,10*ROW('Sanitation Data'!I130)),NA())</f>
        <v>#N/A</v>
      </c>
      <c r="AW136" s="92" t="e">
        <f ca="true">+IF(AND(ISNUMBER(OFFSET('Sanitation Data'!$I$10,0,10*ROW('Sanitation Data'!I130))),'Data Summary'!DL136="Yes"),OFFSET('Sanitation Data'!$I$10,0,10*ROW('Sanitation Data'!I130)),NA())</f>
        <v>#N/A</v>
      </c>
      <c r="AX136" s="92" t="e">
        <f ca="true">+IF(AND(ISNUMBER(OFFSET('Sanitation Data'!$I$11,0,10*ROW('Sanitation Data'!I130))),'Data Summary'!DM136="Yes"),OFFSET('Sanitation Data'!$I$11,0,10*ROW('Sanitation Data'!I130)),NA())</f>
        <v>#N/A</v>
      </c>
      <c r="AY136" s="92" t="e">
        <f ca="true">+IF(AND(ISNUMBER(OFFSET('Sanitation Data'!$I$12,0,10*ROW('Sanitation Data'!I130))),'Data Summary'!DN136="Yes"),OFFSET('Sanitation Data'!$I$12,0,10*ROW('Sanitation Data'!I130)),NA())</f>
        <v>#N/A</v>
      </c>
      <c r="AZ136" s="93" t="e">
        <f ca="true">+IF(AND(ISNUMBER(OFFSET('Hygiene Data'!$D$5,0,10*ROW('Hygiene Data'!D130))),'Data Summary'!DO136="Yes"),OFFSET('Hygiene Data'!$D$5,0,10*ROW('Hygiene Data'!D130)),NA())</f>
        <v>#N/A</v>
      </c>
      <c r="BA136" s="93" t="e">
        <f ca="true">+IF(AND(ISNUMBER(OFFSET('Hygiene Data'!$D$7,0,10*ROW('Hygiene Data'!D130))),'Data Summary'!DP136="Yes"),OFFSET('Hygiene Data'!$D$7,0,10*ROW('Hygiene Data'!D130)),NA())</f>
        <v>#N/A</v>
      </c>
      <c r="BB136" s="93" t="e">
        <f ca="true">+IF(AND(ISNUMBER(OFFSET('Hygiene Data'!$D$9,0,10*ROW('Hygiene Data'!D130))),'Data Summary'!DQ136="Yes"),OFFSET('Hygiene Data'!$D$9,0,10*ROW('Hygiene Data'!D130)),NA())</f>
        <v>#N/A</v>
      </c>
      <c r="BC136" s="93" t="e">
        <f ca="true">+IF(AND(ISNUMBER(OFFSET('Hygiene Data'!$E$5,0,10*ROW('Hygiene Data'!E130))),'Data Summary'!DR136="Yes"),OFFSET('Hygiene Data'!$E$5,0,10*ROW('Hygiene Data'!E130)),NA())</f>
        <v>#N/A</v>
      </c>
      <c r="BD136" s="93" t="e">
        <f ca="true">+IF(AND(ISNUMBER(OFFSET('Hygiene Data'!$E$7,0,10*ROW('Hygiene Data'!E130))),'Data Summary'!DS136="Yes"),OFFSET('Hygiene Data'!$E$7,0,10*ROW('Hygiene Data'!E130)),NA())</f>
        <v>#N/A</v>
      </c>
      <c r="BE136" s="93" t="e">
        <f ca="true">+IF(AND(ISNUMBER(OFFSET('Hygiene Data'!$E$9,0,10*ROW('Hygiene Data'!E130))),'Data Summary'!DT136="Yes"),OFFSET('Hygiene Data'!$E$9,0,10*ROW('Hygiene Data'!E130)),NA())</f>
        <v>#N/A</v>
      </c>
      <c r="BF136" s="93" t="e">
        <f ca="true">+IF(AND(ISNUMBER(OFFSET('Hygiene Data'!$F$5,0,10*ROW('Hygiene Data'!F130))),'Data Summary'!DU136="Yes"),OFFSET('Hygiene Data'!$F$5,0,10*ROW('Hygiene Data'!F130)),NA())</f>
        <v>#N/A</v>
      </c>
      <c r="BG136" s="93" t="e">
        <f ca="true">+IF(AND(ISNUMBER(OFFSET('Hygiene Data'!$F$7,0,10*ROW('Hygiene Data'!F130))),'Data Summary'!DV136="Yes"),OFFSET('Hygiene Data'!$F$7,0,10*ROW('Hygiene Data'!F130)),NA())</f>
        <v>#N/A</v>
      </c>
      <c r="BH136" s="93" t="e">
        <f ca="true">+IF(AND(ISNUMBER(OFFSET('Hygiene Data'!$F$9,0,10*ROW('Hygiene Data'!F130))),'Data Summary'!DW136="Yes"),OFFSET('Hygiene Data'!$F$9,0,10*ROW('Hygiene Data'!F130)),NA())</f>
        <v>#N/A</v>
      </c>
      <c r="BI136" s="93" t="e">
        <f ca="true">+IF(AND(ISNUMBER(OFFSET('Hygiene Data'!$G$5,0,10*ROW('Hygiene Data'!G130))),'Data Summary'!DX136="Yes"),OFFSET('Hygiene Data'!$G$5,0,10*ROW('Hygiene Data'!G130)),NA())</f>
        <v>#N/A</v>
      </c>
      <c r="BJ136" s="93" t="e">
        <f ca="true">+IF(AND(ISNUMBER(OFFSET('Hygiene Data'!$G$7,0,10*ROW('Hygiene Data'!G130))),'Data Summary'!DY136="Yes"),OFFSET('Hygiene Data'!$G$7,0,10*ROW('Hygiene Data'!G130)),NA())</f>
        <v>#N/A</v>
      </c>
      <c r="BK136" s="93" t="e">
        <f ca="true">+IF(AND(ISNUMBER(OFFSET('Hygiene Data'!$G$9,0,10*ROW('Hygiene Data'!G130))),'Data Summary'!DZ136="Yes"),OFFSET('Hygiene Data'!$G$9,0,10*ROW('Hygiene Data'!G130)),NA())</f>
        <v>#N/A</v>
      </c>
      <c r="BL136" s="93" t="e">
        <f ca="true">+IF(AND(ISNUMBER(OFFSET('Hygiene Data'!$H$5,0,10*ROW('Hygiene Data'!H130))),'Data Summary'!EA136="Yes"),OFFSET('Hygiene Data'!$H$5,0,10*ROW('Hygiene Data'!H130)),NA())</f>
        <v>#N/A</v>
      </c>
      <c r="BM136" s="93" t="e">
        <f ca="true">+IF(AND(ISNUMBER(OFFSET('Hygiene Data'!$H$7,0,10*ROW('Hygiene Data'!H130))),'Data Summary'!EB136="Yes"),OFFSET('Hygiene Data'!$H$7,0,10*ROW('Hygiene Data'!H130)),NA())</f>
        <v>#N/A</v>
      </c>
      <c r="BN136" s="93" t="e">
        <f ca="true">+IF(AND(ISNUMBER(OFFSET('Hygiene Data'!$H$9,0,10*ROW('Hygiene Data'!H130))),'Data Summary'!EC136="Yes"),OFFSET('Hygiene Data'!$H$9,0,10*ROW('Hygiene Data'!H130)),NA())</f>
        <v>#N/A</v>
      </c>
      <c r="BO136" s="93" t="e">
        <f ca="true">+IF(AND(ISNUMBER(OFFSET('Hygiene Data'!$I$5,0,10*ROW('Hygiene Data'!I130))),'Data Summary'!ED136="Yes"),OFFSET('Hygiene Data'!$I$5,0,10*ROW('Hygiene Data'!I130)),NA())</f>
        <v>#N/A</v>
      </c>
      <c r="BP136" s="93" t="e">
        <f ca="true">+IF(AND(ISNUMBER(OFFSET('Hygiene Data'!$I$7,0,10*ROW('Hygiene Data'!I130))),'Data Summary'!EE136="Yes"),OFFSET('Hygiene Data'!$I$7,0,10*ROW('Hygiene Data'!I130)),NA())</f>
        <v>#N/A</v>
      </c>
      <c r="BQ136" s="93" t="e">
        <f ca="true">+IF(AND(ISNUMBER(OFFSET('Hygiene Data'!$I$9,0,10*ROW('Hygiene Data'!I130))),'Data Summary'!EF136="Yes"),OFFSET('Hygiene Data'!$I$9,0,10*ROW('Hygiene Data'!I130)),NA())</f>
        <v>#N/A</v>
      </c>
    </row>
    <row xmlns:x14ac="http://schemas.microsoft.com/office/spreadsheetml/2009/9/ac" r="137" x14ac:dyDescent="0.2">
      <c r="A137" s="328" t="e">
        <f ca="true">+RIGHT('Data Summary'!A137,LEN('Data Summary'!A137)-9)</f>
        <v>#VALUE!</v>
      </c>
      <c r="B137" s="35" t="str">
        <f ca="true">+IF(ISTEXT('Data Summary'!B137),'Data Summary'!B137,"")</f>
        <v/>
      </c>
      <c r="C137" s="327" t="e">
        <f ca="true">+VALUE('Data Summary'!C137)</f>
        <v>#VALUE!</v>
      </c>
      <c r="D137" s="91" t="e">
        <f ca="true">+IF(AND(ISNUMBER(OFFSET('Water Data'!$D$4,0,10*ROW('Water Data'!D131))),'Data Summary'!BS137="Yes"),100-OFFSET('Water Data'!$D$4,0,10*ROW('Water Data'!D131)),NA())</f>
        <v>#N/A</v>
      </c>
      <c r="E137" s="91" t="e">
        <f ca="true">+IF(AND(ISNUMBER(OFFSET('Water Data'!$D$6,0,10*ROW('Water Data'!D131))),'Data Summary'!BT137="Yes"),OFFSET('Water Data'!$D$6,0,10*ROW('Water Data'!D131)),NA())</f>
        <v>#N/A</v>
      </c>
      <c r="F137" s="91" t="e">
        <f ca="true">+IF(AND(ISNUMBER(OFFSET('Water Data'!$D$9,0,10*ROW('Water Data'!D131))),'Data Summary'!BU137="Yes"),OFFSET('Water Data'!$D$9,0,10*ROW('Water Data'!D131)),NA())</f>
        <v>#N/A</v>
      </c>
      <c r="G137" s="91" t="e">
        <f ca="true">+IF(AND(ISNUMBER(OFFSET('Water Data'!$E$4,0,10*ROW('Water Data'!E131))),'Data Summary'!BV137="Yes"),100-OFFSET('Water Data'!$E$4,0,10*ROW('Water Data'!E131)),NA())</f>
        <v>#N/A</v>
      </c>
      <c r="H137" s="91" t="e">
        <f ca="true">+IF(AND(ISNUMBER(OFFSET('Water Data'!$E$6,0,10*ROW('Water Data'!E131))),'Data Summary'!BW137="Yes"),OFFSET('Water Data'!$E$6,0,10*ROW('Water Data'!E131)),NA())</f>
        <v>#N/A</v>
      </c>
      <c r="I137" s="91" t="e">
        <f ca="true">+IF(AND(ISNUMBER(OFFSET('Water Data'!$E$9,0,10*ROW('Water Data'!E131))),'Data Summary'!BX137="Yes"),OFFSET('Water Data'!$E$9,0,10*ROW('Water Data'!E131)),NA())</f>
        <v>#N/A</v>
      </c>
      <c r="J137" s="91" t="e">
        <f ca="true">+IF(AND(ISNUMBER(OFFSET('Water Data'!$F$4,0,10*ROW('Water Data'!F131))),'Data Summary'!BY137="Yes"),100-OFFSET('Water Data'!$F$4,0,10*ROW('Water Data'!F131)),NA())</f>
        <v>#N/A</v>
      </c>
      <c r="K137" s="91" t="e">
        <f ca="true">+IF(AND(ISNUMBER(OFFSET('Water Data'!$F$6,0,10*ROW('Water Data'!F131))),'Data Summary'!BZ137="Yes"),OFFSET('Water Data'!$F$6,0,10*ROW('Water Data'!F131)),NA())</f>
        <v>#N/A</v>
      </c>
      <c r="L137" s="91" t="e">
        <f ca="true">+IF(AND(ISNUMBER(OFFSET('Water Data'!$F$9,0,10*ROW('Water Data'!F131))),'Data Summary'!CA137="Yes"),OFFSET('Water Data'!$F$9,0,10*ROW('Water Data'!F131)),NA())</f>
        <v>#N/A</v>
      </c>
      <c r="M137" s="91" t="e">
        <f ca="true">+IF(AND(ISNUMBER(OFFSET('Water Data'!$G$4,0,10*ROW('Water Data'!G131))),'Data Summary'!CB137="Yes"),100-OFFSET('Water Data'!$G$4,0,10*ROW('Water Data'!G131)),NA())</f>
        <v>#N/A</v>
      </c>
      <c r="N137" s="91" t="e">
        <f ca="true">+IF(AND(ISNUMBER(OFFSET('Water Data'!$G$6,0,10*ROW('Water Data'!G131))),'Data Summary'!CC137="Yes"),OFFSET('Water Data'!$G$6,0,10*ROW('Water Data'!G131)),NA())</f>
        <v>#N/A</v>
      </c>
      <c r="O137" s="91" t="e">
        <f ca="true">+IF(AND(ISNUMBER(OFFSET('Water Data'!$G$9,0,10*ROW('Water Data'!G131))),'Data Summary'!CD137="Yes"),OFFSET('Water Data'!$G$9,0,10*ROW('Water Data'!G131)),NA())</f>
        <v>#N/A</v>
      </c>
      <c r="P137" s="91" t="e">
        <f ca="true">+IF(AND(ISNUMBER(OFFSET('Water Data'!$H$4,0,10*ROW('Water Data'!H131))),'Data Summary'!CE137="Yes"),100-OFFSET('Water Data'!$H$4,0,10*ROW('Water Data'!H131)),NA())</f>
        <v>#N/A</v>
      </c>
      <c r="Q137" s="91" t="e">
        <f ca="true">+IF(AND(ISNUMBER(OFFSET('Water Data'!$H$6,0,10*ROW('Water Data'!H131))),'Data Summary'!CF137="Yes"),OFFSET('Water Data'!$H$6,0,10*ROW('Water Data'!H131)),NA())</f>
        <v>#N/A</v>
      </c>
      <c r="R137" s="91" t="e">
        <f ca="true">+IF(AND(ISNUMBER(OFFSET('Water Data'!$H$9,0,10*ROW('Water Data'!H131))),'Data Summary'!CG137="Yes"),OFFSET('Water Data'!$H$9,0,10*ROW('Water Data'!H131)),NA())</f>
        <v>#N/A</v>
      </c>
      <c r="S137" s="91" t="e">
        <f ca="true">+IF(AND(ISNUMBER(OFFSET('Water Data'!$I$4,0,10*ROW('Water Data'!I131))),'Data Summary'!CH137="Yes"),100-OFFSET('Water Data'!$I$4,0,10*ROW('Water Data'!I131)),NA())</f>
        <v>#N/A</v>
      </c>
      <c r="T137" s="91" t="e">
        <f ca="true">+IF(AND(ISNUMBER(OFFSET('Water Data'!$I$6,0,10*ROW('Water Data'!I131))),'Data Summary'!CI137="Yes"),OFFSET('Water Data'!$I$6,0,10*ROW('Water Data'!I131)),NA())</f>
        <v>#N/A</v>
      </c>
      <c r="U137" s="91" t="e">
        <f ca="true">+IF(AND(ISNUMBER(OFFSET('Water Data'!$I$9,0,10*ROW('Water Data'!I131))),'Data Summary'!CJ137="Yes"),OFFSET('Water Data'!$I$9,0,10*ROW('Water Data'!I131)),NA())</f>
        <v>#N/A</v>
      </c>
      <c r="V137" s="92" t="e">
        <f ca="true">+IF(AND(ISNUMBER(OFFSET('Sanitation Data'!$D$4,0,10*ROW('Sanitation Data'!D131))),'Data Summary'!CK137="Yes"),100-OFFSET('Sanitation Data'!$D$4,0,10*ROW('Sanitation Data'!D131)),NA())</f>
        <v>#N/A</v>
      </c>
      <c r="W137" s="92" t="e">
        <f ca="true">+IF(AND(ISNUMBER(OFFSET('Sanitation Data'!$D$6,0,10*ROW('Sanitation Data'!D131))),'Data Summary'!CL137="Yes"),OFFSET('Sanitation Data'!$D$6,0,10*ROW('Sanitation Data'!D131)),NA())</f>
        <v>#N/A</v>
      </c>
      <c r="X137" s="92" t="e">
        <f ca="true">+IF(AND(ISNUMBER(OFFSET('Sanitation Data'!$D$10,0,10*ROW('Sanitation Data'!D131))),'Data Summary'!CM137="Yes"),OFFSET('Sanitation Data'!$D$10,0,10*ROW('Sanitation Data'!D131)),NA())</f>
        <v>#N/A</v>
      </c>
      <c r="Y137" s="92" t="e">
        <f ca="true">+IF(AND(ISNUMBER(OFFSET('Sanitation Data'!$D$11,0,10*ROW('Sanitation Data'!D131))),'Data Summary'!CN137="Yes"),OFFSET('Sanitation Data'!$D$11,0,10*ROW('Sanitation Data'!D131)),NA())</f>
        <v>#N/A</v>
      </c>
      <c r="Z137" s="92" t="e">
        <f ca="true">+IF(AND(ISNUMBER(OFFSET('Sanitation Data'!$D$12,0,10*ROW('Sanitation Data'!D131))),'Data Summary'!CO137="Yes"),OFFSET('Sanitation Data'!$D$12,0,10*ROW('Sanitation Data'!D131)),NA())</f>
        <v>#N/A</v>
      </c>
      <c r="AA137" s="92" t="e">
        <f ca="true">+IF(AND(ISNUMBER(OFFSET('Sanitation Data'!$E$4,0,10*ROW('Sanitation Data'!E131))),'Data Summary'!CP137="Yes"),100-OFFSET('Sanitation Data'!$E$4,0,10*ROW('Sanitation Data'!E131)),NA())</f>
        <v>#N/A</v>
      </c>
      <c r="AB137" s="92" t="e">
        <f ca="true">+IF(AND(ISNUMBER(OFFSET('Sanitation Data'!$E$6,0,10*ROW('Sanitation Data'!E131))),'Data Summary'!CQ137="Yes"),OFFSET('Sanitation Data'!$E$6,0,10*ROW('Sanitation Data'!E131)),NA())</f>
        <v>#N/A</v>
      </c>
      <c r="AC137" s="92" t="e">
        <f ca="true">+IF(AND(ISNUMBER(OFFSET('Sanitation Data'!$E$10,0,10*ROW('Sanitation Data'!E131))),'Data Summary'!CR137="Yes"),OFFSET('Sanitation Data'!$E$10,0,10*ROW('Sanitation Data'!E131)),NA())</f>
        <v>#N/A</v>
      </c>
      <c r="AD137" s="92" t="e">
        <f ca="true">+IF(AND(ISNUMBER(OFFSET('Sanitation Data'!$E$11,0,10*ROW('Sanitation Data'!E131))),'Data Summary'!CS137="Yes"),OFFSET('Sanitation Data'!$E$11,0,10*ROW('Sanitation Data'!E131)),NA())</f>
        <v>#N/A</v>
      </c>
      <c r="AE137" s="92" t="e">
        <f ca="true">+IF(AND(ISNUMBER(OFFSET('Sanitation Data'!$E$12,0,10*ROW('Sanitation Data'!E131))),'Data Summary'!CT137="Yes"),OFFSET('Sanitation Data'!$E$12,0,10*ROW('Sanitation Data'!E131)),NA())</f>
        <v>#N/A</v>
      </c>
      <c r="AF137" s="92" t="e">
        <f ca="true">+IF(AND(ISNUMBER(OFFSET('Sanitation Data'!$F$4,0,10*ROW('Sanitation Data'!F131))),'Data Summary'!CU137="Yes"),100-OFFSET('Sanitation Data'!$F$4,0,10*ROW('Sanitation Data'!F131)),NA())</f>
        <v>#N/A</v>
      </c>
      <c r="AG137" s="92" t="e">
        <f ca="true">+IF(AND(ISNUMBER(OFFSET('Sanitation Data'!$F$6,0,10*ROW('Sanitation Data'!F131))),'Data Summary'!CV137="Yes"),OFFSET('Sanitation Data'!$F$6,0,10*ROW('Sanitation Data'!F131)),NA())</f>
        <v>#N/A</v>
      </c>
      <c r="AH137" s="92" t="e">
        <f ca="true">+IF(AND(ISNUMBER(OFFSET('Sanitation Data'!$F$10,0,10*ROW('Sanitation Data'!F131))),'Data Summary'!CW137="Yes"),OFFSET('Sanitation Data'!$F$10,0,10*ROW('Sanitation Data'!F131)),NA())</f>
        <v>#N/A</v>
      </c>
      <c r="AI137" s="92" t="e">
        <f ca="true">+IF(AND(ISNUMBER(OFFSET('Sanitation Data'!$F$11,0,10*ROW('Sanitation Data'!F131))),'Data Summary'!CX137="Yes"),OFFSET('Sanitation Data'!$F$11,0,10*ROW('Sanitation Data'!F131)),NA())</f>
        <v>#N/A</v>
      </c>
      <c r="AJ137" s="92" t="e">
        <f ca="true">+IF(AND(ISNUMBER(OFFSET('Sanitation Data'!$F$12,0,10*ROW('Sanitation Data'!F131))),'Data Summary'!CY137="Yes"),OFFSET('Sanitation Data'!$F$12,0,10*ROW('Sanitation Data'!F131)),NA())</f>
        <v>#N/A</v>
      </c>
      <c r="AK137" s="92" t="e">
        <f ca="true">+IF(AND(ISNUMBER(OFFSET('Sanitation Data'!$G$4,0,10*ROW('Sanitation Data'!G131))),'Data Summary'!CZ137="Yes"),100-OFFSET('Sanitation Data'!$G$4,0,10*ROW('Sanitation Data'!G131)),NA())</f>
        <v>#N/A</v>
      </c>
      <c r="AL137" s="92" t="e">
        <f ca="true">+IF(AND(ISNUMBER(OFFSET('Sanitation Data'!$G$6,0,10*ROW('Sanitation Data'!G131))),'Data Summary'!DA137="Yes"),OFFSET('Sanitation Data'!$G$6,0,10*ROW('Sanitation Data'!G131)),NA())</f>
        <v>#N/A</v>
      </c>
      <c r="AM137" s="92" t="e">
        <f ca="true">+IF(AND(ISNUMBER(OFFSET('Sanitation Data'!$G$10,0,10*ROW('Sanitation Data'!G131))),'Data Summary'!DB137="Yes"),OFFSET('Sanitation Data'!$G$10,0,10*ROW('Sanitation Data'!G131)),NA())</f>
        <v>#N/A</v>
      </c>
      <c r="AN137" s="92" t="e">
        <f ca="true">+IF(AND(ISNUMBER(OFFSET('Sanitation Data'!$G$11,0,10*ROW('Sanitation Data'!G131))),'Data Summary'!DC137="Yes"),OFFSET('Sanitation Data'!$G$11,0,10*ROW('Sanitation Data'!G131)),NA())</f>
        <v>#N/A</v>
      </c>
      <c r="AO137" s="92" t="e">
        <f ca="true">+IF(AND(ISNUMBER(OFFSET('Sanitation Data'!$G$12,0,10*ROW('Sanitation Data'!G131))),'Data Summary'!DD137="Yes"),OFFSET('Sanitation Data'!$G$12,0,10*ROW('Sanitation Data'!G131)),NA())</f>
        <v>#N/A</v>
      </c>
      <c r="AP137" s="92" t="e">
        <f ca="true">+IF(AND(ISNUMBER(OFFSET('Sanitation Data'!$H$4,0,10*ROW('Sanitation Data'!H131))),'Data Summary'!DE137="Yes"),100-OFFSET('Sanitation Data'!$H$4,0,10*ROW('Sanitation Data'!H131)),NA())</f>
        <v>#N/A</v>
      </c>
      <c r="AQ137" s="92" t="e">
        <f ca="true">+IF(AND(ISNUMBER(OFFSET('Sanitation Data'!$H$6,0,10*ROW('Sanitation Data'!H131))),'Data Summary'!DF137="Yes"),OFFSET('Sanitation Data'!$H$6,0,10*ROW('Sanitation Data'!H131)),NA())</f>
        <v>#N/A</v>
      </c>
      <c r="AR137" s="92" t="e">
        <f ca="true">+IF(AND(ISNUMBER(OFFSET('Sanitation Data'!$H$10,0,10*ROW('Sanitation Data'!H131))),'Data Summary'!DG137="Yes"),OFFSET('Sanitation Data'!$H$10,0,10*ROW('Sanitation Data'!H131)),NA())</f>
        <v>#N/A</v>
      </c>
      <c r="AS137" s="92" t="e">
        <f ca="true">+IF(AND(ISNUMBER(OFFSET('Sanitation Data'!$H$11,0,10*ROW('Sanitation Data'!H131))),'Data Summary'!DH137="Yes"),OFFSET('Sanitation Data'!$H$11,0,10*ROW('Sanitation Data'!H131)),NA())</f>
        <v>#N/A</v>
      </c>
      <c r="AT137" s="92" t="e">
        <f ca="true">+IF(AND(ISNUMBER(OFFSET('Sanitation Data'!$H$12,0,10*ROW('Sanitation Data'!H131))),'Data Summary'!DI137="Yes"),OFFSET('Sanitation Data'!$H$12,0,10*ROW('Sanitation Data'!H131)),NA())</f>
        <v>#N/A</v>
      </c>
      <c r="AU137" s="92" t="e">
        <f ca="true">+IF(AND(ISNUMBER(OFFSET('Sanitation Data'!$I$4,0,10*ROW('Sanitation Data'!I131))),'Data Summary'!DJ137="Yes"),100-OFFSET('Sanitation Data'!$I$4,0,10*ROW('Sanitation Data'!I131)),NA())</f>
        <v>#N/A</v>
      </c>
      <c r="AV137" s="92" t="e">
        <f ca="true">+IF(AND(ISNUMBER(OFFSET('Sanitation Data'!$I$6,0,10*ROW('Sanitation Data'!I131))),'Data Summary'!DK137="Yes"),OFFSET('Sanitation Data'!$I$6,0,10*ROW('Sanitation Data'!I131)),NA())</f>
        <v>#N/A</v>
      </c>
      <c r="AW137" s="92" t="e">
        <f ca="true">+IF(AND(ISNUMBER(OFFSET('Sanitation Data'!$I$10,0,10*ROW('Sanitation Data'!I131))),'Data Summary'!DL137="Yes"),OFFSET('Sanitation Data'!$I$10,0,10*ROW('Sanitation Data'!I131)),NA())</f>
        <v>#N/A</v>
      </c>
      <c r="AX137" s="92" t="e">
        <f ca="true">+IF(AND(ISNUMBER(OFFSET('Sanitation Data'!$I$11,0,10*ROW('Sanitation Data'!I131))),'Data Summary'!DM137="Yes"),OFFSET('Sanitation Data'!$I$11,0,10*ROW('Sanitation Data'!I131)),NA())</f>
        <v>#N/A</v>
      </c>
      <c r="AY137" s="92" t="e">
        <f ca="true">+IF(AND(ISNUMBER(OFFSET('Sanitation Data'!$I$12,0,10*ROW('Sanitation Data'!I131))),'Data Summary'!DN137="Yes"),OFFSET('Sanitation Data'!$I$12,0,10*ROW('Sanitation Data'!I131)),NA())</f>
        <v>#N/A</v>
      </c>
      <c r="AZ137" s="93" t="e">
        <f ca="true">+IF(AND(ISNUMBER(OFFSET('Hygiene Data'!$D$5,0,10*ROW('Hygiene Data'!D131))),'Data Summary'!DO137="Yes"),OFFSET('Hygiene Data'!$D$5,0,10*ROW('Hygiene Data'!D131)),NA())</f>
        <v>#N/A</v>
      </c>
      <c r="BA137" s="93" t="e">
        <f ca="true">+IF(AND(ISNUMBER(OFFSET('Hygiene Data'!$D$7,0,10*ROW('Hygiene Data'!D131))),'Data Summary'!DP137="Yes"),OFFSET('Hygiene Data'!$D$7,0,10*ROW('Hygiene Data'!D131)),NA())</f>
        <v>#N/A</v>
      </c>
      <c r="BB137" s="93" t="e">
        <f ca="true">+IF(AND(ISNUMBER(OFFSET('Hygiene Data'!$D$9,0,10*ROW('Hygiene Data'!D131))),'Data Summary'!DQ137="Yes"),OFFSET('Hygiene Data'!$D$9,0,10*ROW('Hygiene Data'!D131)),NA())</f>
        <v>#N/A</v>
      </c>
      <c r="BC137" s="93" t="e">
        <f ca="true">+IF(AND(ISNUMBER(OFFSET('Hygiene Data'!$E$5,0,10*ROW('Hygiene Data'!E131))),'Data Summary'!DR137="Yes"),OFFSET('Hygiene Data'!$E$5,0,10*ROW('Hygiene Data'!E131)),NA())</f>
        <v>#N/A</v>
      </c>
      <c r="BD137" s="93" t="e">
        <f ca="true">+IF(AND(ISNUMBER(OFFSET('Hygiene Data'!$E$7,0,10*ROW('Hygiene Data'!E131))),'Data Summary'!DS137="Yes"),OFFSET('Hygiene Data'!$E$7,0,10*ROW('Hygiene Data'!E131)),NA())</f>
        <v>#N/A</v>
      </c>
      <c r="BE137" s="93" t="e">
        <f ca="true">+IF(AND(ISNUMBER(OFFSET('Hygiene Data'!$E$9,0,10*ROW('Hygiene Data'!E131))),'Data Summary'!DT137="Yes"),OFFSET('Hygiene Data'!$E$9,0,10*ROW('Hygiene Data'!E131)),NA())</f>
        <v>#N/A</v>
      </c>
      <c r="BF137" s="93" t="e">
        <f ca="true">+IF(AND(ISNUMBER(OFFSET('Hygiene Data'!$F$5,0,10*ROW('Hygiene Data'!F131))),'Data Summary'!DU137="Yes"),OFFSET('Hygiene Data'!$F$5,0,10*ROW('Hygiene Data'!F131)),NA())</f>
        <v>#N/A</v>
      </c>
      <c r="BG137" s="93" t="e">
        <f ca="true">+IF(AND(ISNUMBER(OFFSET('Hygiene Data'!$F$7,0,10*ROW('Hygiene Data'!F131))),'Data Summary'!DV137="Yes"),OFFSET('Hygiene Data'!$F$7,0,10*ROW('Hygiene Data'!F131)),NA())</f>
        <v>#N/A</v>
      </c>
      <c r="BH137" s="93" t="e">
        <f ca="true">+IF(AND(ISNUMBER(OFFSET('Hygiene Data'!$F$9,0,10*ROW('Hygiene Data'!F131))),'Data Summary'!DW137="Yes"),OFFSET('Hygiene Data'!$F$9,0,10*ROW('Hygiene Data'!F131)),NA())</f>
        <v>#N/A</v>
      </c>
      <c r="BI137" s="93" t="e">
        <f ca="true">+IF(AND(ISNUMBER(OFFSET('Hygiene Data'!$G$5,0,10*ROW('Hygiene Data'!G131))),'Data Summary'!DX137="Yes"),OFFSET('Hygiene Data'!$G$5,0,10*ROW('Hygiene Data'!G131)),NA())</f>
        <v>#N/A</v>
      </c>
      <c r="BJ137" s="93" t="e">
        <f ca="true">+IF(AND(ISNUMBER(OFFSET('Hygiene Data'!$G$7,0,10*ROW('Hygiene Data'!G131))),'Data Summary'!DY137="Yes"),OFFSET('Hygiene Data'!$G$7,0,10*ROW('Hygiene Data'!G131)),NA())</f>
        <v>#N/A</v>
      </c>
      <c r="BK137" s="93" t="e">
        <f ca="true">+IF(AND(ISNUMBER(OFFSET('Hygiene Data'!$G$9,0,10*ROW('Hygiene Data'!G131))),'Data Summary'!DZ137="Yes"),OFFSET('Hygiene Data'!$G$9,0,10*ROW('Hygiene Data'!G131)),NA())</f>
        <v>#N/A</v>
      </c>
      <c r="BL137" s="93" t="e">
        <f ca="true">+IF(AND(ISNUMBER(OFFSET('Hygiene Data'!$H$5,0,10*ROW('Hygiene Data'!H131))),'Data Summary'!EA137="Yes"),OFFSET('Hygiene Data'!$H$5,0,10*ROW('Hygiene Data'!H131)),NA())</f>
        <v>#N/A</v>
      </c>
      <c r="BM137" s="93" t="e">
        <f ca="true">+IF(AND(ISNUMBER(OFFSET('Hygiene Data'!$H$7,0,10*ROW('Hygiene Data'!H131))),'Data Summary'!EB137="Yes"),OFFSET('Hygiene Data'!$H$7,0,10*ROW('Hygiene Data'!H131)),NA())</f>
        <v>#N/A</v>
      </c>
      <c r="BN137" s="93" t="e">
        <f ca="true">+IF(AND(ISNUMBER(OFFSET('Hygiene Data'!$H$9,0,10*ROW('Hygiene Data'!H131))),'Data Summary'!EC137="Yes"),OFFSET('Hygiene Data'!$H$9,0,10*ROW('Hygiene Data'!H131)),NA())</f>
        <v>#N/A</v>
      </c>
      <c r="BO137" s="93" t="e">
        <f ca="true">+IF(AND(ISNUMBER(OFFSET('Hygiene Data'!$I$5,0,10*ROW('Hygiene Data'!I131))),'Data Summary'!ED137="Yes"),OFFSET('Hygiene Data'!$I$5,0,10*ROW('Hygiene Data'!I131)),NA())</f>
        <v>#N/A</v>
      </c>
      <c r="BP137" s="93" t="e">
        <f ca="true">+IF(AND(ISNUMBER(OFFSET('Hygiene Data'!$I$7,0,10*ROW('Hygiene Data'!I131))),'Data Summary'!EE137="Yes"),OFFSET('Hygiene Data'!$I$7,0,10*ROW('Hygiene Data'!I131)),NA())</f>
        <v>#N/A</v>
      </c>
      <c r="BQ137" s="93" t="e">
        <f ca="true">+IF(AND(ISNUMBER(OFFSET('Hygiene Data'!$I$9,0,10*ROW('Hygiene Data'!I131))),'Data Summary'!EF137="Yes"),OFFSET('Hygiene Data'!$I$9,0,10*ROW('Hygiene Data'!I131)),NA())</f>
        <v>#N/A</v>
      </c>
    </row>
    <row xmlns:x14ac="http://schemas.microsoft.com/office/spreadsheetml/2009/9/ac" r="138" x14ac:dyDescent="0.2">
      <c r="A138" s="328" t="e">
        <f ca="true">+RIGHT('Data Summary'!A138,LEN('Data Summary'!A138)-9)</f>
        <v>#VALUE!</v>
      </c>
      <c r="B138" s="35" t="str">
        <f ca="true">+IF(ISTEXT('Data Summary'!B138),'Data Summary'!B138,"")</f>
        <v/>
      </c>
      <c r="C138" s="327" t="e">
        <f ca="true">+VALUE('Data Summary'!C138)</f>
        <v>#VALUE!</v>
      </c>
      <c r="D138" s="91" t="e">
        <f ca="true">+IF(AND(ISNUMBER(OFFSET('Water Data'!$D$4,0,10*ROW('Water Data'!D132))),'Data Summary'!BS138="Yes"),100-OFFSET('Water Data'!$D$4,0,10*ROW('Water Data'!D132)),NA())</f>
        <v>#N/A</v>
      </c>
      <c r="E138" s="91" t="e">
        <f ca="true">+IF(AND(ISNUMBER(OFFSET('Water Data'!$D$6,0,10*ROW('Water Data'!D132))),'Data Summary'!BT138="Yes"),OFFSET('Water Data'!$D$6,0,10*ROW('Water Data'!D132)),NA())</f>
        <v>#N/A</v>
      </c>
      <c r="F138" s="91" t="e">
        <f ca="true">+IF(AND(ISNUMBER(OFFSET('Water Data'!$D$9,0,10*ROW('Water Data'!D132))),'Data Summary'!BU138="Yes"),OFFSET('Water Data'!$D$9,0,10*ROW('Water Data'!D132)),NA())</f>
        <v>#N/A</v>
      </c>
      <c r="G138" s="91" t="e">
        <f ca="true">+IF(AND(ISNUMBER(OFFSET('Water Data'!$E$4,0,10*ROW('Water Data'!E132))),'Data Summary'!BV138="Yes"),100-OFFSET('Water Data'!$E$4,0,10*ROW('Water Data'!E132)),NA())</f>
        <v>#N/A</v>
      </c>
      <c r="H138" s="91" t="e">
        <f ca="true">+IF(AND(ISNUMBER(OFFSET('Water Data'!$E$6,0,10*ROW('Water Data'!E132))),'Data Summary'!BW138="Yes"),OFFSET('Water Data'!$E$6,0,10*ROW('Water Data'!E132)),NA())</f>
        <v>#N/A</v>
      </c>
      <c r="I138" s="91" t="e">
        <f ca="true">+IF(AND(ISNUMBER(OFFSET('Water Data'!$E$9,0,10*ROW('Water Data'!E132))),'Data Summary'!BX138="Yes"),OFFSET('Water Data'!$E$9,0,10*ROW('Water Data'!E132)),NA())</f>
        <v>#N/A</v>
      </c>
      <c r="J138" s="91" t="e">
        <f ca="true">+IF(AND(ISNUMBER(OFFSET('Water Data'!$F$4,0,10*ROW('Water Data'!F132))),'Data Summary'!BY138="Yes"),100-OFFSET('Water Data'!$F$4,0,10*ROW('Water Data'!F132)),NA())</f>
        <v>#N/A</v>
      </c>
      <c r="K138" s="91" t="e">
        <f ca="true">+IF(AND(ISNUMBER(OFFSET('Water Data'!$F$6,0,10*ROW('Water Data'!F132))),'Data Summary'!BZ138="Yes"),OFFSET('Water Data'!$F$6,0,10*ROW('Water Data'!F132)),NA())</f>
        <v>#N/A</v>
      </c>
      <c r="L138" s="91" t="e">
        <f ca="true">+IF(AND(ISNUMBER(OFFSET('Water Data'!$F$9,0,10*ROW('Water Data'!F132))),'Data Summary'!CA138="Yes"),OFFSET('Water Data'!$F$9,0,10*ROW('Water Data'!F132)),NA())</f>
        <v>#N/A</v>
      </c>
      <c r="M138" s="91" t="e">
        <f ca="true">+IF(AND(ISNUMBER(OFFSET('Water Data'!$G$4,0,10*ROW('Water Data'!G132))),'Data Summary'!CB138="Yes"),100-OFFSET('Water Data'!$G$4,0,10*ROW('Water Data'!G132)),NA())</f>
        <v>#N/A</v>
      </c>
      <c r="N138" s="91" t="e">
        <f ca="true">+IF(AND(ISNUMBER(OFFSET('Water Data'!$G$6,0,10*ROW('Water Data'!G132))),'Data Summary'!CC138="Yes"),OFFSET('Water Data'!$G$6,0,10*ROW('Water Data'!G132)),NA())</f>
        <v>#N/A</v>
      </c>
      <c r="O138" s="91" t="e">
        <f ca="true">+IF(AND(ISNUMBER(OFFSET('Water Data'!$G$9,0,10*ROW('Water Data'!G132))),'Data Summary'!CD138="Yes"),OFFSET('Water Data'!$G$9,0,10*ROW('Water Data'!G132)),NA())</f>
        <v>#N/A</v>
      </c>
      <c r="P138" s="91" t="e">
        <f ca="true">+IF(AND(ISNUMBER(OFFSET('Water Data'!$H$4,0,10*ROW('Water Data'!H132))),'Data Summary'!CE138="Yes"),100-OFFSET('Water Data'!$H$4,0,10*ROW('Water Data'!H132)),NA())</f>
        <v>#N/A</v>
      </c>
      <c r="Q138" s="91" t="e">
        <f ca="true">+IF(AND(ISNUMBER(OFFSET('Water Data'!$H$6,0,10*ROW('Water Data'!H132))),'Data Summary'!CF138="Yes"),OFFSET('Water Data'!$H$6,0,10*ROW('Water Data'!H132)),NA())</f>
        <v>#N/A</v>
      </c>
      <c r="R138" s="91" t="e">
        <f ca="true">+IF(AND(ISNUMBER(OFFSET('Water Data'!$H$9,0,10*ROW('Water Data'!H132))),'Data Summary'!CG138="Yes"),OFFSET('Water Data'!$H$9,0,10*ROW('Water Data'!H132)),NA())</f>
        <v>#N/A</v>
      </c>
      <c r="S138" s="91" t="e">
        <f ca="true">+IF(AND(ISNUMBER(OFFSET('Water Data'!$I$4,0,10*ROW('Water Data'!I132))),'Data Summary'!CH138="Yes"),100-OFFSET('Water Data'!$I$4,0,10*ROW('Water Data'!I132)),NA())</f>
        <v>#N/A</v>
      </c>
      <c r="T138" s="91" t="e">
        <f ca="true">+IF(AND(ISNUMBER(OFFSET('Water Data'!$I$6,0,10*ROW('Water Data'!I132))),'Data Summary'!CI138="Yes"),OFFSET('Water Data'!$I$6,0,10*ROW('Water Data'!I132)),NA())</f>
        <v>#N/A</v>
      </c>
      <c r="U138" s="91" t="e">
        <f ca="true">+IF(AND(ISNUMBER(OFFSET('Water Data'!$I$9,0,10*ROW('Water Data'!I132))),'Data Summary'!CJ138="Yes"),OFFSET('Water Data'!$I$9,0,10*ROW('Water Data'!I132)),NA())</f>
        <v>#N/A</v>
      </c>
      <c r="V138" s="92" t="e">
        <f ca="true">+IF(AND(ISNUMBER(OFFSET('Sanitation Data'!$D$4,0,10*ROW('Sanitation Data'!D132))),'Data Summary'!CK138="Yes"),100-OFFSET('Sanitation Data'!$D$4,0,10*ROW('Sanitation Data'!D132)),NA())</f>
        <v>#N/A</v>
      </c>
      <c r="W138" s="92" t="e">
        <f ca="true">+IF(AND(ISNUMBER(OFFSET('Sanitation Data'!$D$6,0,10*ROW('Sanitation Data'!D132))),'Data Summary'!CL138="Yes"),OFFSET('Sanitation Data'!$D$6,0,10*ROW('Sanitation Data'!D132)),NA())</f>
        <v>#N/A</v>
      </c>
      <c r="X138" s="92" t="e">
        <f ca="true">+IF(AND(ISNUMBER(OFFSET('Sanitation Data'!$D$10,0,10*ROW('Sanitation Data'!D132))),'Data Summary'!CM138="Yes"),OFFSET('Sanitation Data'!$D$10,0,10*ROW('Sanitation Data'!D132)),NA())</f>
        <v>#N/A</v>
      </c>
      <c r="Y138" s="92" t="e">
        <f ca="true">+IF(AND(ISNUMBER(OFFSET('Sanitation Data'!$D$11,0,10*ROW('Sanitation Data'!D132))),'Data Summary'!CN138="Yes"),OFFSET('Sanitation Data'!$D$11,0,10*ROW('Sanitation Data'!D132)),NA())</f>
        <v>#N/A</v>
      </c>
      <c r="Z138" s="92" t="e">
        <f ca="true">+IF(AND(ISNUMBER(OFFSET('Sanitation Data'!$D$12,0,10*ROW('Sanitation Data'!D132))),'Data Summary'!CO138="Yes"),OFFSET('Sanitation Data'!$D$12,0,10*ROW('Sanitation Data'!D132)),NA())</f>
        <v>#N/A</v>
      </c>
      <c r="AA138" s="92" t="e">
        <f ca="true">+IF(AND(ISNUMBER(OFFSET('Sanitation Data'!$E$4,0,10*ROW('Sanitation Data'!E132))),'Data Summary'!CP138="Yes"),100-OFFSET('Sanitation Data'!$E$4,0,10*ROW('Sanitation Data'!E132)),NA())</f>
        <v>#N/A</v>
      </c>
      <c r="AB138" s="92" t="e">
        <f ca="true">+IF(AND(ISNUMBER(OFFSET('Sanitation Data'!$E$6,0,10*ROW('Sanitation Data'!E132))),'Data Summary'!CQ138="Yes"),OFFSET('Sanitation Data'!$E$6,0,10*ROW('Sanitation Data'!E132)),NA())</f>
        <v>#N/A</v>
      </c>
      <c r="AC138" s="92" t="e">
        <f ca="true">+IF(AND(ISNUMBER(OFFSET('Sanitation Data'!$E$10,0,10*ROW('Sanitation Data'!E132))),'Data Summary'!CR138="Yes"),OFFSET('Sanitation Data'!$E$10,0,10*ROW('Sanitation Data'!E132)),NA())</f>
        <v>#N/A</v>
      </c>
      <c r="AD138" s="92" t="e">
        <f ca="true">+IF(AND(ISNUMBER(OFFSET('Sanitation Data'!$E$11,0,10*ROW('Sanitation Data'!E132))),'Data Summary'!CS138="Yes"),OFFSET('Sanitation Data'!$E$11,0,10*ROW('Sanitation Data'!E132)),NA())</f>
        <v>#N/A</v>
      </c>
      <c r="AE138" s="92" t="e">
        <f ca="true">+IF(AND(ISNUMBER(OFFSET('Sanitation Data'!$E$12,0,10*ROW('Sanitation Data'!E132))),'Data Summary'!CT138="Yes"),OFFSET('Sanitation Data'!$E$12,0,10*ROW('Sanitation Data'!E132)),NA())</f>
        <v>#N/A</v>
      </c>
      <c r="AF138" s="92" t="e">
        <f ca="true">+IF(AND(ISNUMBER(OFFSET('Sanitation Data'!$F$4,0,10*ROW('Sanitation Data'!F132))),'Data Summary'!CU138="Yes"),100-OFFSET('Sanitation Data'!$F$4,0,10*ROW('Sanitation Data'!F132)),NA())</f>
        <v>#N/A</v>
      </c>
      <c r="AG138" s="92" t="e">
        <f ca="true">+IF(AND(ISNUMBER(OFFSET('Sanitation Data'!$F$6,0,10*ROW('Sanitation Data'!F132))),'Data Summary'!CV138="Yes"),OFFSET('Sanitation Data'!$F$6,0,10*ROW('Sanitation Data'!F132)),NA())</f>
        <v>#N/A</v>
      </c>
      <c r="AH138" s="92" t="e">
        <f ca="true">+IF(AND(ISNUMBER(OFFSET('Sanitation Data'!$F$10,0,10*ROW('Sanitation Data'!F132))),'Data Summary'!CW138="Yes"),OFFSET('Sanitation Data'!$F$10,0,10*ROW('Sanitation Data'!F132)),NA())</f>
        <v>#N/A</v>
      </c>
      <c r="AI138" s="92" t="e">
        <f ca="true">+IF(AND(ISNUMBER(OFFSET('Sanitation Data'!$F$11,0,10*ROW('Sanitation Data'!F132))),'Data Summary'!CX138="Yes"),OFFSET('Sanitation Data'!$F$11,0,10*ROW('Sanitation Data'!F132)),NA())</f>
        <v>#N/A</v>
      </c>
      <c r="AJ138" s="92" t="e">
        <f ca="true">+IF(AND(ISNUMBER(OFFSET('Sanitation Data'!$F$12,0,10*ROW('Sanitation Data'!F132))),'Data Summary'!CY138="Yes"),OFFSET('Sanitation Data'!$F$12,0,10*ROW('Sanitation Data'!F132)),NA())</f>
        <v>#N/A</v>
      </c>
      <c r="AK138" s="92" t="e">
        <f ca="true">+IF(AND(ISNUMBER(OFFSET('Sanitation Data'!$G$4,0,10*ROW('Sanitation Data'!G132))),'Data Summary'!CZ138="Yes"),100-OFFSET('Sanitation Data'!$G$4,0,10*ROW('Sanitation Data'!G132)),NA())</f>
        <v>#N/A</v>
      </c>
      <c r="AL138" s="92" t="e">
        <f ca="true">+IF(AND(ISNUMBER(OFFSET('Sanitation Data'!$G$6,0,10*ROW('Sanitation Data'!G132))),'Data Summary'!DA138="Yes"),OFFSET('Sanitation Data'!$G$6,0,10*ROW('Sanitation Data'!G132)),NA())</f>
        <v>#N/A</v>
      </c>
      <c r="AM138" s="92" t="e">
        <f ca="true">+IF(AND(ISNUMBER(OFFSET('Sanitation Data'!$G$10,0,10*ROW('Sanitation Data'!G132))),'Data Summary'!DB138="Yes"),OFFSET('Sanitation Data'!$G$10,0,10*ROW('Sanitation Data'!G132)),NA())</f>
        <v>#N/A</v>
      </c>
      <c r="AN138" s="92" t="e">
        <f ca="true">+IF(AND(ISNUMBER(OFFSET('Sanitation Data'!$G$11,0,10*ROW('Sanitation Data'!G132))),'Data Summary'!DC138="Yes"),OFFSET('Sanitation Data'!$G$11,0,10*ROW('Sanitation Data'!G132)),NA())</f>
        <v>#N/A</v>
      </c>
      <c r="AO138" s="92" t="e">
        <f ca="true">+IF(AND(ISNUMBER(OFFSET('Sanitation Data'!$G$12,0,10*ROW('Sanitation Data'!G132))),'Data Summary'!DD138="Yes"),OFFSET('Sanitation Data'!$G$12,0,10*ROW('Sanitation Data'!G132)),NA())</f>
        <v>#N/A</v>
      </c>
      <c r="AP138" s="92" t="e">
        <f ca="true">+IF(AND(ISNUMBER(OFFSET('Sanitation Data'!$H$4,0,10*ROW('Sanitation Data'!H132))),'Data Summary'!DE138="Yes"),100-OFFSET('Sanitation Data'!$H$4,0,10*ROW('Sanitation Data'!H132)),NA())</f>
        <v>#N/A</v>
      </c>
      <c r="AQ138" s="92" t="e">
        <f ca="true">+IF(AND(ISNUMBER(OFFSET('Sanitation Data'!$H$6,0,10*ROW('Sanitation Data'!H132))),'Data Summary'!DF138="Yes"),OFFSET('Sanitation Data'!$H$6,0,10*ROW('Sanitation Data'!H132)),NA())</f>
        <v>#N/A</v>
      </c>
      <c r="AR138" s="92" t="e">
        <f ca="true">+IF(AND(ISNUMBER(OFFSET('Sanitation Data'!$H$10,0,10*ROW('Sanitation Data'!H132))),'Data Summary'!DG138="Yes"),OFFSET('Sanitation Data'!$H$10,0,10*ROW('Sanitation Data'!H132)),NA())</f>
        <v>#N/A</v>
      </c>
      <c r="AS138" s="92" t="e">
        <f ca="true">+IF(AND(ISNUMBER(OFFSET('Sanitation Data'!$H$11,0,10*ROW('Sanitation Data'!H132))),'Data Summary'!DH138="Yes"),OFFSET('Sanitation Data'!$H$11,0,10*ROW('Sanitation Data'!H132)),NA())</f>
        <v>#N/A</v>
      </c>
      <c r="AT138" s="92" t="e">
        <f ca="true">+IF(AND(ISNUMBER(OFFSET('Sanitation Data'!$H$12,0,10*ROW('Sanitation Data'!H132))),'Data Summary'!DI138="Yes"),OFFSET('Sanitation Data'!$H$12,0,10*ROW('Sanitation Data'!H132)),NA())</f>
        <v>#N/A</v>
      </c>
      <c r="AU138" s="92" t="e">
        <f ca="true">+IF(AND(ISNUMBER(OFFSET('Sanitation Data'!$I$4,0,10*ROW('Sanitation Data'!I132))),'Data Summary'!DJ138="Yes"),100-OFFSET('Sanitation Data'!$I$4,0,10*ROW('Sanitation Data'!I132)),NA())</f>
        <v>#N/A</v>
      </c>
      <c r="AV138" s="92" t="e">
        <f ca="true">+IF(AND(ISNUMBER(OFFSET('Sanitation Data'!$I$6,0,10*ROW('Sanitation Data'!I132))),'Data Summary'!DK138="Yes"),OFFSET('Sanitation Data'!$I$6,0,10*ROW('Sanitation Data'!I132)),NA())</f>
        <v>#N/A</v>
      </c>
      <c r="AW138" s="92" t="e">
        <f ca="true">+IF(AND(ISNUMBER(OFFSET('Sanitation Data'!$I$10,0,10*ROW('Sanitation Data'!I132))),'Data Summary'!DL138="Yes"),OFFSET('Sanitation Data'!$I$10,0,10*ROW('Sanitation Data'!I132)),NA())</f>
        <v>#N/A</v>
      </c>
      <c r="AX138" s="92" t="e">
        <f ca="true">+IF(AND(ISNUMBER(OFFSET('Sanitation Data'!$I$11,0,10*ROW('Sanitation Data'!I132))),'Data Summary'!DM138="Yes"),OFFSET('Sanitation Data'!$I$11,0,10*ROW('Sanitation Data'!I132)),NA())</f>
        <v>#N/A</v>
      </c>
      <c r="AY138" s="92" t="e">
        <f ca="true">+IF(AND(ISNUMBER(OFFSET('Sanitation Data'!$I$12,0,10*ROW('Sanitation Data'!I132))),'Data Summary'!DN138="Yes"),OFFSET('Sanitation Data'!$I$12,0,10*ROW('Sanitation Data'!I132)),NA())</f>
        <v>#N/A</v>
      </c>
      <c r="AZ138" s="93" t="e">
        <f ca="true">+IF(AND(ISNUMBER(OFFSET('Hygiene Data'!$D$5,0,10*ROW('Hygiene Data'!D132))),'Data Summary'!DO138="Yes"),OFFSET('Hygiene Data'!$D$5,0,10*ROW('Hygiene Data'!D132)),NA())</f>
        <v>#N/A</v>
      </c>
      <c r="BA138" s="93" t="e">
        <f ca="true">+IF(AND(ISNUMBER(OFFSET('Hygiene Data'!$D$7,0,10*ROW('Hygiene Data'!D132))),'Data Summary'!DP138="Yes"),OFFSET('Hygiene Data'!$D$7,0,10*ROW('Hygiene Data'!D132)),NA())</f>
        <v>#N/A</v>
      </c>
      <c r="BB138" s="93" t="e">
        <f ca="true">+IF(AND(ISNUMBER(OFFSET('Hygiene Data'!$D$9,0,10*ROW('Hygiene Data'!D132))),'Data Summary'!DQ138="Yes"),OFFSET('Hygiene Data'!$D$9,0,10*ROW('Hygiene Data'!D132)),NA())</f>
        <v>#N/A</v>
      </c>
      <c r="BC138" s="93" t="e">
        <f ca="true">+IF(AND(ISNUMBER(OFFSET('Hygiene Data'!$E$5,0,10*ROW('Hygiene Data'!E132))),'Data Summary'!DR138="Yes"),OFFSET('Hygiene Data'!$E$5,0,10*ROW('Hygiene Data'!E132)),NA())</f>
        <v>#N/A</v>
      </c>
      <c r="BD138" s="93" t="e">
        <f ca="true">+IF(AND(ISNUMBER(OFFSET('Hygiene Data'!$E$7,0,10*ROW('Hygiene Data'!E132))),'Data Summary'!DS138="Yes"),OFFSET('Hygiene Data'!$E$7,0,10*ROW('Hygiene Data'!E132)),NA())</f>
        <v>#N/A</v>
      </c>
      <c r="BE138" s="93" t="e">
        <f ca="true">+IF(AND(ISNUMBER(OFFSET('Hygiene Data'!$E$9,0,10*ROW('Hygiene Data'!E132))),'Data Summary'!DT138="Yes"),OFFSET('Hygiene Data'!$E$9,0,10*ROW('Hygiene Data'!E132)),NA())</f>
        <v>#N/A</v>
      </c>
      <c r="BF138" s="93" t="e">
        <f ca="true">+IF(AND(ISNUMBER(OFFSET('Hygiene Data'!$F$5,0,10*ROW('Hygiene Data'!F132))),'Data Summary'!DU138="Yes"),OFFSET('Hygiene Data'!$F$5,0,10*ROW('Hygiene Data'!F132)),NA())</f>
        <v>#N/A</v>
      </c>
      <c r="BG138" s="93" t="e">
        <f ca="true">+IF(AND(ISNUMBER(OFFSET('Hygiene Data'!$F$7,0,10*ROW('Hygiene Data'!F132))),'Data Summary'!DV138="Yes"),OFFSET('Hygiene Data'!$F$7,0,10*ROW('Hygiene Data'!F132)),NA())</f>
        <v>#N/A</v>
      </c>
      <c r="BH138" s="93" t="e">
        <f ca="true">+IF(AND(ISNUMBER(OFFSET('Hygiene Data'!$F$9,0,10*ROW('Hygiene Data'!F132))),'Data Summary'!DW138="Yes"),OFFSET('Hygiene Data'!$F$9,0,10*ROW('Hygiene Data'!F132)),NA())</f>
        <v>#N/A</v>
      </c>
      <c r="BI138" s="93" t="e">
        <f ca="true">+IF(AND(ISNUMBER(OFFSET('Hygiene Data'!$G$5,0,10*ROW('Hygiene Data'!G132))),'Data Summary'!DX138="Yes"),OFFSET('Hygiene Data'!$G$5,0,10*ROW('Hygiene Data'!G132)),NA())</f>
        <v>#N/A</v>
      </c>
      <c r="BJ138" s="93" t="e">
        <f ca="true">+IF(AND(ISNUMBER(OFFSET('Hygiene Data'!$G$7,0,10*ROW('Hygiene Data'!G132))),'Data Summary'!DY138="Yes"),OFFSET('Hygiene Data'!$G$7,0,10*ROW('Hygiene Data'!G132)),NA())</f>
        <v>#N/A</v>
      </c>
      <c r="BK138" s="93" t="e">
        <f ca="true">+IF(AND(ISNUMBER(OFFSET('Hygiene Data'!$G$9,0,10*ROW('Hygiene Data'!G132))),'Data Summary'!DZ138="Yes"),OFFSET('Hygiene Data'!$G$9,0,10*ROW('Hygiene Data'!G132)),NA())</f>
        <v>#N/A</v>
      </c>
      <c r="BL138" s="93" t="e">
        <f ca="true">+IF(AND(ISNUMBER(OFFSET('Hygiene Data'!$H$5,0,10*ROW('Hygiene Data'!H132))),'Data Summary'!EA138="Yes"),OFFSET('Hygiene Data'!$H$5,0,10*ROW('Hygiene Data'!H132)),NA())</f>
        <v>#N/A</v>
      </c>
      <c r="BM138" s="93" t="e">
        <f ca="true">+IF(AND(ISNUMBER(OFFSET('Hygiene Data'!$H$7,0,10*ROW('Hygiene Data'!H132))),'Data Summary'!EB138="Yes"),OFFSET('Hygiene Data'!$H$7,0,10*ROW('Hygiene Data'!H132)),NA())</f>
        <v>#N/A</v>
      </c>
      <c r="BN138" s="93" t="e">
        <f ca="true">+IF(AND(ISNUMBER(OFFSET('Hygiene Data'!$H$9,0,10*ROW('Hygiene Data'!H132))),'Data Summary'!EC138="Yes"),OFFSET('Hygiene Data'!$H$9,0,10*ROW('Hygiene Data'!H132)),NA())</f>
        <v>#N/A</v>
      </c>
      <c r="BO138" s="93" t="e">
        <f ca="true">+IF(AND(ISNUMBER(OFFSET('Hygiene Data'!$I$5,0,10*ROW('Hygiene Data'!I132))),'Data Summary'!ED138="Yes"),OFFSET('Hygiene Data'!$I$5,0,10*ROW('Hygiene Data'!I132)),NA())</f>
        <v>#N/A</v>
      </c>
      <c r="BP138" s="93" t="e">
        <f ca="true">+IF(AND(ISNUMBER(OFFSET('Hygiene Data'!$I$7,0,10*ROW('Hygiene Data'!I132))),'Data Summary'!EE138="Yes"),OFFSET('Hygiene Data'!$I$7,0,10*ROW('Hygiene Data'!I132)),NA())</f>
        <v>#N/A</v>
      </c>
      <c r="BQ138" s="93" t="e">
        <f ca="true">+IF(AND(ISNUMBER(OFFSET('Hygiene Data'!$I$9,0,10*ROW('Hygiene Data'!I132))),'Data Summary'!EF138="Yes"),OFFSET('Hygiene Data'!$I$9,0,10*ROW('Hygiene Data'!I132)),NA())</f>
        <v>#N/A</v>
      </c>
    </row>
    <row xmlns:x14ac="http://schemas.microsoft.com/office/spreadsheetml/2009/9/ac" r="139" x14ac:dyDescent="0.2">
      <c r="A139" s="328" t="e">
        <f ca="true">+RIGHT('Data Summary'!A139,LEN('Data Summary'!A139)-9)</f>
        <v>#VALUE!</v>
      </c>
      <c r="B139" s="35" t="str">
        <f ca="true">+IF(ISTEXT('Data Summary'!B139),'Data Summary'!B139,"")</f>
        <v/>
      </c>
      <c r="C139" s="327" t="e">
        <f ca="true">+VALUE('Data Summary'!C139)</f>
        <v>#VALUE!</v>
      </c>
      <c r="D139" s="91" t="e">
        <f ca="true">+IF(AND(ISNUMBER(OFFSET('Water Data'!$D$4,0,10*ROW('Water Data'!D133))),'Data Summary'!BS139="Yes"),100-OFFSET('Water Data'!$D$4,0,10*ROW('Water Data'!D133)),NA())</f>
        <v>#N/A</v>
      </c>
      <c r="E139" s="91" t="e">
        <f ca="true">+IF(AND(ISNUMBER(OFFSET('Water Data'!$D$6,0,10*ROW('Water Data'!D133))),'Data Summary'!BT139="Yes"),OFFSET('Water Data'!$D$6,0,10*ROW('Water Data'!D133)),NA())</f>
        <v>#N/A</v>
      </c>
      <c r="F139" s="91" t="e">
        <f ca="true">+IF(AND(ISNUMBER(OFFSET('Water Data'!$D$9,0,10*ROW('Water Data'!D133))),'Data Summary'!BU139="Yes"),OFFSET('Water Data'!$D$9,0,10*ROW('Water Data'!D133)),NA())</f>
        <v>#N/A</v>
      </c>
      <c r="G139" s="91" t="e">
        <f ca="true">+IF(AND(ISNUMBER(OFFSET('Water Data'!$E$4,0,10*ROW('Water Data'!E133))),'Data Summary'!BV139="Yes"),100-OFFSET('Water Data'!$E$4,0,10*ROW('Water Data'!E133)),NA())</f>
        <v>#N/A</v>
      </c>
      <c r="H139" s="91" t="e">
        <f ca="true">+IF(AND(ISNUMBER(OFFSET('Water Data'!$E$6,0,10*ROW('Water Data'!E133))),'Data Summary'!BW139="Yes"),OFFSET('Water Data'!$E$6,0,10*ROW('Water Data'!E133)),NA())</f>
        <v>#N/A</v>
      </c>
      <c r="I139" s="91" t="e">
        <f ca="true">+IF(AND(ISNUMBER(OFFSET('Water Data'!$E$9,0,10*ROW('Water Data'!E133))),'Data Summary'!BX139="Yes"),OFFSET('Water Data'!$E$9,0,10*ROW('Water Data'!E133)),NA())</f>
        <v>#N/A</v>
      </c>
      <c r="J139" s="91" t="e">
        <f ca="true">+IF(AND(ISNUMBER(OFFSET('Water Data'!$F$4,0,10*ROW('Water Data'!F133))),'Data Summary'!BY139="Yes"),100-OFFSET('Water Data'!$F$4,0,10*ROW('Water Data'!F133)),NA())</f>
        <v>#N/A</v>
      </c>
      <c r="K139" s="91" t="e">
        <f ca="true">+IF(AND(ISNUMBER(OFFSET('Water Data'!$F$6,0,10*ROW('Water Data'!F133))),'Data Summary'!BZ139="Yes"),OFFSET('Water Data'!$F$6,0,10*ROW('Water Data'!F133)),NA())</f>
        <v>#N/A</v>
      </c>
      <c r="L139" s="91" t="e">
        <f ca="true">+IF(AND(ISNUMBER(OFFSET('Water Data'!$F$9,0,10*ROW('Water Data'!F133))),'Data Summary'!CA139="Yes"),OFFSET('Water Data'!$F$9,0,10*ROW('Water Data'!F133)),NA())</f>
        <v>#N/A</v>
      </c>
      <c r="M139" s="91" t="e">
        <f ca="true">+IF(AND(ISNUMBER(OFFSET('Water Data'!$G$4,0,10*ROW('Water Data'!G133))),'Data Summary'!CB139="Yes"),100-OFFSET('Water Data'!$G$4,0,10*ROW('Water Data'!G133)),NA())</f>
        <v>#N/A</v>
      </c>
      <c r="N139" s="91" t="e">
        <f ca="true">+IF(AND(ISNUMBER(OFFSET('Water Data'!$G$6,0,10*ROW('Water Data'!G133))),'Data Summary'!CC139="Yes"),OFFSET('Water Data'!$G$6,0,10*ROW('Water Data'!G133)),NA())</f>
        <v>#N/A</v>
      </c>
      <c r="O139" s="91" t="e">
        <f ca="true">+IF(AND(ISNUMBER(OFFSET('Water Data'!$G$9,0,10*ROW('Water Data'!G133))),'Data Summary'!CD139="Yes"),OFFSET('Water Data'!$G$9,0,10*ROW('Water Data'!G133)),NA())</f>
        <v>#N/A</v>
      </c>
      <c r="P139" s="91" t="e">
        <f ca="true">+IF(AND(ISNUMBER(OFFSET('Water Data'!$H$4,0,10*ROW('Water Data'!H133))),'Data Summary'!CE139="Yes"),100-OFFSET('Water Data'!$H$4,0,10*ROW('Water Data'!H133)),NA())</f>
        <v>#N/A</v>
      </c>
      <c r="Q139" s="91" t="e">
        <f ca="true">+IF(AND(ISNUMBER(OFFSET('Water Data'!$H$6,0,10*ROW('Water Data'!H133))),'Data Summary'!CF139="Yes"),OFFSET('Water Data'!$H$6,0,10*ROW('Water Data'!H133)),NA())</f>
        <v>#N/A</v>
      </c>
      <c r="R139" s="91" t="e">
        <f ca="true">+IF(AND(ISNUMBER(OFFSET('Water Data'!$H$9,0,10*ROW('Water Data'!H133))),'Data Summary'!CG139="Yes"),OFFSET('Water Data'!$H$9,0,10*ROW('Water Data'!H133)),NA())</f>
        <v>#N/A</v>
      </c>
      <c r="S139" s="91" t="e">
        <f ca="true">+IF(AND(ISNUMBER(OFFSET('Water Data'!$I$4,0,10*ROW('Water Data'!I133))),'Data Summary'!CH139="Yes"),100-OFFSET('Water Data'!$I$4,0,10*ROW('Water Data'!I133)),NA())</f>
        <v>#N/A</v>
      </c>
      <c r="T139" s="91" t="e">
        <f ca="true">+IF(AND(ISNUMBER(OFFSET('Water Data'!$I$6,0,10*ROW('Water Data'!I133))),'Data Summary'!CI139="Yes"),OFFSET('Water Data'!$I$6,0,10*ROW('Water Data'!I133)),NA())</f>
        <v>#N/A</v>
      </c>
      <c r="U139" s="91" t="e">
        <f ca="true">+IF(AND(ISNUMBER(OFFSET('Water Data'!$I$9,0,10*ROW('Water Data'!I133))),'Data Summary'!CJ139="Yes"),OFFSET('Water Data'!$I$9,0,10*ROW('Water Data'!I133)),NA())</f>
        <v>#N/A</v>
      </c>
      <c r="V139" s="92" t="e">
        <f ca="true">+IF(AND(ISNUMBER(OFFSET('Sanitation Data'!$D$4,0,10*ROW('Sanitation Data'!D133))),'Data Summary'!CK139="Yes"),100-OFFSET('Sanitation Data'!$D$4,0,10*ROW('Sanitation Data'!D133)),NA())</f>
        <v>#N/A</v>
      </c>
      <c r="W139" s="92" t="e">
        <f ca="true">+IF(AND(ISNUMBER(OFFSET('Sanitation Data'!$D$6,0,10*ROW('Sanitation Data'!D133))),'Data Summary'!CL139="Yes"),OFFSET('Sanitation Data'!$D$6,0,10*ROW('Sanitation Data'!D133)),NA())</f>
        <v>#N/A</v>
      </c>
      <c r="X139" s="92" t="e">
        <f ca="true">+IF(AND(ISNUMBER(OFFSET('Sanitation Data'!$D$10,0,10*ROW('Sanitation Data'!D133))),'Data Summary'!CM139="Yes"),OFFSET('Sanitation Data'!$D$10,0,10*ROW('Sanitation Data'!D133)),NA())</f>
        <v>#N/A</v>
      </c>
      <c r="Y139" s="92" t="e">
        <f ca="true">+IF(AND(ISNUMBER(OFFSET('Sanitation Data'!$D$11,0,10*ROW('Sanitation Data'!D133))),'Data Summary'!CN139="Yes"),OFFSET('Sanitation Data'!$D$11,0,10*ROW('Sanitation Data'!D133)),NA())</f>
        <v>#N/A</v>
      </c>
      <c r="Z139" s="92" t="e">
        <f ca="true">+IF(AND(ISNUMBER(OFFSET('Sanitation Data'!$D$12,0,10*ROW('Sanitation Data'!D133))),'Data Summary'!CO139="Yes"),OFFSET('Sanitation Data'!$D$12,0,10*ROW('Sanitation Data'!D133)),NA())</f>
        <v>#N/A</v>
      </c>
      <c r="AA139" s="92" t="e">
        <f ca="true">+IF(AND(ISNUMBER(OFFSET('Sanitation Data'!$E$4,0,10*ROW('Sanitation Data'!E133))),'Data Summary'!CP139="Yes"),100-OFFSET('Sanitation Data'!$E$4,0,10*ROW('Sanitation Data'!E133)),NA())</f>
        <v>#N/A</v>
      </c>
      <c r="AB139" s="92" t="e">
        <f ca="true">+IF(AND(ISNUMBER(OFFSET('Sanitation Data'!$E$6,0,10*ROW('Sanitation Data'!E133))),'Data Summary'!CQ139="Yes"),OFFSET('Sanitation Data'!$E$6,0,10*ROW('Sanitation Data'!E133)),NA())</f>
        <v>#N/A</v>
      </c>
      <c r="AC139" s="92" t="e">
        <f ca="true">+IF(AND(ISNUMBER(OFFSET('Sanitation Data'!$E$10,0,10*ROW('Sanitation Data'!E133))),'Data Summary'!CR139="Yes"),OFFSET('Sanitation Data'!$E$10,0,10*ROW('Sanitation Data'!E133)),NA())</f>
        <v>#N/A</v>
      </c>
      <c r="AD139" s="92" t="e">
        <f ca="true">+IF(AND(ISNUMBER(OFFSET('Sanitation Data'!$E$11,0,10*ROW('Sanitation Data'!E133))),'Data Summary'!CS139="Yes"),OFFSET('Sanitation Data'!$E$11,0,10*ROW('Sanitation Data'!E133)),NA())</f>
        <v>#N/A</v>
      </c>
      <c r="AE139" s="92" t="e">
        <f ca="true">+IF(AND(ISNUMBER(OFFSET('Sanitation Data'!$E$12,0,10*ROW('Sanitation Data'!E133))),'Data Summary'!CT139="Yes"),OFFSET('Sanitation Data'!$E$12,0,10*ROW('Sanitation Data'!E133)),NA())</f>
        <v>#N/A</v>
      </c>
      <c r="AF139" s="92" t="e">
        <f ca="true">+IF(AND(ISNUMBER(OFFSET('Sanitation Data'!$F$4,0,10*ROW('Sanitation Data'!F133))),'Data Summary'!CU139="Yes"),100-OFFSET('Sanitation Data'!$F$4,0,10*ROW('Sanitation Data'!F133)),NA())</f>
        <v>#N/A</v>
      </c>
      <c r="AG139" s="92" t="e">
        <f ca="true">+IF(AND(ISNUMBER(OFFSET('Sanitation Data'!$F$6,0,10*ROW('Sanitation Data'!F133))),'Data Summary'!CV139="Yes"),OFFSET('Sanitation Data'!$F$6,0,10*ROW('Sanitation Data'!F133)),NA())</f>
        <v>#N/A</v>
      </c>
      <c r="AH139" s="92" t="e">
        <f ca="true">+IF(AND(ISNUMBER(OFFSET('Sanitation Data'!$F$10,0,10*ROW('Sanitation Data'!F133))),'Data Summary'!CW139="Yes"),OFFSET('Sanitation Data'!$F$10,0,10*ROW('Sanitation Data'!F133)),NA())</f>
        <v>#N/A</v>
      </c>
      <c r="AI139" s="92" t="e">
        <f ca="true">+IF(AND(ISNUMBER(OFFSET('Sanitation Data'!$F$11,0,10*ROW('Sanitation Data'!F133))),'Data Summary'!CX139="Yes"),OFFSET('Sanitation Data'!$F$11,0,10*ROW('Sanitation Data'!F133)),NA())</f>
        <v>#N/A</v>
      </c>
      <c r="AJ139" s="92" t="e">
        <f ca="true">+IF(AND(ISNUMBER(OFFSET('Sanitation Data'!$F$12,0,10*ROW('Sanitation Data'!F133))),'Data Summary'!CY139="Yes"),OFFSET('Sanitation Data'!$F$12,0,10*ROW('Sanitation Data'!F133)),NA())</f>
        <v>#N/A</v>
      </c>
      <c r="AK139" s="92" t="e">
        <f ca="true">+IF(AND(ISNUMBER(OFFSET('Sanitation Data'!$G$4,0,10*ROW('Sanitation Data'!G133))),'Data Summary'!CZ139="Yes"),100-OFFSET('Sanitation Data'!$G$4,0,10*ROW('Sanitation Data'!G133)),NA())</f>
        <v>#N/A</v>
      </c>
      <c r="AL139" s="92" t="e">
        <f ca="true">+IF(AND(ISNUMBER(OFFSET('Sanitation Data'!$G$6,0,10*ROW('Sanitation Data'!G133))),'Data Summary'!DA139="Yes"),OFFSET('Sanitation Data'!$G$6,0,10*ROW('Sanitation Data'!G133)),NA())</f>
        <v>#N/A</v>
      </c>
      <c r="AM139" s="92" t="e">
        <f ca="true">+IF(AND(ISNUMBER(OFFSET('Sanitation Data'!$G$10,0,10*ROW('Sanitation Data'!G133))),'Data Summary'!DB139="Yes"),OFFSET('Sanitation Data'!$G$10,0,10*ROW('Sanitation Data'!G133)),NA())</f>
        <v>#N/A</v>
      </c>
      <c r="AN139" s="92" t="e">
        <f ca="true">+IF(AND(ISNUMBER(OFFSET('Sanitation Data'!$G$11,0,10*ROW('Sanitation Data'!G133))),'Data Summary'!DC139="Yes"),OFFSET('Sanitation Data'!$G$11,0,10*ROW('Sanitation Data'!G133)),NA())</f>
        <v>#N/A</v>
      </c>
      <c r="AO139" s="92" t="e">
        <f ca="true">+IF(AND(ISNUMBER(OFFSET('Sanitation Data'!$G$12,0,10*ROW('Sanitation Data'!G133))),'Data Summary'!DD139="Yes"),OFFSET('Sanitation Data'!$G$12,0,10*ROW('Sanitation Data'!G133)),NA())</f>
        <v>#N/A</v>
      </c>
      <c r="AP139" s="92" t="e">
        <f ca="true">+IF(AND(ISNUMBER(OFFSET('Sanitation Data'!$H$4,0,10*ROW('Sanitation Data'!H133))),'Data Summary'!DE139="Yes"),100-OFFSET('Sanitation Data'!$H$4,0,10*ROW('Sanitation Data'!H133)),NA())</f>
        <v>#N/A</v>
      </c>
      <c r="AQ139" s="92" t="e">
        <f ca="true">+IF(AND(ISNUMBER(OFFSET('Sanitation Data'!$H$6,0,10*ROW('Sanitation Data'!H133))),'Data Summary'!DF139="Yes"),OFFSET('Sanitation Data'!$H$6,0,10*ROW('Sanitation Data'!H133)),NA())</f>
        <v>#N/A</v>
      </c>
      <c r="AR139" s="92" t="e">
        <f ca="true">+IF(AND(ISNUMBER(OFFSET('Sanitation Data'!$H$10,0,10*ROW('Sanitation Data'!H133))),'Data Summary'!DG139="Yes"),OFFSET('Sanitation Data'!$H$10,0,10*ROW('Sanitation Data'!H133)),NA())</f>
        <v>#N/A</v>
      </c>
      <c r="AS139" s="92" t="e">
        <f ca="true">+IF(AND(ISNUMBER(OFFSET('Sanitation Data'!$H$11,0,10*ROW('Sanitation Data'!H133))),'Data Summary'!DH139="Yes"),OFFSET('Sanitation Data'!$H$11,0,10*ROW('Sanitation Data'!H133)),NA())</f>
        <v>#N/A</v>
      </c>
      <c r="AT139" s="92" t="e">
        <f ca="true">+IF(AND(ISNUMBER(OFFSET('Sanitation Data'!$H$12,0,10*ROW('Sanitation Data'!H133))),'Data Summary'!DI139="Yes"),OFFSET('Sanitation Data'!$H$12,0,10*ROW('Sanitation Data'!H133)),NA())</f>
        <v>#N/A</v>
      </c>
      <c r="AU139" s="92" t="e">
        <f ca="true">+IF(AND(ISNUMBER(OFFSET('Sanitation Data'!$I$4,0,10*ROW('Sanitation Data'!I133))),'Data Summary'!DJ139="Yes"),100-OFFSET('Sanitation Data'!$I$4,0,10*ROW('Sanitation Data'!I133)),NA())</f>
        <v>#N/A</v>
      </c>
      <c r="AV139" s="92" t="e">
        <f ca="true">+IF(AND(ISNUMBER(OFFSET('Sanitation Data'!$I$6,0,10*ROW('Sanitation Data'!I133))),'Data Summary'!DK139="Yes"),OFFSET('Sanitation Data'!$I$6,0,10*ROW('Sanitation Data'!I133)),NA())</f>
        <v>#N/A</v>
      </c>
      <c r="AW139" s="92" t="e">
        <f ca="true">+IF(AND(ISNUMBER(OFFSET('Sanitation Data'!$I$10,0,10*ROW('Sanitation Data'!I133))),'Data Summary'!DL139="Yes"),OFFSET('Sanitation Data'!$I$10,0,10*ROW('Sanitation Data'!I133)),NA())</f>
        <v>#N/A</v>
      </c>
      <c r="AX139" s="92" t="e">
        <f ca="true">+IF(AND(ISNUMBER(OFFSET('Sanitation Data'!$I$11,0,10*ROW('Sanitation Data'!I133))),'Data Summary'!DM139="Yes"),OFFSET('Sanitation Data'!$I$11,0,10*ROW('Sanitation Data'!I133)),NA())</f>
        <v>#N/A</v>
      </c>
      <c r="AY139" s="92" t="e">
        <f ca="true">+IF(AND(ISNUMBER(OFFSET('Sanitation Data'!$I$12,0,10*ROW('Sanitation Data'!I133))),'Data Summary'!DN139="Yes"),OFFSET('Sanitation Data'!$I$12,0,10*ROW('Sanitation Data'!I133)),NA())</f>
        <v>#N/A</v>
      </c>
      <c r="AZ139" s="93" t="e">
        <f ca="true">+IF(AND(ISNUMBER(OFFSET('Hygiene Data'!$D$5,0,10*ROW('Hygiene Data'!D133))),'Data Summary'!DO139="Yes"),OFFSET('Hygiene Data'!$D$5,0,10*ROW('Hygiene Data'!D133)),NA())</f>
        <v>#N/A</v>
      </c>
      <c r="BA139" s="93" t="e">
        <f ca="true">+IF(AND(ISNUMBER(OFFSET('Hygiene Data'!$D$7,0,10*ROW('Hygiene Data'!D133))),'Data Summary'!DP139="Yes"),OFFSET('Hygiene Data'!$D$7,0,10*ROW('Hygiene Data'!D133)),NA())</f>
        <v>#N/A</v>
      </c>
      <c r="BB139" s="93" t="e">
        <f ca="true">+IF(AND(ISNUMBER(OFFSET('Hygiene Data'!$D$9,0,10*ROW('Hygiene Data'!D133))),'Data Summary'!DQ139="Yes"),OFFSET('Hygiene Data'!$D$9,0,10*ROW('Hygiene Data'!D133)),NA())</f>
        <v>#N/A</v>
      </c>
      <c r="BC139" s="93" t="e">
        <f ca="true">+IF(AND(ISNUMBER(OFFSET('Hygiene Data'!$E$5,0,10*ROW('Hygiene Data'!E133))),'Data Summary'!DR139="Yes"),OFFSET('Hygiene Data'!$E$5,0,10*ROW('Hygiene Data'!E133)),NA())</f>
        <v>#N/A</v>
      </c>
      <c r="BD139" s="93" t="e">
        <f ca="true">+IF(AND(ISNUMBER(OFFSET('Hygiene Data'!$E$7,0,10*ROW('Hygiene Data'!E133))),'Data Summary'!DS139="Yes"),OFFSET('Hygiene Data'!$E$7,0,10*ROW('Hygiene Data'!E133)),NA())</f>
        <v>#N/A</v>
      </c>
      <c r="BE139" s="93" t="e">
        <f ca="true">+IF(AND(ISNUMBER(OFFSET('Hygiene Data'!$E$9,0,10*ROW('Hygiene Data'!E133))),'Data Summary'!DT139="Yes"),OFFSET('Hygiene Data'!$E$9,0,10*ROW('Hygiene Data'!E133)),NA())</f>
        <v>#N/A</v>
      </c>
      <c r="BF139" s="93" t="e">
        <f ca="true">+IF(AND(ISNUMBER(OFFSET('Hygiene Data'!$F$5,0,10*ROW('Hygiene Data'!F133))),'Data Summary'!DU139="Yes"),OFFSET('Hygiene Data'!$F$5,0,10*ROW('Hygiene Data'!F133)),NA())</f>
        <v>#N/A</v>
      </c>
      <c r="BG139" s="93" t="e">
        <f ca="true">+IF(AND(ISNUMBER(OFFSET('Hygiene Data'!$F$7,0,10*ROW('Hygiene Data'!F133))),'Data Summary'!DV139="Yes"),OFFSET('Hygiene Data'!$F$7,0,10*ROW('Hygiene Data'!F133)),NA())</f>
        <v>#N/A</v>
      </c>
      <c r="BH139" s="93" t="e">
        <f ca="true">+IF(AND(ISNUMBER(OFFSET('Hygiene Data'!$F$9,0,10*ROW('Hygiene Data'!F133))),'Data Summary'!DW139="Yes"),OFFSET('Hygiene Data'!$F$9,0,10*ROW('Hygiene Data'!F133)),NA())</f>
        <v>#N/A</v>
      </c>
      <c r="BI139" s="93" t="e">
        <f ca="true">+IF(AND(ISNUMBER(OFFSET('Hygiene Data'!$G$5,0,10*ROW('Hygiene Data'!G133))),'Data Summary'!DX139="Yes"),OFFSET('Hygiene Data'!$G$5,0,10*ROW('Hygiene Data'!G133)),NA())</f>
        <v>#N/A</v>
      </c>
      <c r="BJ139" s="93" t="e">
        <f ca="true">+IF(AND(ISNUMBER(OFFSET('Hygiene Data'!$G$7,0,10*ROW('Hygiene Data'!G133))),'Data Summary'!DY139="Yes"),OFFSET('Hygiene Data'!$G$7,0,10*ROW('Hygiene Data'!G133)),NA())</f>
        <v>#N/A</v>
      </c>
      <c r="BK139" s="93" t="e">
        <f ca="true">+IF(AND(ISNUMBER(OFFSET('Hygiene Data'!$G$9,0,10*ROW('Hygiene Data'!G133))),'Data Summary'!DZ139="Yes"),OFFSET('Hygiene Data'!$G$9,0,10*ROW('Hygiene Data'!G133)),NA())</f>
        <v>#N/A</v>
      </c>
      <c r="BL139" s="93" t="e">
        <f ca="true">+IF(AND(ISNUMBER(OFFSET('Hygiene Data'!$H$5,0,10*ROW('Hygiene Data'!H133))),'Data Summary'!EA139="Yes"),OFFSET('Hygiene Data'!$H$5,0,10*ROW('Hygiene Data'!H133)),NA())</f>
        <v>#N/A</v>
      </c>
      <c r="BM139" s="93" t="e">
        <f ca="true">+IF(AND(ISNUMBER(OFFSET('Hygiene Data'!$H$7,0,10*ROW('Hygiene Data'!H133))),'Data Summary'!EB139="Yes"),OFFSET('Hygiene Data'!$H$7,0,10*ROW('Hygiene Data'!H133)),NA())</f>
        <v>#N/A</v>
      </c>
      <c r="BN139" s="93" t="e">
        <f ca="true">+IF(AND(ISNUMBER(OFFSET('Hygiene Data'!$H$9,0,10*ROW('Hygiene Data'!H133))),'Data Summary'!EC139="Yes"),OFFSET('Hygiene Data'!$H$9,0,10*ROW('Hygiene Data'!H133)),NA())</f>
        <v>#N/A</v>
      </c>
      <c r="BO139" s="93" t="e">
        <f ca="true">+IF(AND(ISNUMBER(OFFSET('Hygiene Data'!$I$5,0,10*ROW('Hygiene Data'!I133))),'Data Summary'!ED139="Yes"),OFFSET('Hygiene Data'!$I$5,0,10*ROW('Hygiene Data'!I133)),NA())</f>
        <v>#N/A</v>
      </c>
      <c r="BP139" s="93" t="e">
        <f ca="true">+IF(AND(ISNUMBER(OFFSET('Hygiene Data'!$I$7,0,10*ROW('Hygiene Data'!I133))),'Data Summary'!EE139="Yes"),OFFSET('Hygiene Data'!$I$7,0,10*ROW('Hygiene Data'!I133)),NA())</f>
        <v>#N/A</v>
      </c>
      <c r="BQ139" s="93" t="e">
        <f ca="true">+IF(AND(ISNUMBER(OFFSET('Hygiene Data'!$I$9,0,10*ROW('Hygiene Data'!I133))),'Data Summary'!EF139="Yes"),OFFSET('Hygiene Data'!$I$9,0,10*ROW('Hygiene Data'!I133)),NA())</f>
        <v>#N/A</v>
      </c>
    </row>
    <row xmlns:x14ac="http://schemas.microsoft.com/office/spreadsheetml/2009/9/ac" r="140" x14ac:dyDescent="0.2">
      <c r="A140" s="328" t="e">
        <f ca="true">+RIGHT('Data Summary'!A140,LEN('Data Summary'!A140)-9)</f>
        <v>#VALUE!</v>
      </c>
      <c r="B140" s="35" t="str">
        <f ca="true">+IF(ISTEXT('Data Summary'!B140),'Data Summary'!B140,"")</f>
        <v/>
      </c>
      <c r="C140" s="327" t="e">
        <f ca="true">+VALUE('Data Summary'!C140)</f>
        <v>#VALUE!</v>
      </c>
      <c r="D140" s="91" t="e">
        <f ca="true">+IF(AND(ISNUMBER(OFFSET('Water Data'!$D$4,0,10*ROW('Water Data'!D134))),'Data Summary'!BS140="Yes"),100-OFFSET('Water Data'!$D$4,0,10*ROW('Water Data'!D134)),NA())</f>
        <v>#N/A</v>
      </c>
      <c r="E140" s="91" t="e">
        <f ca="true">+IF(AND(ISNUMBER(OFFSET('Water Data'!$D$6,0,10*ROW('Water Data'!D134))),'Data Summary'!BT140="Yes"),OFFSET('Water Data'!$D$6,0,10*ROW('Water Data'!D134)),NA())</f>
        <v>#N/A</v>
      </c>
      <c r="F140" s="91" t="e">
        <f ca="true">+IF(AND(ISNUMBER(OFFSET('Water Data'!$D$9,0,10*ROW('Water Data'!D134))),'Data Summary'!BU140="Yes"),OFFSET('Water Data'!$D$9,0,10*ROW('Water Data'!D134)),NA())</f>
        <v>#N/A</v>
      </c>
      <c r="G140" s="91" t="e">
        <f ca="true">+IF(AND(ISNUMBER(OFFSET('Water Data'!$E$4,0,10*ROW('Water Data'!E134))),'Data Summary'!BV140="Yes"),100-OFFSET('Water Data'!$E$4,0,10*ROW('Water Data'!E134)),NA())</f>
        <v>#N/A</v>
      </c>
      <c r="H140" s="91" t="e">
        <f ca="true">+IF(AND(ISNUMBER(OFFSET('Water Data'!$E$6,0,10*ROW('Water Data'!E134))),'Data Summary'!BW140="Yes"),OFFSET('Water Data'!$E$6,0,10*ROW('Water Data'!E134)),NA())</f>
        <v>#N/A</v>
      </c>
      <c r="I140" s="91" t="e">
        <f ca="true">+IF(AND(ISNUMBER(OFFSET('Water Data'!$E$9,0,10*ROW('Water Data'!E134))),'Data Summary'!BX140="Yes"),OFFSET('Water Data'!$E$9,0,10*ROW('Water Data'!E134)),NA())</f>
        <v>#N/A</v>
      </c>
      <c r="J140" s="91" t="e">
        <f ca="true">+IF(AND(ISNUMBER(OFFSET('Water Data'!$F$4,0,10*ROW('Water Data'!F134))),'Data Summary'!BY140="Yes"),100-OFFSET('Water Data'!$F$4,0,10*ROW('Water Data'!F134)),NA())</f>
        <v>#N/A</v>
      </c>
      <c r="K140" s="91" t="e">
        <f ca="true">+IF(AND(ISNUMBER(OFFSET('Water Data'!$F$6,0,10*ROW('Water Data'!F134))),'Data Summary'!BZ140="Yes"),OFFSET('Water Data'!$F$6,0,10*ROW('Water Data'!F134)),NA())</f>
        <v>#N/A</v>
      </c>
      <c r="L140" s="91" t="e">
        <f ca="true">+IF(AND(ISNUMBER(OFFSET('Water Data'!$F$9,0,10*ROW('Water Data'!F134))),'Data Summary'!CA140="Yes"),OFFSET('Water Data'!$F$9,0,10*ROW('Water Data'!F134)),NA())</f>
        <v>#N/A</v>
      </c>
      <c r="M140" s="91" t="e">
        <f ca="true">+IF(AND(ISNUMBER(OFFSET('Water Data'!$G$4,0,10*ROW('Water Data'!G134))),'Data Summary'!CB140="Yes"),100-OFFSET('Water Data'!$G$4,0,10*ROW('Water Data'!G134)),NA())</f>
        <v>#N/A</v>
      </c>
      <c r="N140" s="91" t="e">
        <f ca="true">+IF(AND(ISNUMBER(OFFSET('Water Data'!$G$6,0,10*ROW('Water Data'!G134))),'Data Summary'!CC140="Yes"),OFFSET('Water Data'!$G$6,0,10*ROW('Water Data'!G134)),NA())</f>
        <v>#N/A</v>
      </c>
      <c r="O140" s="91" t="e">
        <f ca="true">+IF(AND(ISNUMBER(OFFSET('Water Data'!$G$9,0,10*ROW('Water Data'!G134))),'Data Summary'!CD140="Yes"),OFFSET('Water Data'!$G$9,0,10*ROW('Water Data'!G134)),NA())</f>
        <v>#N/A</v>
      </c>
      <c r="P140" s="91" t="e">
        <f ca="true">+IF(AND(ISNUMBER(OFFSET('Water Data'!$H$4,0,10*ROW('Water Data'!H134))),'Data Summary'!CE140="Yes"),100-OFFSET('Water Data'!$H$4,0,10*ROW('Water Data'!H134)),NA())</f>
        <v>#N/A</v>
      </c>
      <c r="Q140" s="91" t="e">
        <f ca="true">+IF(AND(ISNUMBER(OFFSET('Water Data'!$H$6,0,10*ROW('Water Data'!H134))),'Data Summary'!CF140="Yes"),OFFSET('Water Data'!$H$6,0,10*ROW('Water Data'!H134)),NA())</f>
        <v>#N/A</v>
      </c>
      <c r="R140" s="91" t="e">
        <f ca="true">+IF(AND(ISNUMBER(OFFSET('Water Data'!$H$9,0,10*ROW('Water Data'!H134))),'Data Summary'!CG140="Yes"),OFFSET('Water Data'!$H$9,0,10*ROW('Water Data'!H134)),NA())</f>
        <v>#N/A</v>
      </c>
      <c r="S140" s="91" t="e">
        <f ca="true">+IF(AND(ISNUMBER(OFFSET('Water Data'!$I$4,0,10*ROW('Water Data'!I134))),'Data Summary'!CH140="Yes"),100-OFFSET('Water Data'!$I$4,0,10*ROW('Water Data'!I134)),NA())</f>
        <v>#N/A</v>
      </c>
      <c r="T140" s="91" t="e">
        <f ca="true">+IF(AND(ISNUMBER(OFFSET('Water Data'!$I$6,0,10*ROW('Water Data'!I134))),'Data Summary'!CI140="Yes"),OFFSET('Water Data'!$I$6,0,10*ROW('Water Data'!I134)),NA())</f>
        <v>#N/A</v>
      </c>
      <c r="U140" s="91" t="e">
        <f ca="true">+IF(AND(ISNUMBER(OFFSET('Water Data'!$I$9,0,10*ROW('Water Data'!I134))),'Data Summary'!CJ140="Yes"),OFFSET('Water Data'!$I$9,0,10*ROW('Water Data'!I134)),NA())</f>
        <v>#N/A</v>
      </c>
      <c r="V140" s="92" t="e">
        <f ca="true">+IF(AND(ISNUMBER(OFFSET('Sanitation Data'!$D$4,0,10*ROW('Sanitation Data'!D134))),'Data Summary'!CK140="Yes"),100-OFFSET('Sanitation Data'!$D$4,0,10*ROW('Sanitation Data'!D134)),NA())</f>
        <v>#N/A</v>
      </c>
      <c r="W140" s="92" t="e">
        <f ca="true">+IF(AND(ISNUMBER(OFFSET('Sanitation Data'!$D$6,0,10*ROW('Sanitation Data'!D134))),'Data Summary'!CL140="Yes"),OFFSET('Sanitation Data'!$D$6,0,10*ROW('Sanitation Data'!D134)),NA())</f>
        <v>#N/A</v>
      </c>
      <c r="X140" s="92" t="e">
        <f ca="true">+IF(AND(ISNUMBER(OFFSET('Sanitation Data'!$D$10,0,10*ROW('Sanitation Data'!D134))),'Data Summary'!CM140="Yes"),OFFSET('Sanitation Data'!$D$10,0,10*ROW('Sanitation Data'!D134)),NA())</f>
        <v>#N/A</v>
      </c>
      <c r="Y140" s="92" t="e">
        <f ca="true">+IF(AND(ISNUMBER(OFFSET('Sanitation Data'!$D$11,0,10*ROW('Sanitation Data'!D134))),'Data Summary'!CN140="Yes"),OFFSET('Sanitation Data'!$D$11,0,10*ROW('Sanitation Data'!D134)),NA())</f>
        <v>#N/A</v>
      </c>
      <c r="Z140" s="92" t="e">
        <f ca="true">+IF(AND(ISNUMBER(OFFSET('Sanitation Data'!$D$12,0,10*ROW('Sanitation Data'!D134))),'Data Summary'!CO140="Yes"),OFFSET('Sanitation Data'!$D$12,0,10*ROW('Sanitation Data'!D134)),NA())</f>
        <v>#N/A</v>
      </c>
      <c r="AA140" s="92" t="e">
        <f ca="true">+IF(AND(ISNUMBER(OFFSET('Sanitation Data'!$E$4,0,10*ROW('Sanitation Data'!E134))),'Data Summary'!CP140="Yes"),100-OFFSET('Sanitation Data'!$E$4,0,10*ROW('Sanitation Data'!E134)),NA())</f>
        <v>#N/A</v>
      </c>
      <c r="AB140" s="92" t="e">
        <f ca="true">+IF(AND(ISNUMBER(OFFSET('Sanitation Data'!$E$6,0,10*ROW('Sanitation Data'!E134))),'Data Summary'!CQ140="Yes"),OFFSET('Sanitation Data'!$E$6,0,10*ROW('Sanitation Data'!E134)),NA())</f>
        <v>#N/A</v>
      </c>
      <c r="AC140" s="92" t="e">
        <f ca="true">+IF(AND(ISNUMBER(OFFSET('Sanitation Data'!$E$10,0,10*ROW('Sanitation Data'!E134))),'Data Summary'!CR140="Yes"),OFFSET('Sanitation Data'!$E$10,0,10*ROW('Sanitation Data'!E134)),NA())</f>
        <v>#N/A</v>
      </c>
      <c r="AD140" s="92" t="e">
        <f ca="true">+IF(AND(ISNUMBER(OFFSET('Sanitation Data'!$E$11,0,10*ROW('Sanitation Data'!E134))),'Data Summary'!CS140="Yes"),OFFSET('Sanitation Data'!$E$11,0,10*ROW('Sanitation Data'!E134)),NA())</f>
        <v>#N/A</v>
      </c>
      <c r="AE140" s="92" t="e">
        <f ca="true">+IF(AND(ISNUMBER(OFFSET('Sanitation Data'!$E$12,0,10*ROW('Sanitation Data'!E134))),'Data Summary'!CT140="Yes"),OFFSET('Sanitation Data'!$E$12,0,10*ROW('Sanitation Data'!E134)),NA())</f>
        <v>#N/A</v>
      </c>
      <c r="AF140" s="92" t="e">
        <f ca="true">+IF(AND(ISNUMBER(OFFSET('Sanitation Data'!$F$4,0,10*ROW('Sanitation Data'!F134))),'Data Summary'!CU140="Yes"),100-OFFSET('Sanitation Data'!$F$4,0,10*ROW('Sanitation Data'!F134)),NA())</f>
        <v>#N/A</v>
      </c>
      <c r="AG140" s="92" t="e">
        <f ca="true">+IF(AND(ISNUMBER(OFFSET('Sanitation Data'!$F$6,0,10*ROW('Sanitation Data'!F134))),'Data Summary'!CV140="Yes"),OFFSET('Sanitation Data'!$F$6,0,10*ROW('Sanitation Data'!F134)),NA())</f>
        <v>#N/A</v>
      </c>
      <c r="AH140" s="92" t="e">
        <f ca="true">+IF(AND(ISNUMBER(OFFSET('Sanitation Data'!$F$10,0,10*ROW('Sanitation Data'!F134))),'Data Summary'!CW140="Yes"),OFFSET('Sanitation Data'!$F$10,0,10*ROW('Sanitation Data'!F134)),NA())</f>
        <v>#N/A</v>
      </c>
      <c r="AI140" s="92" t="e">
        <f ca="true">+IF(AND(ISNUMBER(OFFSET('Sanitation Data'!$F$11,0,10*ROW('Sanitation Data'!F134))),'Data Summary'!CX140="Yes"),OFFSET('Sanitation Data'!$F$11,0,10*ROW('Sanitation Data'!F134)),NA())</f>
        <v>#N/A</v>
      </c>
      <c r="AJ140" s="92" t="e">
        <f ca="true">+IF(AND(ISNUMBER(OFFSET('Sanitation Data'!$F$12,0,10*ROW('Sanitation Data'!F134))),'Data Summary'!CY140="Yes"),OFFSET('Sanitation Data'!$F$12,0,10*ROW('Sanitation Data'!F134)),NA())</f>
        <v>#N/A</v>
      </c>
      <c r="AK140" s="92" t="e">
        <f ca="true">+IF(AND(ISNUMBER(OFFSET('Sanitation Data'!$G$4,0,10*ROW('Sanitation Data'!G134))),'Data Summary'!CZ140="Yes"),100-OFFSET('Sanitation Data'!$G$4,0,10*ROW('Sanitation Data'!G134)),NA())</f>
        <v>#N/A</v>
      </c>
      <c r="AL140" s="92" t="e">
        <f ca="true">+IF(AND(ISNUMBER(OFFSET('Sanitation Data'!$G$6,0,10*ROW('Sanitation Data'!G134))),'Data Summary'!DA140="Yes"),OFFSET('Sanitation Data'!$G$6,0,10*ROW('Sanitation Data'!G134)),NA())</f>
        <v>#N/A</v>
      </c>
      <c r="AM140" s="92" t="e">
        <f ca="true">+IF(AND(ISNUMBER(OFFSET('Sanitation Data'!$G$10,0,10*ROW('Sanitation Data'!G134))),'Data Summary'!DB140="Yes"),OFFSET('Sanitation Data'!$G$10,0,10*ROW('Sanitation Data'!G134)),NA())</f>
        <v>#N/A</v>
      </c>
      <c r="AN140" s="92" t="e">
        <f ca="true">+IF(AND(ISNUMBER(OFFSET('Sanitation Data'!$G$11,0,10*ROW('Sanitation Data'!G134))),'Data Summary'!DC140="Yes"),OFFSET('Sanitation Data'!$G$11,0,10*ROW('Sanitation Data'!G134)),NA())</f>
        <v>#N/A</v>
      </c>
      <c r="AO140" s="92" t="e">
        <f ca="true">+IF(AND(ISNUMBER(OFFSET('Sanitation Data'!$G$12,0,10*ROW('Sanitation Data'!G134))),'Data Summary'!DD140="Yes"),OFFSET('Sanitation Data'!$G$12,0,10*ROW('Sanitation Data'!G134)),NA())</f>
        <v>#N/A</v>
      </c>
      <c r="AP140" s="92" t="e">
        <f ca="true">+IF(AND(ISNUMBER(OFFSET('Sanitation Data'!$H$4,0,10*ROW('Sanitation Data'!H134))),'Data Summary'!DE140="Yes"),100-OFFSET('Sanitation Data'!$H$4,0,10*ROW('Sanitation Data'!H134)),NA())</f>
        <v>#N/A</v>
      </c>
      <c r="AQ140" s="92" t="e">
        <f ca="true">+IF(AND(ISNUMBER(OFFSET('Sanitation Data'!$H$6,0,10*ROW('Sanitation Data'!H134))),'Data Summary'!DF140="Yes"),OFFSET('Sanitation Data'!$H$6,0,10*ROW('Sanitation Data'!H134)),NA())</f>
        <v>#N/A</v>
      </c>
      <c r="AR140" s="92" t="e">
        <f ca="true">+IF(AND(ISNUMBER(OFFSET('Sanitation Data'!$H$10,0,10*ROW('Sanitation Data'!H134))),'Data Summary'!DG140="Yes"),OFFSET('Sanitation Data'!$H$10,0,10*ROW('Sanitation Data'!H134)),NA())</f>
        <v>#N/A</v>
      </c>
      <c r="AS140" s="92" t="e">
        <f ca="true">+IF(AND(ISNUMBER(OFFSET('Sanitation Data'!$H$11,0,10*ROW('Sanitation Data'!H134))),'Data Summary'!DH140="Yes"),OFFSET('Sanitation Data'!$H$11,0,10*ROW('Sanitation Data'!H134)),NA())</f>
        <v>#N/A</v>
      </c>
      <c r="AT140" s="92" t="e">
        <f ca="true">+IF(AND(ISNUMBER(OFFSET('Sanitation Data'!$H$12,0,10*ROW('Sanitation Data'!H134))),'Data Summary'!DI140="Yes"),OFFSET('Sanitation Data'!$H$12,0,10*ROW('Sanitation Data'!H134)),NA())</f>
        <v>#N/A</v>
      </c>
      <c r="AU140" s="92" t="e">
        <f ca="true">+IF(AND(ISNUMBER(OFFSET('Sanitation Data'!$I$4,0,10*ROW('Sanitation Data'!I134))),'Data Summary'!DJ140="Yes"),100-OFFSET('Sanitation Data'!$I$4,0,10*ROW('Sanitation Data'!I134)),NA())</f>
        <v>#N/A</v>
      </c>
      <c r="AV140" s="92" t="e">
        <f ca="true">+IF(AND(ISNUMBER(OFFSET('Sanitation Data'!$I$6,0,10*ROW('Sanitation Data'!I134))),'Data Summary'!DK140="Yes"),OFFSET('Sanitation Data'!$I$6,0,10*ROW('Sanitation Data'!I134)),NA())</f>
        <v>#N/A</v>
      </c>
      <c r="AW140" s="92" t="e">
        <f ca="true">+IF(AND(ISNUMBER(OFFSET('Sanitation Data'!$I$10,0,10*ROW('Sanitation Data'!I134))),'Data Summary'!DL140="Yes"),OFFSET('Sanitation Data'!$I$10,0,10*ROW('Sanitation Data'!I134)),NA())</f>
        <v>#N/A</v>
      </c>
      <c r="AX140" s="92" t="e">
        <f ca="true">+IF(AND(ISNUMBER(OFFSET('Sanitation Data'!$I$11,0,10*ROW('Sanitation Data'!I134))),'Data Summary'!DM140="Yes"),OFFSET('Sanitation Data'!$I$11,0,10*ROW('Sanitation Data'!I134)),NA())</f>
        <v>#N/A</v>
      </c>
      <c r="AY140" s="92" t="e">
        <f ca="true">+IF(AND(ISNUMBER(OFFSET('Sanitation Data'!$I$12,0,10*ROW('Sanitation Data'!I134))),'Data Summary'!DN140="Yes"),OFFSET('Sanitation Data'!$I$12,0,10*ROW('Sanitation Data'!I134)),NA())</f>
        <v>#N/A</v>
      </c>
      <c r="AZ140" s="93" t="e">
        <f ca="true">+IF(AND(ISNUMBER(OFFSET('Hygiene Data'!$D$5,0,10*ROW('Hygiene Data'!D134))),'Data Summary'!DO140="Yes"),OFFSET('Hygiene Data'!$D$5,0,10*ROW('Hygiene Data'!D134)),NA())</f>
        <v>#N/A</v>
      </c>
      <c r="BA140" s="93" t="e">
        <f ca="true">+IF(AND(ISNUMBER(OFFSET('Hygiene Data'!$D$7,0,10*ROW('Hygiene Data'!D134))),'Data Summary'!DP140="Yes"),OFFSET('Hygiene Data'!$D$7,0,10*ROW('Hygiene Data'!D134)),NA())</f>
        <v>#N/A</v>
      </c>
      <c r="BB140" s="93" t="e">
        <f ca="true">+IF(AND(ISNUMBER(OFFSET('Hygiene Data'!$D$9,0,10*ROW('Hygiene Data'!D134))),'Data Summary'!DQ140="Yes"),OFFSET('Hygiene Data'!$D$9,0,10*ROW('Hygiene Data'!D134)),NA())</f>
        <v>#N/A</v>
      </c>
      <c r="BC140" s="93" t="e">
        <f ca="true">+IF(AND(ISNUMBER(OFFSET('Hygiene Data'!$E$5,0,10*ROW('Hygiene Data'!E134))),'Data Summary'!DR140="Yes"),OFFSET('Hygiene Data'!$E$5,0,10*ROW('Hygiene Data'!E134)),NA())</f>
        <v>#N/A</v>
      </c>
      <c r="BD140" s="93" t="e">
        <f ca="true">+IF(AND(ISNUMBER(OFFSET('Hygiene Data'!$E$7,0,10*ROW('Hygiene Data'!E134))),'Data Summary'!DS140="Yes"),OFFSET('Hygiene Data'!$E$7,0,10*ROW('Hygiene Data'!E134)),NA())</f>
        <v>#N/A</v>
      </c>
      <c r="BE140" s="93" t="e">
        <f ca="true">+IF(AND(ISNUMBER(OFFSET('Hygiene Data'!$E$9,0,10*ROW('Hygiene Data'!E134))),'Data Summary'!DT140="Yes"),OFFSET('Hygiene Data'!$E$9,0,10*ROW('Hygiene Data'!E134)),NA())</f>
        <v>#N/A</v>
      </c>
      <c r="BF140" s="93" t="e">
        <f ca="true">+IF(AND(ISNUMBER(OFFSET('Hygiene Data'!$F$5,0,10*ROW('Hygiene Data'!F134))),'Data Summary'!DU140="Yes"),OFFSET('Hygiene Data'!$F$5,0,10*ROW('Hygiene Data'!F134)),NA())</f>
        <v>#N/A</v>
      </c>
      <c r="BG140" s="93" t="e">
        <f ca="true">+IF(AND(ISNUMBER(OFFSET('Hygiene Data'!$F$7,0,10*ROW('Hygiene Data'!F134))),'Data Summary'!DV140="Yes"),OFFSET('Hygiene Data'!$F$7,0,10*ROW('Hygiene Data'!F134)),NA())</f>
        <v>#N/A</v>
      </c>
      <c r="BH140" s="93" t="e">
        <f ca="true">+IF(AND(ISNUMBER(OFFSET('Hygiene Data'!$F$9,0,10*ROW('Hygiene Data'!F134))),'Data Summary'!DW140="Yes"),OFFSET('Hygiene Data'!$F$9,0,10*ROW('Hygiene Data'!F134)),NA())</f>
        <v>#N/A</v>
      </c>
      <c r="BI140" s="93" t="e">
        <f ca="true">+IF(AND(ISNUMBER(OFFSET('Hygiene Data'!$G$5,0,10*ROW('Hygiene Data'!G134))),'Data Summary'!DX140="Yes"),OFFSET('Hygiene Data'!$G$5,0,10*ROW('Hygiene Data'!G134)),NA())</f>
        <v>#N/A</v>
      </c>
      <c r="BJ140" s="93" t="e">
        <f ca="true">+IF(AND(ISNUMBER(OFFSET('Hygiene Data'!$G$7,0,10*ROW('Hygiene Data'!G134))),'Data Summary'!DY140="Yes"),OFFSET('Hygiene Data'!$G$7,0,10*ROW('Hygiene Data'!G134)),NA())</f>
        <v>#N/A</v>
      </c>
      <c r="BK140" s="93" t="e">
        <f ca="true">+IF(AND(ISNUMBER(OFFSET('Hygiene Data'!$G$9,0,10*ROW('Hygiene Data'!G134))),'Data Summary'!DZ140="Yes"),OFFSET('Hygiene Data'!$G$9,0,10*ROW('Hygiene Data'!G134)),NA())</f>
        <v>#N/A</v>
      </c>
      <c r="BL140" s="93" t="e">
        <f ca="true">+IF(AND(ISNUMBER(OFFSET('Hygiene Data'!$H$5,0,10*ROW('Hygiene Data'!H134))),'Data Summary'!EA140="Yes"),OFFSET('Hygiene Data'!$H$5,0,10*ROW('Hygiene Data'!H134)),NA())</f>
        <v>#N/A</v>
      </c>
      <c r="BM140" s="93" t="e">
        <f ca="true">+IF(AND(ISNUMBER(OFFSET('Hygiene Data'!$H$7,0,10*ROW('Hygiene Data'!H134))),'Data Summary'!EB140="Yes"),OFFSET('Hygiene Data'!$H$7,0,10*ROW('Hygiene Data'!H134)),NA())</f>
        <v>#N/A</v>
      </c>
      <c r="BN140" s="93" t="e">
        <f ca="true">+IF(AND(ISNUMBER(OFFSET('Hygiene Data'!$H$9,0,10*ROW('Hygiene Data'!H134))),'Data Summary'!EC140="Yes"),OFFSET('Hygiene Data'!$H$9,0,10*ROW('Hygiene Data'!H134)),NA())</f>
        <v>#N/A</v>
      </c>
      <c r="BO140" s="93" t="e">
        <f ca="true">+IF(AND(ISNUMBER(OFFSET('Hygiene Data'!$I$5,0,10*ROW('Hygiene Data'!I134))),'Data Summary'!ED140="Yes"),OFFSET('Hygiene Data'!$I$5,0,10*ROW('Hygiene Data'!I134)),NA())</f>
        <v>#N/A</v>
      </c>
      <c r="BP140" s="93" t="e">
        <f ca="true">+IF(AND(ISNUMBER(OFFSET('Hygiene Data'!$I$7,0,10*ROW('Hygiene Data'!I134))),'Data Summary'!EE140="Yes"),OFFSET('Hygiene Data'!$I$7,0,10*ROW('Hygiene Data'!I134)),NA())</f>
        <v>#N/A</v>
      </c>
      <c r="BQ140" s="93" t="e">
        <f ca="true">+IF(AND(ISNUMBER(OFFSET('Hygiene Data'!$I$9,0,10*ROW('Hygiene Data'!I134))),'Data Summary'!EF140="Yes"),OFFSET('Hygiene Data'!$I$9,0,10*ROW('Hygiene Data'!I134)),NA())</f>
        <v>#N/A</v>
      </c>
    </row>
    <row xmlns:x14ac="http://schemas.microsoft.com/office/spreadsheetml/2009/9/ac" r="141" x14ac:dyDescent="0.2">
      <c r="A141" s="328" t="e">
        <f ca="true">+RIGHT('Data Summary'!A141,LEN('Data Summary'!A141)-9)</f>
        <v>#VALUE!</v>
      </c>
      <c r="B141" s="35" t="str">
        <f ca="true">+IF(ISTEXT('Data Summary'!B141),'Data Summary'!B141,"")</f>
        <v/>
      </c>
      <c r="C141" s="327" t="e">
        <f ca="true">+VALUE('Data Summary'!C141)</f>
        <v>#VALUE!</v>
      </c>
      <c r="D141" s="91" t="e">
        <f ca="true">+IF(AND(ISNUMBER(OFFSET('Water Data'!$D$4,0,10*ROW('Water Data'!D135))),'Data Summary'!BS141="Yes"),100-OFFSET('Water Data'!$D$4,0,10*ROW('Water Data'!D135)),NA())</f>
        <v>#N/A</v>
      </c>
      <c r="E141" s="91" t="e">
        <f ca="true">+IF(AND(ISNUMBER(OFFSET('Water Data'!$D$6,0,10*ROW('Water Data'!D135))),'Data Summary'!BT141="Yes"),OFFSET('Water Data'!$D$6,0,10*ROW('Water Data'!D135)),NA())</f>
        <v>#N/A</v>
      </c>
      <c r="F141" s="91" t="e">
        <f ca="true">+IF(AND(ISNUMBER(OFFSET('Water Data'!$D$9,0,10*ROW('Water Data'!D135))),'Data Summary'!BU141="Yes"),OFFSET('Water Data'!$D$9,0,10*ROW('Water Data'!D135)),NA())</f>
        <v>#N/A</v>
      </c>
      <c r="G141" s="91" t="e">
        <f ca="true">+IF(AND(ISNUMBER(OFFSET('Water Data'!$E$4,0,10*ROW('Water Data'!E135))),'Data Summary'!BV141="Yes"),100-OFFSET('Water Data'!$E$4,0,10*ROW('Water Data'!E135)),NA())</f>
        <v>#N/A</v>
      </c>
      <c r="H141" s="91" t="e">
        <f ca="true">+IF(AND(ISNUMBER(OFFSET('Water Data'!$E$6,0,10*ROW('Water Data'!E135))),'Data Summary'!BW141="Yes"),OFFSET('Water Data'!$E$6,0,10*ROW('Water Data'!E135)),NA())</f>
        <v>#N/A</v>
      </c>
      <c r="I141" s="91" t="e">
        <f ca="true">+IF(AND(ISNUMBER(OFFSET('Water Data'!$E$9,0,10*ROW('Water Data'!E135))),'Data Summary'!BX141="Yes"),OFFSET('Water Data'!$E$9,0,10*ROW('Water Data'!E135)),NA())</f>
        <v>#N/A</v>
      </c>
      <c r="J141" s="91" t="e">
        <f ca="true">+IF(AND(ISNUMBER(OFFSET('Water Data'!$F$4,0,10*ROW('Water Data'!F135))),'Data Summary'!BY141="Yes"),100-OFFSET('Water Data'!$F$4,0,10*ROW('Water Data'!F135)),NA())</f>
        <v>#N/A</v>
      </c>
      <c r="K141" s="91" t="e">
        <f ca="true">+IF(AND(ISNUMBER(OFFSET('Water Data'!$F$6,0,10*ROW('Water Data'!F135))),'Data Summary'!BZ141="Yes"),OFFSET('Water Data'!$F$6,0,10*ROW('Water Data'!F135)),NA())</f>
        <v>#N/A</v>
      </c>
      <c r="L141" s="91" t="e">
        <f ca="true">+IF(AND(ISNUMBER(OFFSET('Water Data'!$F$9,0,10*ROW('Water Data'!F135))),'Data Summary'!CA141="Yes"),OFFSET('Water Data'!$F$9,0,10*ROW('Water Data'!F135)),NA())</f>
        <v>#N/A</v>
      </c>
      <c r="M141" s="91" t="e">
        <f ca="true">+IF(AND(ISNUMBER(OFFSET('Water Data'!$G$4,0,10*ROW('Water Data'!G135))),'Data Summary'!CB141="Yes"),100-OFFSET('Water Data'!$G$4,0,10*ROW('Water Data'!G135)),NA())</f>
        <v>#N/A</v>
      </c>
      <c r="N141" s="91" t="e">
        <f ca="true">+IF(AND(ISNUMBER(OFFSET('Water Data'!$G$6,0,10*ROW('Water Data'!G135))),'Data Summary'!CC141="Yes"),OFFSET('Water Data'!$G$6,0,10*ROW('Water Data'!G135)),NA())</f>
        <v>#N/A</v>
      </c>
      <c r="O141" s="91" t="e">
        <f ca="true">+IF(AND(ISNUMBER(OFFSET('Water Data'!$G$9,0,10*ROW('Water Data'!G135))),'Data Summary'!CD141="Yes"),OFFSET('Water Data'!$G$9,0,10*ROW('Water Data'!G135)),NA())</f>
        <v>#N/A</v>
      </c>
      <c r="P141" s="91" t="e">
        <f ca="true">+IF(AND(ISNUMBER(OFFSET('Water Data'!$H$4,0,10*ROW('Water Data'!H135))),'Data Summary'!CE141="Yes"),100-OFFSET('Water Data'!$H$4,0,10*ROW('Water Data'!H135)),NA())</f>
        <v>#N/A</v>
      </c>
      <c r="Q141" s="91" t="e">
        <f ca="true">+IF(AND(ISNUMBER(OFFSET('Water Data'!$H$6,0,10*ROW('Water Data'!H135))),'Data Summary'!CF141="Yes"),OFFSET('Water Data'!$H$6,0,10*ROW('Water Data'!H135)),NA())</f>
        <v>#N/A</v>
      </c>
      <c r="R141" s="91" t="e">
        <f ca="true">+IF(AND(ISNUMBER(OFFSET('Water Data'!$H$9,0,10*ROW('Water Data'!H135))),'Data Summary'!CG141="Yes"),OFFSET('Water Data'!$H$9,0,10*ROW('Water Data'!H135)),NA())</f>
        <v>#N/A</v>
      </c>
      <c r="S141" s="91" t="e">
        <f ca="true">+IF(AND(ISNUMBER(OFFSET('Water Data'!$I$4,0,10*ROW('Water Data'!I135))),'Data Summary'!CH141="Yes"),100-OFFSET('Water Data'!$I$4,0,10*ROW('Water Data'!I135)),NA())</f>
        <v>#N/A</v>
      </c>
      <c r="T141" s="91" t="e">
        <f ca="true">+IF(AND(ISNUMBER(OFFSET('Water Data'!$I$6,0,10*ROW('Water Data'!I135))),'Data Summary'!CI141="Yes"),OFFSET('Water Data'!$I$6,0,10*ROW('Water Data'!I135)),NA())</f>
        <v>#N/A</v>
      </c>
      <c r="U141" s="91" t="e">
        <f ca="true">+IF(AND(ISNUMBER(OFFSET('Water Data'!$I$9,0,10*ROW('Water Data'!I135))),'Data Summary'!CJ141="Yes"),OFFSET('Water Data'!$I$9,0,10*ROW('Water Data'!I135)),NA())</f>
        <v>#N/A</v>
      </c>
      <c r="V141" s="92" t="e">
        <f ca="true">+IF(AND(ISNUMBER(OFFSET('Sanitation Data'!$D$4,0,10*ROW('Sanitation Data'!D135))),'Data Summary'!CK141="Yes"),100-OFFSET('Sanitation Data'!$D$4,0,10*ROW('Sanitation Data'!D135)),NA())</f>
        <v>#N/A</v>
      </c>
      <c r="W141" s="92" t="e">
        <f ca="true">+IF(AND(ISNUMBER(OFFSET('Sanitation Data'!$D$6,0,10*ROW('Sanitation Data'!D135))),'Data Summary'!CL141="Yes"),OFFSET('Sanitation Data'!$D$6,0,10*ROW('Sanitation Data'!D135)),NA())</f>
        <v>#N/A</v>
      </c>
      <c r="X141" s="92" t="e">
        <f ca="true">+IF(AND(ISNUMBER(OFFSET('Sanitation Data'!$D$10,0,10*ROW('Sanitation Data'!D135))),'Data Summary'!CM141="Yes"),OFFSET('Sanitation Data'!$D$10,0,10*ROW('Sanitation Data'!D135)),NA())</f>
        <v>#N/A</v>
      </c>
      <c r="Y141" s="92" t="e">
        <f ca="true">+IF(AND(ISNUMBER(OFFSET('Sanitation Data'!$D$11,0,10*ROW('Sanitation Data'!D135))),'Data Summary'!CN141="Yes"),OFFSET('Sanitation Data'!$D$11,0,10*ROW('Sanitation Data'!D135)),NA())</f>
        <v>#N/A</v>
      </c>
      <c r="Z141" s="92" t="e">
        <f ca="true">+IF(AND(ISNUMBER(OFFSET('Sanitation Data'!$D$12,0,10*ROW('Sanitation Data'!D135))),'Data Summary'!CO141="Yes"),OFFSET('Sanitation Data'!$D$12,0,10*ROW('Sanitation Data'!D135)),NA())</f>
        <v>#N/A</v>
      </c>
      <c r="AA141" s="92" t="e">
        <f ca="true">+IF(AND(ISNUMBER(OFFSET('Sanitation Data'!$E$4,0,10*ROW('Sanitation Data'!E135))),'Data Summary'!CP141="Yes"),100-OFFSET('Sanitation Data'!$E$4,0,10*ROW('Sanitation Data'!E135)),NA())</f>
        <v>#N/A</v>
      </c>
      <c r="AB141" s="92" t="e">
        <f ca="true">+IF(AND(ISNUMBER(OFFSET('Sanitation Data'!$E$6,0,10*ROW('Sanitation Data'!E135))),'Data Summary'!CQ141="Yes"),OFFSET('Sanitation Data'!$E$6,0,10*ROW('Sanitation Data'!E135)),NA())</f>
        <v>#N/A</v>
      </c>
      <c r="AC141" s="92" t="e">
        <f ca="true">+IF(AND(ISNUMBER(OFFSET('Sanitation Data'!$E$10,0,10*ROW('Sanitation Data'!E135))),'Data Summary'!CR141="Yes"),OFFSET('Sanitation Data'!$E$10,0,10*ROW('Sanitation Data'!E135)),NA())</f>
        <v>#N/A</v>
      </c>
      <c r="AD141" s="92" t="e">
        <f ca="true">+IF(AND(ISNUMBER(OFFSET('Sanitation Data'!$E$11,0,10*ROW('Sanitation Data'!E135))),'Data Summary'!CS141="Yes"),OFFSET('Sanitation Data'!$E$11,0,10*ROW('Sanitation Data'!E135)),NA())</f>
        <v>#N/A</v>
      </c>
      <c r="AE141" s="92" t="e">
        <f ca="true">+IF(AND(ISNUMBER(OFFSET('Sanitation Data'!$E$12,0,10*ROW('Sanitation Data'!E135))),'Data Summary'!CT141="Yes"),OFFSET('Sanitation Data'!$E$12,0,10*ROW('Sanitation Data'!E135)),NA())</f>
        <v>#N/A</v>
      </c>
      <c r="AF141" s="92" t="e">
        <f ca="true">+IF(AND(ISNUMBER(OFFSET('Sanitation Data'!$F$4,0,10*ROW('Sanitation Data'!F135))),'Data Summary'!CU141="Yes"),100-OFFSET('Sanitation Data'!$F$4,0,10*ROW('Sanitation Data'!F135)),NA())</f>
        <v>#N/A</v>
      </c>
      <c r="AG141" s="92" t="e">
        <f ca="true">+IF(AND(ISNUMBER(OFFSET('Sanitation Data'!$F$6,0,10*ROW('Sanitation Data'!F135))),'Data Summary'!CV141="Yes"),OFFSET('Sanitation Data'!$F$6,0,10*ROW('Sanitation Data'!F135)),NA())</f>
        <v>#N/A</v>
      </c>
      <c r="AH141" s="92" t="e">
        <f ca="true">+IF(AND(ISNUMBER(OFFSET('Sanitation Data'!$F$10,0,10*ROW('Sanitation Data'!F135))),'Data Summary'!CW141="Yes"),OFFSET('Sanitation Data'!$F$10,0,10*ROW('Sanitation Data'!F135)),NA())</f>
        <v>#N/A</v>
      </c>
      <c r="AI141" s="92" t="e">
        <f ca="true">+IF(AND(ISNUMBER(OFFSET('Sanitation Data'!$F$11,0,10*ROW('Sanitation Data'!F135))),'Data Summary'!CX141="Yes"),OFFSET('Sanitation Data'!$F$11,0,10*ROW('Sanitation Data'!F135)),NA())</f>
        <v>#N/A</v>
      </c>
      <c r="AJ141" s="92" t="e">
        <f ca="true">+IF(AND(ISNUMBER(OFFSET('Sanitation Data'!$F$12,0,10*ROW('Sanitation Data'!F135))),'Data Summary'!CY141="Yes"),OFFSET('Sanitation Data'!$F$12,0,10*ROW('Sanitation Data'!F135)),NA())</f>
        <v>#N/A</v>
      </c>
      <c r="AK141" s="92" t="e">
        <f ca="true">+IF(AND(ISNUMBER(OFFSET('Sanitation Data'!$G$4,0,10*ROW('Sanitation Data'!G135))),'Data Summary'!CZ141="Yes"),100-OFFSET('Sanitation Data'!$G$4,0,10*ROW('Sanitation Data'!G135)),NA())</f>
        <v>#N/A</v>
      </c>
      <c r="AL141" s="92" t="e">
        <f ca="true">+IF(AND(ISNUMBER(OFFSET('Sanitation Data'!$G$6,0,10*ROW('Sanitation Data'!G135))),'Data Summary'!DA141="Yes"),OFFSET('Sanitation Data'!$G$6,0,10*ROW('Sanitation Data'!G135)),NA())</f>
        <v>#N/A</v>
      </c>
      <c r="AM141" s="92" t="e">
        <f ca="true">+IF(AND(ISNUMBER(OFFSET('Sanitation Data'!$G$10,0,10*ROW('Sanitation Data'!G135))),'Data Summary'!DB141="Yes"),OFFSET('Sanitation Data'!$G$10,0,10*ROW('Sanitation Data'!G135)),NA())</f>
        <v>#N/A</v>
      </c>
      <c r="AN141" s="92" t="e">
        <f ca="true">+IF(AND(ISNUMBER(OFFSET('Sanitation Data'!$G$11,0,10*ROW('Sanitation Data'!G135))),'Data Summary'!DC141="Yes"),OFFSET('Sanitation Data'!$G$11,0,10*ROW('Sanitation Data'!G135)),NA())</f>
        <v>#N/A</v>
      </c>
      <c r="AO141" s="92" t="e">
        <f ca="true">+IF(AND(ISNUMBER(OFFSET('Sanitation Data'!$G$12,0,10*ROW('Sanitation Data'!G135))),'Data Summary'!DD141="Yes"),OFFSET('Sanitation Data'!$G$12,0,10*ROW('Sanitation Data'!G135)),NA())</f>
        <v>#N/A</v>
      </c>
      <c r="AP141" s="92" t="e">
        <f ca="true">+IF(AND(ISNUMBER(OFFSET('Sanitation Data'!$H$4,0,10*ROW('Sanitation Data'!H135))),'Data Summary'!DE141="Yes"),100-OFFSET('Sanitation Data'!$H$4,0,10*ROW('Sanitation Data'!H135)),NA())</f>
        <v>#N/A</v>
      </c>
      <c r="AQ141" s="92" t="e">
        <f ca="true">+IF(AND(ISNUMBER(OFFSET('Sanitation Data'!$H$6,0,10*ROW('Sanitation Data'!H135))),'Data Summary'!DF141="Yes"),OFFSET('Sanitation Data'!$H$6,0,10*ROW('Sanitation Data'!H135)),NA())</f>
        <v>#N/A</v>
      </c>
      <c r="AR141" s="92" t="e">
        <f ca="true">+IF(AND(ISNUMBER(OFFSET('Sanitation Data'!$H$10,0,10*ROW('Sanitation Data'!H135))),'Data Summary'!DG141="Yes"),OFFSET('Sanitation Data'!$H$10,0,10*ROW('Sanitation Data'!H135)),NA())</f>
        <v>#N/A</v>
      </c>
      <c r="AS141" s="92" t="e">
        <f ca="true">+IF(AND(ISNUMBER(OFFSET('Sanitation Data'!$H$11,0,10*ROW('Sanitation Data'!H135))),'Data Summary'!DH141="Yes"),OFFSET('Sanitation Data'!$H$11,0,10*ROW('Sanitation Data'!H135)),NA())</f>
        <v>#N/A</v>
      </c>
      <c r="AT141" s="92" t="e">
        <f ca="true">+IF(AND(ISNUMBER(OFFSET('Sanitation Data'!$H$12,0,10*ROW('Sanitation Data'!H135))),'Data Summary'!DI141="Yes"),OFFSET('Sanitation Data'!$H$12,0,10*ROW('Sanitation Data'!H135)),NA())</f>
        <v>#N/A</v>
      </c>
      <c r="AU141" s="92" t="e">
        <f ca="true">+IF(AND(ISNUMBER(OFFSET('Sanitation Data'!$I$4,0,10*ROW('Sanitation Data'!I135))),'Data Summary'!DJ141="Yes"),100-OFFSET('Sanitation Data'!$I$4,0,10*ROW('Sanitation Data'!I135)),NA())</f>
        <v>#N/A</v>
      </c>
      <c r="AV141" s="92" t="e">
        <f ca="true">+IF(AND(ISNUMBER(OFFSET('Sanitation Data'!$I$6,0,10*ROW('Sanitation Data'!I135))),'Data Summary'!DK141="Yes"),OFFSET('Sanitation Data'!$I$6,0,10*ROW('Sanitation Data'!I135)),NA())</f>
        <v>#N/A</v>
      </c>
      <c r="AW141" s="92" t="e">
        <f ca="true">+IF(AND(ISNUMBER(OFFSET('Sanitation Data'!$I$10,0,10*ROW('Sanitation Data'!I135))),'Data Summary'!DL141="Yes"),OFFSET('Sanitation Data'!$I$10,0,10*ROW('Sanitation Data'!I135)),NA())</f>
        <v>#N/A</v>
      </c>
      <c r="AX141" s="92" t="e">
        <f ca="true">+IF(AND(ISNUMBER(OFFSET('Sanitation Data'!$I$11,0,10*ROW('Sanitation Data'!I135))),'Data Summary'!DM141="Yes"),OFFSET('Sanitation Data'!$I$11,0,10*ROW('Sanitation Data'!I135)),NA())</f>
        <v>#N/A</v>
      </c>
      <c r="AY141" s="92" t="e">
        <f ca="true">+IF(AND(ISNUMBER(OFFSET('Sanitation Data'!$I$12,0,10*ROW('Sanitation Data'!I135))),'Data Summary'!DN141="Yes"),OFFSET('Sanitation Data'!$I$12,0,10*ROW('Sanitation Data'!I135)),NA())</f>
        <v>#N/A</v>
      </c>
      <c r="AZ141" s="93" t="e">
        <f ca="true">+IF(AND(ISNUMBER(OFFSET('Hygiene Data'!$D$5,0,10*ROW('Hygiene Data'!D135))),'Data Summary'!DO141="Yes"),OFFSET('Hygiene Data'!$D$5,0,10*ROW('Hygiene Data'!D135)),NA())</f>
        <v>#N/A</v>
      </c>
      <c r="BA141" s="93" t="e">
        <f ca="true">+IF(AND(ISNUMBER(OFFSET('Hygiene Data'!$D$7,0,10*ROW('Hygiene Data'!D135))),'Data Summary'!DP141="Yes"),OFFSET('Hygiene Data'!$D$7,0,10*ROW('Hygiene Data'!D135)),NA())</f>
        <v>#N/A</v>
      </c>
      <c r="BB141" s="93" t="e">
        <f ca="true">+IF(AND(ISNUMBER(OFFSET('Hygiene Data'!$D$9,0,10*ROW('Hygiene Data'!D135))),'Data Summary'!DQ141="Yes"),OFFSET('Hygiene Data'!$D$9,0,10*ROW('Hygiene Data'!D135)),NA())</f>
        <v>#N/A</v>
      </c>
      <c r="BC141" s="93" t="e">
        <f ca="true">+IF(AND(ISNUMBER(OFFSET('Hygiene Data'!$E$5,0,10*ROW('Hygiene Data'!E135))),'Data Summary'!DR141="Yes"),OFFSET('Hygiene Data'!$E$5,0,10*ROW('Hygiene Data'!E135)),NA())</f>
        <v>#N/A</v>
      </c>
      <c r="BD141" s="93" t="e">
        <f ca="true">+IF(AND(ISNUMBER(OFFSET('Hygiene Data'!$E$7,0,10*ROW('Hygiene Data'!E135))),'Data Summary'!DS141="Yes"),OFFSET('Hygiene Data'!$E$7,0,10*ROW('Hygiene Data'!E135)),NA())</f>
        <v>#N/A</v>
      </c>
      <c r="BE141" s="93" t="e">
        <f ca="true">+IF(AND(ISNUMBER(OFFSET('Hygiene Data'!$E$9,0,10*ROW('Hygiene Data'!E135))),'Data Summary'!DT141="Yes"),OFFSET('Hygiene Data'!$E$9,0,10*ROW('Hygiene Data'!E135)),NA())</f>
        <v>#N/A</v>
      </c>
      <c r="BF141" s="93" t="e">
        <f ca="true">+IF(AND(ISNUMBER(OFFSET('Hygiene Data'!$F$5,0,10*ROW('Hygiene Data'!F135))),'Data Summary'!DU141="Yes"),OFFSET('Hygiene Data'!$F$5,0,10*ROW('Hygiene Data'!F135)),NA())</f>
        <v>#N/A</v>
      </c>
      <c r="BG141" s="93" t="e">
        <f ca="true">+IF(AND(ISNUMBER(OFFSET('Hygiene Data'!$F$7,0,10*ROW('Hygiene Data'!F135))),'Data Summary'!DV141="Yes"),OFFSET('Hygiene Data'!$F$7,0,10*ROW('Hygiene Data'!F135)),NA())</f>
        <v>#N/A</v>
      </c>
      <c r="BH141" s="93" t="e">
        <f ca="true">+IF(AND(ISNUMBER(OFFSET('Hygiene Data'!$F$9,0,10*ROW('Hygiene Data'!F135))),'Data Summary'!DW141="Yes"),OFFSET('Hygiene Data'!$F$9,0,10*ROW('Hygiene Data'!F135)),NA())</f>
        <v>#N/A</v>
      </c>
      <c r="BI141" s="93" t="e">
        <f ca="true">+IF(AND(ISNUMBER(OFFSET('Hygiene Data'!$G$5,0,10*ROW('Hygiene Data'!G135))),'Data Summary'!DX141="Yes"),OFFSET('Hygiene Data'!$G$5,0,10*ROW('Hygiene Data'!G135)),NA())</f>
        <v>#N/A</v>
      </c>
      <c r="BJ141" s="93" t="e">
        <f ca="true">+IF(AND(ISNUMBER(OFFSET('Hygiene Data'!$G$7,0,10*ROW('Hygiene Data'!G135))),'Data Summary'!DY141="Yes"),OFFSET('Hygiene Data'!$G$7,0,10*ROW('Hygiene Data'!G135)),NA())</f>
        <v>#N/A</v>
      </c>
      <c r="BK141" s="93" t="e">
        <f ca="true">+IF(AND(ISNUMBER(OFFSET('Hygiene Data'!$G$9,0,10*ROW('Hygiene Data'!G135))),'Data Summary'!DZ141="Yes"),OFFSET('Hygiene Data'!$G$9,0,10*ROW('Hygiene Data'!G135)),NA())</f>
        <v>#N/A</v>
      </c>
      <c r="BL141" s="93" t="e">
        <f ca="true">+IF(AND(ISNUMBER(OFFSET('Hygiene Data'!$H$5,0,10*ROW('Hygiene Data'!H135))),'Data Summary'!EA141="Yes"),OFFSET('Hygiene Data'!$H$5,0,10*ROW('Hygiene Data'!H135)),NA())</f>
        <v>#N/A</v>
      </c>
      <c r="BM141" s="93" t="e">
        <f ca="true">+IF(AND(ISNUMBER(OFFSET('Hygiene Data'!$H$7,0,10*ROW('Hygiene Data'!H135))),'Data Summary'!EB141="Yes"),OFFSET('Hygiene Data'!$H$7,0,10*ROW('Hygiene Data'!H135)),NA())</f>
        <v>#N/A</v>
      </c>
      <c r="BN141" s="93" t="e">
        <f ca="true">+IF(AND(ISNUMBER(OFFSET('Hygiene Data'!$H$9,0,10*ROW('Hygiene Data'!H135))),'Data Summary'!EC141="Yes"),OFFSET('Hygiene Data'!$H$9,0,10*ROW('Hygiene Data'!H135)),NA())</f>
        <v>#N/A</v>
      </c>
      <c r="BO141" s="93" t="e">
        <f ca="true">+IF(AND(ISNUMBER(OFFSET('Hygiene Data'!$I$5,0,10*ROW('Hygiene Data'!I135))),'Data Summary'!ED141="Yes"),OFFSET('Hygiene Data'!$I$5,0,10*ROW('Hygiene Data'!I135)),NA())</f>
        <v>#N/A</v>
      </c>
      <c r="BP141" s="93" t="e">
        <f ca="true">+IF(AND(ISNUMBER(OFFSET('Hygiene Data'!$I$7,0,10*ROW('Hygiene Data'!I135))),'Data Summary'!EE141="Yes"),OFFSET('Hygiene Data'!$I$7,0,10*ROW('Hygiene Data'!I135)),NA())</f>
        <v>#N/A</v>
      </c>
      <c r="BQ141" s="93" t="e">
        <f ca="true">+IF(AND(ISNUMBER(OFFSET('Hygiene Data'!$I$9,0,10*ROW('Hygiene Data'!I135))),'Data Summary'!EF141="Yes"),OFFSET('Hygiene Data'!$I$9,0,10*ROW('Hygiene Data'!I135)),NA())</f>
        <v>#N/A</v>
      </c>
    </row>
    <row xmlns:x14ac="http://schemas.microsoft.com/office/spreadsheetml/2009/9/ac" r="142" x14ac:dyDescent="0.2">
      <c r="A142" s="328" t="e">
        <f ca="true">+RIGHT('Data Summary'!A142,LEN('Data Summary'!A142)-9)</f>
        <v>#VALUE!</v>
      </c>
      <c r="B142" s="35" t="str">
        <f ca="true">+IF(ISTEXT('Data Summary'!B142),'Data Summary'!B142,"")</f>
        <v/>
      </c>
      <c r="C142" s="327" t="e">
        <f ca="true">+VALUE('Data Summary'!C142)</f>
        <v>#VALUE!</v>
      </c>
      <c r="D142" s="91" t="e">
        <f ca="true">+IF(AND(ISNUMBER(OFFSET('Water Data'!$D$4,0,10*ROW('Water Data'!D136))),'Data Summary'!BS142="Yes"),100-OFFSET('Water Data'!$D$4,0,10*ROW('Water Data'!D136)),NA())</f>
        <v>#N/A</v>
      </c>
      <c r="E142" s="91" t="e">
        <f ca="true">+IF(AND(ISNUMBER(OFFSET('Water Data'!$D$6,0,10*ROW('Water Data'!D136))),'Data Summary'!BT142="Yes"),OFFSET('Water Data'!$D$6,0,10*ROW('Water Data'!D136)),NA())</f>
        <v>#N/A</v>
      </c>
      <c r="F142" s="91" t="e">
        <f ca="true">+IF(AND(ISNUMBER(OFFSET('Water Data'!$D$9,0,10*ROW('Water Data'!D136))),'Data Summary'!BU142="Yes"),OFFSET('Water Data'!$D$9,0,10*ROW('Water Data'!D136)),NA())</f>
        <v>#N/A</v>
      </c>
      <c r="G142" s="91" t="e">
        <f ca="true">+IF(AND(ISNUMBER(OFFSET('Water Data'!$E$4,0,10*ROW('Water Data'!E136))),'Data Summary'!BV142="Yes"),100-OFFSET('Water Data'!$E$4,0,10*ROW('Water Data'!E136)),NA())</f>
        <v>#N/A</v>
      </c>
      <c r="H142" s="91" t="e">
        <f ca="true">+IF(AND(ISNUMBER(OFFSET('Water Data'!$E$6,0,10*ROW('Water Data'!E136))),'Data Summary'!BW142="Yes"),OFFSET('Water Data'!$E$6,0,10*ROW('Water Data'!E136)),NA())</f>
        <v>#N/A</v>
      </c>
      <c r="I142" s="91" t="e">
        <f ca="true">+IF(AND(ISNUMBER(OFFSET('Water Data'!$E$9,0,10*ROW('Water Data'!E136))),'Data Summary'!BX142="Yes"),OFFSET('Water Data'!$E$9,0,10*ROW('Water Data'!E136)),NA())</f>
        <v>#N/A</v>
      </c>
      <c r="J142" s="91" t="e">
        <f ca="true">+IF(AND(ISNUMBER(OFFSET('Water Data'!$F$4,0,10*ROW('Water Data'!F136))),'Data Summary'!BY142="Yes"),100-OFFSET('Water Data'!$F$4,0,10*ROW('Water Data'!F136)),NA())</f>
        <v>#N/A</v>
      </c>
      <c r="K142" s="91" t="e">
        <f ca="true">+IF(AND(ISNUMBER(OFFSET('Water Data'!$F$6,0,10*ROW('Water Data'!F136))),'Data Summary'!BZ142="Yes"),OFFSET('Water Data'!$F$6,0,10*ROW('Water Data'!F136)),NA())</f>
        <v>#N/A</v>
      </c>
      <c r="L142" s="91" t="e">
        <f ca="true">+IF(AND(ISNUMBER(OFFSET('Water Data'!$F$9,0,10*ROW('Water Data'!F136))),'Data Summary'!CA142="Yes"),OFFSET('Water Data'!$F$9,0,10*ROW('Water Data'!F136)),NA())</f>
        <v>#N/A</v>
      </c>
      <c r="M142" s="91" t="e">
        <f ca="true">+IF(AND(ISNUMBER(OFFSET('Water Data'!$G$4,0,10*ROW('Water Data'!G136))),'Data Summary'!CB142="Yes"),100-OFFSET('Water Data'!$G$4,0,10*ROW('Water Data'!G136)),NA())</f>
        <v>#N/A</v>
      </c>
      <c r="N142" s="91" t="e">
        <f ca="true">+IF(AND(ISNUMBER(OFFSET('Water Data'!$G$6,0,10*ROW('Water Data'!G136))),'Data Summary'!CC142="Yes"),OFFSET('Water Data'!$G$6,0,10*ROW('Water Data'!G136)),NA())</f>
        <v>#N/A</v>
      </c>
      <c r="O142" s="91" t="e">
        <f ca="true">+IF(AND(ISNUMBER(OFFSET('Water Data'!$G$9,0,10*ROW('Water Data'!G136))),'Data Summary'!CD142="Yes"),OFFSET('Water Data'!$G$9,0,10*ROW('Water Data'!G136)),NA())</f>
        <v>#N/A</v>
      </c>
      <c r="P142" s="91" t="e">
        <f ca="true">+IF(AND(ISNUMBER(OFFSET('Water Data'!$H$4,0,10*ROW('Water Data'!H136))),'Data Summary'!CE142="Yes"),100-OFFSET('Water Data'!$H$4,0,10*ROW('Water Data'!H136)),NA())</f>
        <v>#N/A</v>
      </c>
      <c r="Q142" s="91" t="e">
        <f ca="true">+IF(AND(ISNUMBER(OFFSET('Water Data'!$H$6,0,10*ROW('Water Data'!H136))),'Data Summary'!CF142="Yes"),OFFSET('Water Data'!$H$6,0,10*ROW('Water Data'!H136)),NA())</f>
        <v>#N/A</v>
      </c>
      <c r="R142" s="91" t="e">
        <f ca="true">+IF(AND(ISNUMBER(OFFSET('Water Data'!$H$9,0,10*ROW('Water Data'!H136))),'Data Summary'!CG142="Yes"),OFFSET('Water Data'!$H$9,0,10*ROW('Water Data'!H136)),NA())</f>
        <v>#N/A</v>
      </c>
      <c r="S142" s="91" t="e">
        <f ca="true">+IF(AND(ISNUMBER(OFFSET('Water Data'!$I$4,0,10*ROW('Water Data'!I136))),'Data Summary'!CH142="Yes"),100-OFFSET('Water Data'!$I$4,0,10*ROW('Water Data'!I136)),NA())</f>
        <v>#N/A</v>
      </c>
      <c r="T142" s="91" t="e">
        <f ca="true">+IF(AND(ISNUMBER(OFFSET('Water Data'!$I$6,0,10*ROW('Water Data'!I136))),'Data Summary'!CI142="Yes"),OFFSET('Water Data'!$I$6,0,10*ROW('Water Data'!I136)),NA())</f>
        <v>#N/A</v>
      </c>
      <c r="U142" s="91" t="e">
        <f ca="true">+IF(AND(ISNUMBER(OFFSET('Water Data'!$I$9,0,10*ROW('Water Data'!I136))),'Data Summary'!CJ142="Yes"),OFFSET('Water Data'!$I$9,0,10*ROW('Water Data'!I136)),NA())</f>
        <v>#N/A</v>
      </c>
      <c r="V142" s="92" t="e">
        <f ca="true">+IF(AND(ISNUMBER(OFFSET('Sanitation Data'!$D$4,0,10*ROW('Sanitation Data'!D136))),'Data Summary'!CK142="Yes"),100-OFFSET('Sanitation Data'!$D$4,0,10*ROW('Sanitation Data'!D136)),NA())</f>
        <v>#N/A</v>
      </c>
      <c r="W142" s="92" t="e">
        <f ca="true">+IF(AND(ISNUMBER(OFFSET('Sanitation Data'!$D$6,0,10*ROW('Sanitation Data'!D136))),'Data Summary'!CL142="Yes"),OFFSET('Sanitation Data'!$D$6,0,10*ROW('Sanitation Data'!D136)),NA())</f>
        <v>#N/A</v>
      </c>
      <c r="X142" s="92" t="e">
        <f ca="true">+IF(AND(ISNUMBER(OFFSET('Sanitation Data'!$D$10,0,10*ROW('Sanitation Data'!D136))),'Data Summary'!CM142="Yes"),OFFSET('Sanitation Data'!$D$10,0,10*ROW('Sanitation Data'!D136)),NA())</f>
        <v>#N/A</v>
      </c>
      <c r="Y142" s="92" t="e">
        <f ca="true">+IF(AND(ISNUMBER(OFFSET('Sanitation Data'!$D$11,0,10*ROW('Sanitation Data'!D136))),'Data Summary'!CN142="Yes"),OFFSET('Sanitation Data'!$D$11,0,10*ROW('Sanitation Data'!D136)),NA())</f>
        <v>#N/A</v>
      </c>
      <c r="Z142" s="92" t="e">
        <f ca="true">+IF(AND(ISNUMBER(OFFSET('Sanitation Data'!$D$12,0,10*ROW('Sanitation Data'!D136))),'Data Summary'!CO142="Yes"),OFFSET('Sanitation Data'!$D$12,0,10*ROW('Sanitation Data'!D136)),NA())</f>
        <v>#N/A</v>
      </c>
      <c r="AA142" s="92" t="e">
        <f ca="true">+IF(AND(ISNUMBER(OFFSET('Sanitation Data'!$E$4,0,10*ROW('Sanitation Data'!E136))),'Data Summary'!CP142="Yes"),100-OFFSET('Sanitation Data'!$E$4,0,10*ROW('Sanitation Data'!E136)),NA())</f>
        <v>#N/A</v>
      </c>
      <c r="AB142" s="92" t="e">
        <f ca="true">+IF(AND(ISNUMBER(OFFSET('Sanitation Data'!$E$6,0,10*ROW('Sanitation Data'!E136))),'Data Summary'!CQ142="Yes"),OFFSET('Sanitation Data'!$E$6,0,10*ROW('Sanitation Data'!E136)),NA())</f>
        <v>#N/A</v>
      </c>
      <c r="AC142" s="92" t="e">
        <f ca="true">+IF(AND(ISNUMBER(OFFSET('Sanitation Data'!$E$10,0,10*ROW('Sanitation Data'!E136))),'Data Summary'!CR142="Yes"),OFFSET('Sanitation Data'!$E$10,0,10*ROW('Sanitation Data'!E136)),NA())</f>
        <v>#N/A</v>
      </c>
      <c r="AD142" s="92" t="e">
        <f ca="true">+IF(AND(ISNUMBER(OFFSET('Sanitation Data'!$E$11,0,10*ROW('Sanitation Data'!E136))),'Data Summary'!CS142="Yes"),OFFSET('Sanitation Data'!$E$11,0,10*ROW('Sanitation Data'!E136)),NA())</f>
        <v>#N/A</v>
      </c>
      <c r="AE142" s="92" t="e">
        <f ca="true">+IF(AND(ISNUMBER(OFFSET('Sanitation Data'!$E$12,0,10*ROW('Sanitation Data'!E136))),'Data Summary'!CT142="Yes"),OFFSET('Sanitation Data'!$E$12,0,10*ROW('Sanitation Data'!E136)),NA())</f>
        <v>#N/A</v>
      </c>
      <c r="AF142" s="92" t="e">
        <f ca="true">+IF(AND(ISNUMBER(OFFSET('Sanitation Data'!$F$4,0,10*ROW('Sanitation Data'!F136))),'Data Summary'!CU142="Yes"),100-OFFSET('Sanitation Data'!$F$4,0,10*ROW('Sanitation Data'!F136)),NA())</f>
        <v>#N/A</v>
      </c>
      <c r="AG142" s="92" t="e">
        <f ca="true">+IF(AND(ISNUMBER(OFFSET('Sanitation Data'!$F$6,0,10*ROW('Sanitation Data'!F136))),'Data Summary'!CV142="Yes"),OFFSET('Sanitation Data'!$F$6,0,10*ROW('Sanitation Data'!F136)),NA())</f>
        <v>#N/A</v>
      </c>
      <c r="AH142" s="92" t="e">
        <f ca="true">+IF(AND(ISNUMBER(OFFSET('Sanitation Data'!$F$10,0,10*ROW('Sanitation Data'!F136))),'Data Summary'!CW142="Yes"),OFFSET('Sanitation Data'!$F$10,0,10*ROW('Sanitation Data'!F136)),NA())</f>
        <v>#N/A</v>
      </c>
      <c r="AI142" s="92" t="e">
        <f ca="true">+IF(AND(ISNUMBER(OFFSET('Sanitation Data'!$F$11,0,10*ROW('Sanitation Data'!F136))),'Data Summary'!CX142="Yes"),OFFSET('Sanitation Data'!$F$11,0,10*ROW('Sanitation Data'!F136)),NA())</f>
        <v>#N/A</v>
      </c>
      <c r="AJ142" s="92" t="e">
        <f ca="true">+IF(AND(ISNUMBER(OFFSET('Sanitation Data'!$F$12,0,10*ROW('Sanitation Data'!F136))),'Data Summary'!CY142="Yes"),OFFSET('Sanitation Data'!$F$12,0,10*ROW('Sanitation Data'!F136)),NA())</f>
        <v>#N/A</v>
      </c>
      <c r="AK142" s="92" t="e">
        <f ca="true">+IF(AND(ISNUMBER(OFFSET('Sanitation Data'!$G$4,0,10*ROW('Sanitation Data'!G136))),'Data Summary'!CZ142="Yes"),100-OFFSET('Sanitation Data'!$G$4,0,10*ROW('Sanitation Data'!G136)),NA())</f>
        <v>#N/A</v>
      </c>
      <c r="AL142" s="92" t="e">
        <f ca="true">+IF(AND(ISNUMBER(OFFSET('Sanitation Data'!$G$6,0,10*ROW('Sanitation Data'!G136))),'Data Summary'!DA142="Yes"),OFFSET('Sanitation Data'!$G$6,0,10*ROW('Sanitation Data'!G136)),NA())</f>
        <v>#N/A</v>
      </c>
      <c r="AM142" s="92" t="e">
        <f ca="true">+IF(AND(ISNUMBER(OFFSET('Sanitation Data'!$G$10,0,10*ROW('Sanitation Data'!G136))),'Data Summary'!DB142="Yes"),OFFSET('Sanitation Data'!$G$10,0,10*ROW('Sanitation Data'!G136)),NA())</f>
        <v>#N/A</v>
      </c>
      <c r="AN142" s="92" t="e">
        <f ca="true">+IF(AND(ISNUMBER(OFFSET('Sanitation Data'!$G$11,0,10*ROW('Sanitation Data'!G136))),'Data Summary'!DC142="Yes"),OFFSET('Sanitation Data'!$G$11,0,10*ROW('Sanitation Data'!G136)),NA())</f>
        <v>#N/A</v>
      </c>
      <c r="AO142" s="92" t="e">
        <f ca="true">+IF(AND(ISNUMBER(OFFSET('Sanitation Data'!$G$12,0,10*ROW('Sanitation Data'!G136))),'Data Summary'!DD142="Yes"),OFFSET('Sanitation Data'!$G$12,0,10*ROW('Sanitation Data'!G136)),NA())</f>
        <v>#N/A</v>
      </c>
      <c r="AP142" s="92" t="e">
        <f ca="true">+IF(AND(ISNUMBER(OFFSET('Sanitation Data'!$H$4,0,10*ROW('Sanitation Data'!H136))),'Data Summary'!DE142="Yes"),100-OFFSET('Sanitation Data'!$H$4,0,10*ROW('Sanitation Data'!H136)),NA())</f>
        <v>#N/A</v>
      </c>
      <c r="AQ142" s="92" t="e">
        <f ca="true">+IF(AND(ISNUMBER(OFFSET('Sanitation Data'!$H$6,0,10*ROW('Sanitation Data'!H136))),'Data Summary'!DF142="Yes"),OFFSET('Sanitation Data'!$H$6,0,10*ROW('Sanitation Data'!H136)),NA())</f>
        <v>#N/A</v>
      </c>
      <c r="AR142" s="92" t="e">
        <f ca="true">+IF(AND(ISNUMBER(OFFSET('Sanitation Data'!$H$10,0,10*ROW('Sanitation Data'!H136))),'Data Summary'!DG142="Yes"),OFFSET('Sanitation Data'!$H$10,0,10*ROW('Sanitation Data'!H136)),NA())</f>
        <v>#N/A</v>
      </c>
      <c r="AS142" s="92" t="e">
        <f ca="true">+IF(AND(ISNUMBER(OFFSET('Sanitation Data'!$H$11,0,10*ROW('Sanitation Data'!H136))),'Data Summary'!DH142="Yes"),OFFSET('Sanitation Data'!$H$11,0,10*ROW('Sanitation Data'!H136)),NA())</f>
        <v>#N/A</v>
      </c>
      <c r="AT142" s="92" t="e">
        <f ca="true">+IF(AND(ISNUMBER(OFFSET('Sanitation Data'!$H$12,0,10*ROW('Sanitation Data'!H136))),'Data Summary'!DI142="Yes"),OFFSET('Sanitation Data'!$H$12,0,10*ROW('Sanitation Data'!H136)),NA())</f>
        <v>#N/A</v>
      </c>
      <c r="AU142" s="92" t="e">
        <f ca="true">+IF(AND(ISNUMBER(OFFSET('Sanitation Data'!$I$4,0,10*ROW('Sanitation Data'!I136))),'Data Summary'!DJ142="Yes"),100-OFFSET('Sanitation Data'!$I$4,0,10*ROW('Sanitation Data'!I136)),NA())</f>
        <v>#N/A</v>
      </c>
      <c r="AV142" s="92" t="e">
        <f ca="true">+IF(AND(ISNUMBER(OFFSET('Sanitation Data'!$I$6,0,10*ROW('Sanitation Data'!I136))),'Data Summary'!DK142="Yes"),OFFSET('Sanitation Data'!$I$6,0,10*ROW('Sanitation Data'!I136)),NA())</f>
        <v>#N/A</v>
      </c>
      <c r="AW142" s="92" t="e">
        <f ca="true">+IF(AND(ISNUMBER(OFFSET('Sanitation Data'!$I$10,0,10*ROW('Sanitation Data'!I136))),'Data Summary'!DL142="Yes"),OFFSET('Sanitation Data'!$I$10,0,10*ROW('Sanitation Data'!I136)),NA())</f>
        <v>#N/A</v>
      </c>
      <c r="AX142" s="92" t="e">
        <f ca="true">+IF(AND(ISNUMBER(OFFSET('Sanitation Data'!$I$11,0,10*ROW('Sanitation Data'!I136))),'Data Summary'!DM142="Yes"),OFFSET('Sanitation Data'!$I$11,0,10*ROW('Sanitation Data'!I136)),NA())</f>
        <v>#N/A</v>
      </c>
      <c r="AY142" s="92" t="e">
        <f ca="true">+IF(AND(ISNUMBER(OFFSET('Sanitation Data'!$I$12,0,10*ROW('Sanitation Data'!I136))),'Data Summary'!DN142="Yes"),OFFSET('Sanitation Data'!$I$12,0,10*ROW('Sanitation Data'!I136)),NA())</f>
        <v>#N/A</v>
      </c>
      <c r="AZ142" s="93" t="e">
        <f ca="true">+IF(AND(ISNUMBER(OFFSET('Hygiene Data'!$D$5,0,10*ROW('Hygiene Data'!D136))),'Data Summary'!DO142="Yes"),OFFSET('Hygiene Data'!$D$5,0,10*ROW('Hygiene Data'!D136)),NA())</f>
        <v>#N/A</v>
      </c>
      <c r="BA142" s="93" t="e">
        <f ca="true">+IF(AND(ISNUMBER(OFFSET('Hygiene Data'!$D$7,0,10*ROW('Hygiene Data'!D136))),'Data Summary'!DP142="Yes"),OFFSET('Hygiene Data'!$D$7,0,10*ROW('Hygiene Data'!D136)),NA())</f>
        <v>#N/A</v>
      </c>
      <c r="BB142" s="93" t="e">
        <f ca="true">+IF(AND(ISNUMBER(OFFSET('Hygiene Data'!$D$9,0,10*ROW('Hygiene Data'!D136))),'Data Summary'!DQ142="Yes"),OFFSET('Hygiene Data'!$D$9,0,10*ROW('Hygiene Data'!D136)),NA())</f>
        <v>#N/A</v>
      </c>
      <c r="BC142" s="93" t="e">
        <f ca="true">+IF(AND(ISNUMBER(OFFSET('Hygiene Data'!$E$5,0,10*ROW('Hygiene Data'!E136))),'Data Summary'!DR142="Yes"),OFFSET('Hygiene Data'!$E$5,0,10*ROW('Hygiene Data'!E136)),NA())</f>
        <v>#N/A</v>
      </c>
      <c r="BD142" s="93" t="e">
        <f ca="true">+IF(AND(ISNUMBER(OFFSET('Hygiene Data'!$E$7,0,10*ROW('Hygiene Data'!E136))),'Data Summary'!DS142="Yes"),OFFSET('Hygiene Data'!$E$7,0,10*ROW('Hygiene Data'!E136)),NA())</f>
        <v>#N/A</v>
      </c>
      <c r="BE142" s="93" t="e">
        <f ca="true">+IF(AND(ISNUMBER(OFFSET('Hygiene Data'!$E$9,0,10*ROW('Hygiene Data'!E136))),'Data Summary'!DT142="Yes"),OFFSET('Hygiene Data'!$E$9,0,10*ROW('Hygiene Data'!E136)),NA())</f>
        <v>#N/A</v>
      </c>
      <c r="BF142" s="93" t="e">
        <f ca="true">+IF(AND(ISNUMBER(OFFSET('Hygiene Data'!$F$5,0,10*ROW('Hygiene Data'!F136))),'Data Summary'!DU142="Yes"),OFFSET('Hygiene Data'!$F$5,0,10*ROW('Hygiene Data'!F136)),NA())</f>
        <v>#N/A</v>
      </c>
      <c r="BG142" s="93" t="e">
        <f ca="true">+IF(AND(ISNUMBER(OFFSET('Hygiene Data'!$F$7,0,10*ROW('Hygiene Data'!F136))),'Data Summary'!DV142="Yes"),OFFSET('Hygiene Data'!$F$7,0,10*ROW('Hygiene Data'!F136)),NA())</f>
        <v>#N/A</v>
      </c>
      <c r="BH142" s="93" t="e">
        <f ca="true">+IF(AND(ISNUMBER(OFFSET('Hygiene Data'!$F$9,0,10*ROW('Hygiene Data'!F136))),'Data Summary'!DW142="Yes"),OFFSET('Hygiene Data'!$F$9,0,10*ROW('Hygiene Data'!F136)),NA())</f>
        <v>#N/A</v>
      </c>
      <c r="BI142" s="93" t="e">
        <f ca="true">+IF(AND(ISNUMBER(OFFSET('Hygiene Data'!$G$5,0,10*ROW('Hygiene Data'!G136))),'Data Summary'!DX142="Yes"),OFFSET('Hygiene Data'!$G$5,0,10*ROW('Hygiene Data'!G136)),NA())</f>
        <v>#N/A</v>
      </c>
      <c r="BJ142" s="93" t="e">
        <f ca="true">+IF(AND(ISNUMBER(OFFSET('Hygiene Data'!$G$7,0,10*ROW('Hygiene Data'!G136))),'Data Summary'!DY142="Yes"),OFFSET('Hygiene Data'!$G$7,0,10*ROW('Hygiene Data'!G136)),NA())</f>
        <v>#N/A</v>
      </c>
      <c r="BK142" s="93" t="e">
        <f ca="true">+IF(AND(ISNUMBER(OFFSET('Hygiene Data'!$G$9,0,10*ROW('Hygiene Data'!G136))),'Data Summary'!DZ142="Yes"),OFFSET('Hygiene Data'!$G$9,0,10*ROW('Hygiene Data'!G136)),NA())</f>
        <v>#N/A</v>
      </c>
      <c r="BL142" s="93" t="e">
        <f ca="true">+IF(AND(ISNUMBER(OFFSET('Hygiene Data'!$H$5,0,10*ROW('Hygiene Data'!H136))),'Data Summary'!EA142="Yes"),OFFSET('Hygiene Data'!$H$5,0,10*ROW('Hygiene Data'!H136)),NA())</f>
        <v>#N/A</v>
      </c>
      <c r="BM142" s="93" t="e">
        <f ca="true">+IF(AND(ISNUMBER(OFFSET('Hygiene Data'!$H$7,0,10*ROW('Hygiene Data'!H136))),'Data Summary'!EB142="Yes"),OFFSET('Hygiene Data'!$H$7,0,10*ROW('Hygiene Data'!H136)),NA())</f>
        <v>#N/A</v>
      </c>
      <c r="BN142" s="93" t="e">
        <f ca="true">+IF(AND(ISNUMBER(OFFSET('Hygiene Data'!$H$9,0,10*ROW('Hygiene Data'!H136))),'Data Summary'!EC142="Yes"),OFFSET('Hygiene Data'!$H$9,0,10*ROW('Hygiene Data'!H136)),NA())</f>
        <v>#N/A</v>
      </c>
      <c r="BO142" s="93" t="e">
        <f ca="true">+IF(AND(ISNUMBER(OFFSET('Hygiene Data'!$I$5,0,10*ROW('Hygiene Data'!I136))),'Data Summary'!ED142="Yes"),OFFSET('Hygiene Data'!$I$5,0,10*ROW('Hygiene Data'!I136)),NA())</f>
        <v>#N/A</v>
      </c>
      <c r="BP142" s="93" t="e">
        <f ca="true">+IF(AND(ISNUMBER(OFFSET('Hygiene Data'!$I$7,0,10*ROW('Hygiene Data'!I136))),'Data Summary'!EE142="Yes"),OFFSET('Hygiene Data'!$I$7,0,10*ROW('Hygiene Data'!I136)),NA())</f>
        <v>#N/A</v>
      </c>
      <c r="BQ142" s="93" t="e">
        <f ca="true">+IF(AND(ISNUMBER(OFFSET('Hygiene Data'!$I$9,0,10*ROW('Hygiene Data'!I136))),'Data Summary'!EF142="Yes"),OFFSET('Hygiene Data'!$I$9,0,10*ROW('Hygiene Data'!I136)),NA())</f>
        <v>#N/A</v>
      </c>
    </row>
    <row xmlns:x14ac="http://schemas.microsoft.com/office/spreadsheetml/2009/9/ac" r="143" x14ac:dyDescent="0.2">
      <c r="A143" s="328" t="e">
        <f ca="true">+RIGHT('Data Summary'!A143,LEN('Data Summary'!A143)-9)</f>
        <v>#VALUE!</v>
      </c>
      <c r="B143" s="35" t="str">
        <f ca="true">+IF(ISTEXT('Data Summary'!B143),'Data Summary'!B143,"")</f>
        <v/>
      </c>
      <c r="C143" s="327" t="e">
        <f ca="true">+VALUE('Data Summary'!C143)</f>
        <v>#VALUE!</v>
      </c>
      <c r="D143" s="91" t="e">
        <f ca="true">+IF(AND(ISNUMBER(OFFSET('Water Data'!$D$4,0,10*ROW('Water Data'!D137))),'Data Summary'!BS143="Yes"),100-OFFSET('Water Data'!$D$4,0,10*ROW('Water Data'!D137)),NA())</f>
        <v>#N/A</v>
      </c>
      <c r="E143" s="91" t="e">
        <f ca="true">+IF(AND(ISNUMBER(OFFSET('Water Data'!$D$6,0,10*ROW('Water Data'!D137))),'Data Summary'!BT143="Yes"),OFFSET('Water Data'!$D$6,0,10*ROW('Water Data'!D137)),NA())</f>
        <v>#N/A</v>
      </c>
      <c r="F143" s="91" t="e">
        <f ca="true">+IF(AND(ISNUMBER(OFFSET('Water Data'!$D$9,0,10*ROW('Water Data'!D137))),'Data Summary'!BU143="Yes"),OFFSET('Water Data'!$D$9,0,10*ROW('Water Data'!D137)),NA())</f>
        <v>#N/A</v>
      </c>
      <c r="G143" s="91" t="e">
        <f ca="true">+IF(AND(ISNUMBER(OFFSET('Water Data'!$E$4,0,10*ROW('Water Data'!E137))),'Data Summary'!BV143="Yes"),100-OFFSET('Water Data'!$E$4,0,10*ROW('Water Data'!E137)),NA())</f>
        <v>#N/A</v>
      </c>
      <c r="H143" s="91" t="e">
        <f ca="true">+IF(AND(ISNUMBER(OFFSET('Water Data'!$E$6,0,10*ROW('Water Data'!E137))),'Data Summary'!BW143="Yes"),OFFSET('Water Data'!$E$6,0,10*ROW('Water Data'!E137)),NA())</f>
        <v>#N/A</v>
      </c>
      <c r="I143" s="91" t="e">
        <f ca="true">+IF(AND(ISNUMBER(OFFSET('Water Data'!$E$9,0,10*ROW('Water Data'!E137))),'Data Summary'!BX143="Yes"),OFFSET('Water Data'!$E$9,0,10*ROW('Water Data'!E137)),NA())</f>
        <v>#N/A</v>
      </c>
      <c r="J143" s="91" t="e">
        <f ca="true">+IF(AND(ISNUMBER(OFFSET('Water Data'!$F$4,0,10*ROW('Water Data'!F137))),'Data Summary'!BY143="Yes"),100-OFFSET('Water Data'!$F$4,0,10*ROW('Water Data'!F137)),NA())</f>
        <v>#N/A</v>
      </c>
      <c r="K143" s="91" t="e">
        <f ca="true">+IF(AND(ISNUMBER(OFFSET('Water Data'!$F$6,0,10*ROW('Water Data'!F137))),'Data Summary'!BZ143="Yes"),OFFSET('Water Data'!$F$6,0,10*ROW('Water Data'!F137)),NA())</f>
        <v>#N/A</v>
      </c>
      <c r="L143" s="91" t="e">
        <f ca="true">+IF(AND(ISNUMBER(OFFSET('Water Data'!$F$9,0,10*ROW('Water Data'!F137))),'Data Summary'!CA143="Yes"),OFFSET('Water Data'!$F$9,0,10*ROW('Water Data'!F137)),NA())</f>
        <v>#N/A</v>
      </c>
      <c r="M143" s="91" t="e">
        <f ca="true">+IF(AND(ISNUMBER(OFFSET('Water Data'!$G$4,0,10*ROW('Water Data'!G137))),'Data Summary'!CB143="Yes"),100-OFFSET('Water Data'!$G$4,0,10*ROW('Water Data'!G137)),NA())</f>
        <v>#N/A</v>
      </c>
      <c r="N143" s="91" t="e">
        <f ca="true">+IF(AND(ISNUMBER(OFFSET('Water Data'!$G$6,0,10*ROW('Water Data'!G137))),'Data Summary'!CC143="Yes"),OFFSET('Water Data'!$G$6,0,10*ROW('Water Data'!G137)),NA())</f>
        <v>#N/A</v>
      </c>
      <c r="O143" s="91" t="e">
        <f ca="true">+IF(AND(ISNUMBER(OFFSET('Water Data'!$G$9,0,10*ROW('Water Data'!G137))),'Data Summary'!CD143="Yes"),OFFSET('Water Data'!$G$9,0,10*ROW('Water Data'!G137)),NA())</f>
        <v>#N/A</v>
      </c>
      <c r="P143" s="91" t="e">
        <f ca="true">+IF(AND(ISNUMBER(OFFSET('Water Data'!$H$4,0,10*ROW('Water Data'!H137))),'Data Summary'!CE143="Yes"),100-OFFSET('Water Data'!$H$4,0,10*ROW('Water Data'!H137)),NA())</f>
        <v>#N/A</v>
      </c>
      <c r="Q143" s="91" t="e">
        <f ca="true">+IF(AND(ISNUMBER(OFFSET('Water Data'!$H$6,0,10*ROW('Water Data'!H137))),'Data Summary'!CF143="Yes"),OFFSET('Water Data'!$H$6,0,10*ROW('Water Data'!H137)),NA())</f>
        <v>#N/A</v>
      </c>
      <c r="R143" s="91" t="e">
        <f ca="true">+IF(AND(ISNUMBER(OFFSET('Water Data'!$H$9,0,10*ROW('Water Data'!H137))),'Data Summary'!CG143="Yes"),OFFSET('Water Data'!$H$9,0,10*ROW('Water Data'!H137)),NA())</f>
        <v>#N/A</v>
      </c>
      <c r="S143" s="91" t="e">
        <f ca="true">+IF(AND(ISNUMBER(OFFSET('Water Data'!$I$4,0,10*ROW('Water Data'!I137))),'Data Summary'!CH143="Yes"),100-OFFSET('Water Data'!$I$4,0,10*ROW('Water Data'!I137)),NA())</f>
        <v>#N/A</v>
      </c>
      <c r="T143" s="91" t="e">
        <f ca="true">+IF(AND(ISNUMBER(OFFSET('Water Data'!$I$6,0,10*ROW('Water Data'!I137))),'Data Summary'!CI143="Yes"),OFFSET('Water Data'!$I$6,0,10*ROW('Water Data'!I137)),NA())</f>
        <v>#N/A</v>
      </c>
      <c r="U143" s="91" t="e">
        <f ca="true">+IF(AND(ISNUMBER(OFFSET('Water Data'!$I$9,0,10*ROW('Water Data'!I137))),'Data Summary'!CJ143="Yes"),OFFSET('Water Data'!$I$9,0,10*ROW('Water Data'!I137)),NA())</f>
        <v>#N/A</v>
      </c>
      <c r="V143" s="92" t="e">
        <f ca="true">+IF(AND(ISNUMBER(OFFSET('Sanitation Data'!$D$4,0,10*ROW('Sanitation Data'!D137))),'Data Summary'!CK143="Yes"),100-OFFSET('Sanitation Data'!$D$4,0,10*ROW('Sanitation Data'!D137)),NA())</f>
        <v>#N/A</v>
      </c>
      <c r="W143" s="92" t="e">
        <f ca="true">+IF(AND(ISNUMBER(OFFSET('Sanitation Data'!$D$6,0,10*ROW('Sanitation Data'!D137))),'Data Summary'!CL143="Yes"),OFFSET('Sanitation Data'!$D$6,0,10*ROW('Sanitation Data'!D137)),NA())</f>
        <v>#N/A</v>
      </c>
      <c r="X143" s="92" t="e">
        <f ca="true">+IF(AND(ISNUMBER(OFFSET('Sanitation Data'!$D$10,0,10*ROW('Sanitation Data'!D137))),'Data Summary'!CM143="Yes"),OFFSET('Sanitation Data'!$D$10,0,10*ROW('Sanitation Data'!D137)),NA())</f>
        <v>#N/A</v>
      </c>
      <c r="Y143" s="92" t="e">
        <f ca="true">+IF(AND(ISNUMBER(OFFSET('Sanitation Data'!$D$11,0,10*ROW('Sanitation Data'!D137))),'Data Summary'!CN143="Yes"),OFFSET('Sanitation Data'!$D$11,0,10*ROW('Sanitation Data'!D137)),NA())</f>
        <v>#N/A</v>
      </c>
      <c r="Z143" s="92" t="e">
        <f ca="true">+IF(AND(ISNUMBER(OFFSET('Sanitation Data'!$D$12,0,10*ROW('Sanitation Data'!D137))),'Data Summary'!CO143="Yes"),OFFSET('Sanitation Data'!$D$12,0,10*ROW('Sanitation Data'!D137)),NA())</f>
        <v>#N/A</v>
      </c>
      <c r="AA143" s="92" t="e">
        <f ca="true">+IF(AND(ISNUMBER(OFFSET('Sanitation Data'!$E$4,0,10*ROW('Sanitation Data'!E137))),'Data Summary'!CP143="Yes"),100-OFFSET('Sanitation Data'!$E$4,0,10*ROW('Sanitation Data'!E137)),NA())</f>
        <v>#N/A</v>
      </c>
      <c r="AB143" s="92" t="e">
        <f ca="true">+IF(AND(ISNUMBER(OFFSET('Sanitation Data'!$E$6,0,10*ROW('Sanitation Data'!E137))),'Data Summary'!CQ143="Yes"),OFFSET('Sanitation Data'!$E$6,0,10*ROW('Sanitation Data'!E137)),NA())</f>
        <v>#N/A</v>
      </c>
      <c r="AC143" s="92" t="e">
        <f ca="true">+IF(AND(ISNUMBER(OFFSET('Sanitation Data'!$E$10,0,10*ROW('Sanitation Data'!E137))),'Data Summary'!CR143="Yes"),OFFSET('Sanitation Data'!$E$10,0,10*ROW('Sanitation Data'!E137)),NA())</f>
        <v>#N/A</v>
      </c>
      <c r="AD143" s="92" t="e">
        <f ca="true">+IF(AND(ISNUMBER(OFFSET('Sanitation Data'!$E$11,0,10*ROW('Sanitation Data'!E137))),'Data Summary'!CS143="Yes"),OFFSET('Sanitation Data'!$E$11,0,10*ROW('Sanitation Data'!E137)),NA())</f>
        <v>#N/A</v>
      </c>
      <c r="AE143" s="92" t="e">
        <f ca="true">+IF(AND(ISNUMBER(OFFSET('Sanitation Data'!$E$12,0,10*ROW('Sanitation Data'!E137))),'Data Summary'!CT143="Yes"),OFFSET('Sanitation Data'!$E$12,0,10*ROW('Sanitation Data'!E137)),NA())</f>
        <v>#N/A</v>
      </c>
      <c r="AF143" s="92" t="e">
        <f ca="true">+IF(AND(ISNUMBER(OFFSET('Sanitation Data'!$F$4,0,10*ROW('Sanitation Data'!F137))),'Data Summary'!CU143="Yes"),100-OFFSET('Sanitation Data'!$F$4,0,10*ROW('Sanitation Data'!F137)),NA())</f>
        <v>#N/A</v>
      </c>
      <c r="AG143" s="92" t="e">
        <f ca="true">+IF(AND(ISNUMBER(OFFSET('Sanitation Data'!$F$6,0,10*ROW('Sanitation Data'!F137))),'Data Summary'!CV143="Yes"),OFFSET('Sanitation Data'!$F$6,0,10*ROW('Sanitation Data'!F137)),NA())</f>
        <v>#N/A</v>
      </c>
      <c r="AH143" s="92" t="e">
        <f ca="true">+IF(AND(ISNUMBER(OFFSET('Sanitation Data'!$F$10,0,10*ROW('Sanitation Data'!F137))),'Data Summary'!CW143="Yes"),OFFSET('Sanitation Data'!$F$10,0,10*ROW('Sanitation Data'!F137)),NA())</f>
        <v>#N/A</v>
      </c>
      <c r="AI143" s="92" t="e">
        <f ca="true">+IF(AND(ISNUMBER(OFFSET('Sanitation Data'!$F$11,0,10*ROW('Sanitation Data'!F137))),'Data Summary'!CX143="Yes"),OFFSET('Sanitation Data'!$F$11,0,10*ROW('Sanitation Data'!F137)),NA())</f>
        <v>#N/A</v>
      </c>
      <c r="AJ143" s="92" t="e">
        <f ca="true">+IF(AND(ISNUMBER(OFFSET('Sanitation Data'!$F$12,0,10*ROW('Sanitation Data'!F137))),'Data Summary'!CY143="Yes"),OFFSET('Sanitation Data'!$F$12,0,10*ROW('Sanitation Data'!F137)),NA())</f>
        <v>#N/A</v>
      </c>
      <c r="AK143" s="92" t="e">
        <f ca="true">+IF(AND(ISNUMBER(OFFSET('Sanitation Data'!$G$4,0,10*ROW('Sanitation Data'!G137))),'Data Summary'!CZ143="Yes"),100-OFFSET('Sanitation Data'!$G$4,0,10*ROW('Sanitation Data'!G137)),NA())</f>
        <v>#N/A</v>
      </c>
      <c r="AL143" s="92" t="e">
        <f ca="true">+IF(AND(ISNUMBER(OFFSET('Sanitation Data'!$G$6,0,10*ROW('Sanitation Data'!G137))),'Data Summary'!DA143="Yes"),OFFSET('Sanitation Data'!$G$6,0,10*ROW('Sanitation Data'!G137)),NA())</f>
        <v>#N/A</v>
      </c>
      <c r="AM143" s="92" t="e">
        <f ca="true">+IF(AND(ISNUMBER(OFFSET('Sanitation Data'!$G$10,0,10*ROW('Sanitation Data'!G137))),'Data Summary'!DB143="Yes"),OFFSET('Sanitation Data'!$G$10,0,10*ROW('Sanitation Data'!G137)),NA())</f>
        <v>#N/A</v>
      </c>
      <c r="AN143" s="92" t="e">
        <f ca="true">+IF(AND(ISNUMBER(OFFSET('Sanitation Data'!$G$11,0,10*ROW('Sanitation Data'!G137))),'Data Summary'!DC143="Yes"),OFFSET('Sanitation Data'!$G$11,0,10*ROW('Sanitation Data'!G137)),NA())</f>
        <v>#N/A</v>
      </c>
      <c r="AO143" s="92" t="e">
        <f ca="true">+IF(AND(ISNUMBER(OFFSET('Sanitation Data'!$G$12,0,10*ROW('Sanitation Data'!G137))),'Data Summary'!DD143="Yes"),OFFSET('Sanitation Data'!$G$12,0,10*ROW('Sanitation Data'!G137)),NA())</f>
        <v>#N/A</v>
      </c>
      <c r="AP143" s="92" t="e">
        <f ca="true">+IF(AND(ISNUMBER(OFFSET('Sanitation Data'!$H$4,0,10*ROW('Sanitation Data'!H137))),'Data Summary'!DE143="Yes"),100-OFFSET('Sanitation Data'!$H$4,0,10*ROW('Sanitation Data'!H137)),NA())</f>
        <v>#N/A</v>
      </c>
      <c r="AQ143" s="92" t="e">
        <f ca="true">+IF(AND(ISNUMBER(OFFSET('Sanitation Data'!$H$6,0,10*ROW('Sanitation Data'!H137))),'Data Summary'!DF143="Yes"),OFFSET('Sanitation Data'!$H$6,0,10*ROW('Sanitation Data'!H137)),NA())</f>
        <v>#N/A</v>
      </c>
      <c r="AR143" s="92" t="e">
        <f ca="true">+IF(AND(ISNUMBER(OFFSET('Sanitation Data'!$H$10,0,10*ROW('Sanitation Data'!H137))),'Data Summary'!DG143="Yes"),OFFSET('Sanitation Data'!$H$10,0,10*ROW('Sanitation Data'!H137)),NA())</f>
        <v>#N/A</v>
      </c>
      <c r="AS143" s="92" t="e">
        <f ca="true">+IF(AND(ISNUMBER(OFFSET('Sanitation Data'!$H$11,0,10*ROW('Sanitation Data'!H137))),'Data Summary'!DH143="Yes"),OFFSET('Sanitation Data'!$H$11,0,10*ROW('Sanitation Data'!H137)),NA())</f>
        <v>#N/A</v>
      </c>
      <c r="AT143" s="92" t="e">
        <f ca="true">+IF(AND(ISNUMBER(OFFSET('Sanitation Data'!$H$12,0,10*ROW('Sanitation Data'!H137))),'Data Summary'!DI143="Yes"),OFFSET('Sanitation Data'!$H$12,0,10*ROW('Sanitation Data'!H137)),NA())</f>
        <v>#N/A</v>
      </c>
      <c r="AU143" s="92" t="e">
        <f ca="true">+IF(AND(ISNUMBER(OFFSET('Sanitation Data'!$I$4,0,10*ROW('Sanitation Data'!I137))),'Data Summary'!DJ143="Yes"),100-OFFSET('Sanitation Data'!$I$4,0,10*ROW('Sanitation Data'!I137)),NA())</f>
        <v>#N/A</v>
      </c>
      <c r="AV143" s="92" t="e">
        <f ca="true">+IF(AND(ISNUMBER(OFFSET('Sanitation Data'!$I$6,0,10*ROW('Sanitation Data'!I137))),'Data Summary'!DK143="Yes"),OFFSET('Sanitation Data'!$I$6,0,10*ROW('Sanitation Data'!I137)),NA())</f>
        <v>#N/A</v>
      </c>
      <c r="AW143" s="92" t="e">
        <f ca="true">+IF(AND(ISNUMBER(OFFSET('Sanitation Data'!$I$10,0,10*ROW('Sanitation Data'!I137))),'Data Summary'!DL143="Yes"),OFFSET('Sanitation Data'!$I$10,0,10*ROW('Sanitation Data'!I137)),NA())</f>
        <v>#N/A</v>
      </c>
      <c r="AX143" s="92" t="e">
        <f ca="true">+IF(AND(ISNUMBER(OFFSET('Sanitation Data'!$I$11,0,10*ROW('Sanitation Data'!I137))),'Data Summary'!DM143="Yes"),OFFSET('Sanitation Data'!$I$11,0,10*ROW('Sanitation Data'!I137)),NA())</f>
        <v>#N/A</v>
      </c>
      <c r="AY143" s="92" t="e">
        <f ca="true">+IF(AND(ISNUMBER(OFFSET('Sanitation Data'!$I$12,0,10*ROW('Sanitation Data'!I137))),'Data Summary'!DN143="Yes"),OFFSET('Sanitation Data'!$I$12,0,10*ROW('Sanitation Data'!I137)),NA())</f>
        <v>#N/A</v>
      </c>
      <c r="AZ143" s="93" t="e">
        <f ca="true">+IF(AND(ISNUMBER(OFFSET('Hygiene Data'!$D$5,0,10*ROW('Hygiene Data'!D137))),'Data Summary'!DO143="Yes"),OFFSET('Hygiene Data'!$D$5,0,10*ROW('Hygiene Data'!D137)),NA())</f>
        <v>#N/A</v>
      </c>
      <c r="BA143" s="93" t="e">
        <f ca="true">+IF(AND(ISNUMBER(OFFSET('Hygiene Data'!$D$7,0,10*ROW('Hygiene Data'!D137))),'Data Summary'!DP143="Yes"),OFFSET('Hygiene Data'!$D$7,0,10*ROW('Hygiene Data'!D137)),NA())</f>
        <v>#N/A</v>
      </c>
      <c r="BB143" s="93" t="e">
        <f ca="true">+IF(AND(ISNUMBER(OFFSET('Hygiene Data'!$D$9,0,10*ROW('Hygiene Data'!D137))),'Data Summary'!DQ143="Yes"),OFFSET('Hygiene Data'!$D$9,0,10*ROW('Hygiene Data'!D137)),NA())</f>
        <v>#N/A</v>
      </c>
      <c r="BC143" s="93" t="e">
        <f ca="true">+IF(AND(ISNUMBER(OFFSET('Hygiene Data'!$E$5,0,10*ROW('Hygiene Data'!E137))),'Data Summary'!DR143="Yes"),OFFSET('Hygiene Data'!$E$5,0,10*ROW('Hygiene Data'!E137)),NA())</f>
        <v>#N/A</v>
      </c>
      <c r="BD143" s="93" t="e">
        <f ca="true">+IF(AND(ISNUMBER(OFFSET('Hygiene Data'!$E$7,0,10*ROW('Hygiene Data'!E137))),'Data Summary'!DS143="Yes"),OFFSET('Hygiene Data'!$E$7,0,10*ROW('Hygiene Data'!E137)),NA())</f>
        <v>#N/A</v>
      </c>
      <c r="BE143" s="93" t="e">
        <f ca="true">+IF(AND(ISNUMBER(OFFSET('Hygiene Data'!$E$9,0,10*ROW('Hygiene Data'!E137))),'Data Summary'!DT143="Yes"),OFFSET('Hygiene Data'!$E$9,0,10*ROW('Hygiene Data'!E137)),NA())</f>
        <v>#N/A</v>
      </c>
      <c r="BF143" s="93" t="e">
        <f ca="true">+IF(AND(ISNUMBER(OFFSET('Hygiene Data'!$F$5,0,10*ROW('Hygiene Data'!F137))),'Data Summary'!DU143="Yes"),OFFSET('Hygiene Data'!$F$5,0,10*ROW('Hygiene Data'!F137)),NA())</f>
        <v>#N/A</v>
      </c>
      <c r="BG143" s="93" t="e">
        <f ca="true">+IF(AND(ISNUMBER(OFFSET('Hygiene Data'!$F$7,0,10*ROW('Hygiene Data'!F137))),'Data Summary'!DV143="Yes"),OFFSET('Hygiene Data'!$F$7,0,10*ROW('Hygiene Data'!F137)),NA())</f>
        <v>#N/A</v>
      </c>
      <c r="BH143" s="93" t="e">
        <f ca="true">+IF(AND(ISNUMBER(OFFSET('Hygiene Data'!$F$9,0,10*ROW('Hygiene Data'!F137))),'Data Summary'!DW143="Yes"),OFFSET('Hygiene Data'!$F$9,0,10*ROW('Hygiene Data'!F137)),NA())</f>
        <v>#N/A</v>
      </c>
      <c r="BI143" s="93" t="e">
        <f ca="true">+IF(AND(ISNUMBER(OFFSET('Hygiene Data'!$G$5,0,10*ROW('Hygiene Data'!G137))),'Data Summary'!DX143="Yes"),OFFSET('Hygiene Data'!$G$5,0,10*ROW('Hygiene Data'!G137)),NA())</f>
        <v>#N/A</v>
      </c>
      <c r="BJ143" s="93" t="e">
        <f ca="true">+IF(AND(ISNUMBER(OFFSET('Hygiene Data'!$G$7,0,10*ROW('Hygiene Data'!G137))),'Data Summary'!DY143="Yes"),OFFSET('Hygiene Data'!$G$7,0,10*ROW('Hygiene Data'!G137)),NA())</f>
        <v>#N/A</v>
      </c>
      <c r="BK143" s="93" t="e">
        <f ca="true">+IF(AND(ISNUMBER(OFFSET('Hygiene Data'!$G$9,0,10*ROW('Hygiene Data'!G137))),'Data Summary'!DZ143="Yes"),OFFSET('Hygiene Data'!$G$9,0,10*ROW('Hygiene Data'!G137)),NA())</f>
        <v>#N/A</v>
      </c>
      <c r="BL143" s="93" t="e">
        <f ca="true">+IF(AND(ISNUMBER(OFFSET('Hygiene Data'!$H$5,0,10*ROW('Hygiene Data'!H137))),'Data Summary'!EA143="Yes"),OFFSET('Hygiene Data'!$H$5,0,10*ROW('Hygiene Data'!H137)),NA())</f>
        <v>#N/A</v>
      </c>
      <c r="BM143" s="93" t="e">
        <f ca="true">+IF(AND(ISNUMBER(OFFSET('Hygiene Data'!$H$7,0,10*ROW('Hygiene Data'!H137))),'Data Summary'!EB143="Yes"),OFFSET('Hygiene Data'!$H$7,0,10*ROW('Hygiene Data'!H137)),NA())</f>
        <v>#N/A</v>
      </c>
      <c r="BN143" s="93" t="e">
        <f ca="true">+IF(AND(ISNUMBER(OFFSET('Hygiene Data'!$H$9,0,10*ROW('Hygiene Data'!H137))),'Data Summary'!EC143="Yes"),OFFSET('Hygiene Data'!$H$9,0,10*ROW('Hygiene Data'!H137)),NA())</f>
        <v>#N/A</v>
      </c>
      <c r="BO143" s="93" t="e">
        <f ca="true">+IF(AND(ISNUMBER(OFFSET('Hygiene Data'!$I$5,0,10*ROW('Hygiene Data'!I137))),'Data Summary'!ED143="Yes"),OFFSET('Hygiene Data'!$I$5,0,10*ROW('Hygiene Data'!I137)),NA())</f>
        <v>#N/A</v>
      </c>
      <c r="BP143" s="93" t="e">
        <f ca="true">+IF(AND(ISNUMBER(OFFSET('Hygiene Data'!$I$7,0,10*ROW('Hygiene Data'!I137))),'Data Summary'!EE143="Yes"),OFFSET('Hygiene Data'!$I$7,0,10*ROW('Hygiene Data'!I137)),NA())</f>
        <v>#N/A</v>
      </c>
      <c r="BQ143" s="93" t="e">
        <f ca="true">+IF(AND(ISNUMBER(OFFSET('Hygiene Data'!$I$9,0,10*ROW('Hygiene Data'!I137))),'Data Summary'!EF143="Yes"),OFFSET('Hygiene Data'!$I$9,0,10*ROW('Hygiene Data'!I137)),NA())</f>
        <v>#N/A</v>
      </c>
    </row>
    <row xmlns:x14ac="http://schemas.microsoft.com/office/spreadsheetml/2009/9/ac" r="144" x14ac:dyDescent="0.2">
      <c r="A144" s="328" t="e">
        <f ca="true">+RIGHT('Data Summary'!A144,LEN('Data Summary'!A144)-9)</f>
        <v>#VALUE!</v>
      </c>
      <c r="B144" s="35" t="str">
        <f ca="true">+IF(ISTEXT('Data Summary'!B144),'Data Summary'!B144,"")</f>
        <v/>
      </c>
      <c r="C144" s="327" t="e">
        <f ca="true">+VALUE('Data Summary'!C144)</f>
        <v>#VALUE!</v>
      </c>
      <c r="D144" s="91" t="e">
        <f ca="true">+IF(AND(ISNUMBER(OFFSET('Water Data'!$D$4,0,10*ROW('Water Data'!D138))),'Data Summary'!BS144="Yes"),100-OFFSET('Water Data'!$D$4,0,10*ROW('Water Data'!D138)),NA())</f>
        <v>#N/A</v>
      </c>
      <c r="E144" s="91" t="e">
        <f ca="true">+IF(AND(ISNUMBER(OFFSET('Water Data'!$D$6,0,10*ROW('Water Data'!D138))),'Data Summary'!BT144="Yes"),OFFSET('Water Data'!$D$6,0,10*ROW('Water Data'!D138)),NA())</f>
        <v>#N/A</v>
      </c>
      <c r="F144" s="91" t="e">
        <f ca="true">+IF(AND(ISNUMBER(OFFSET('Water Data'!$D$9,0,10*ROW('Water Data'!D138))),'Data Summary'!BU144="Yes"),OFFSET('Water Data'!$D$9,0,10*ROW('Water Data'!D138)),NA())</f>
        <v>#N/A</v>
      </c>
      <c r="G144" s="91" t="e">
        <f ca="true">+IF(AND(ISNUMBER(OFFSET('Water Data'!$E$4,0,10*ROW('Water Data'!E138))),'Data Summary'!BV144="Yes"),100-OFFSET('Water Data'!$E$4,0,10*ROW('Water Data'!E138)),NA())</f>
        <v>#N/A</v>
      </c>
      <c r="H144" s="91" t="e">
        <f ca="true">+IF(AND(ISNUMBER(OFFSET('Water Data'!$E$6,0,10*ROW('Water Data'!E138))),'Data Summary'!BW144="Yes"),OFFSET('Water Data'!$E$6,0,10*ROW('Water Data'!E138)),NA())</f>
        <v>#N/A</v>
      </c>
      <c r="I144" s="91" t="e">
        <f ca="true">+IF(AND(ISNUMBER(OFFSET('Water Data'!$E$9,0,10*ROW('Water Data'!E138))),'Data Summary'!BX144="Yes"),OFFSET('Water Data'!$E$9,0,10*ROW('Water Data'!E138)),NA())</f>
        <v>#N/A</v>
      </c>
      <c r="J144" s="91" t="e">
        <f ca="true">+IF(AND(ISNUMBER(OFFSET('Water Data'!$F$4,0,10*ROW('Water Data'!F138))),'Data Summary'!BY144="Yes"),100-OFFSET('Water Data'!$F$4,0,10*ROW('Water Data'!F138)),NA())</f>
        <v>#N/A</v>
      </c>
      <c r="K144" s="91" t="e">
        <f ca="true">+IF(AND(ISNUMBER(OFFSET('Water Data'!$F$6,0,10*ROW('Water Data'!F138))),'Data Summary'!BZ144="Yes"),OFFSET('Water Data'!$F$6,0,10*ROW('Water Data'!F138)),NA())</f>
        <v>#N/A</v>
      </c>
      <c r="L144" s="91" t="e">
        <f ca="true">+IF(AND(ISNUMBER(OFFSET('Water Data'!$F$9,0,10*ROW('Water Data'!F138))),'Data Summary'!CA144="Yes"),OFFSET('Water Data'!$F$9,0,10*ROW('Water Data'!F138)),NA())</f>
        <v>#N/A</v>
      </c>
      <c r="M144" s="91" t="e">
        <f ca="true">+IF(AND(ISNUMBER(OFFSET('Water Data'!$G$4,0,10*ROW('Water Data'!G138))),'Data Summary'!CB144="Yes"),100-OFFSET('Water Data'!$G$4,0,10*ROW('Water Data'!G138)),NA())</f>
        <v>#N/A</v>
      </c>
      <c r="N144" s="91" t="e">
        <f ca="true">+IF(AND(ISNUMBER(OFFSET('Water Data'!$G$6,0,10*ROW('Water Data'!G138))),'Data Summary'!CC144="Yes"),OFFSET('Water Data'!$G$6,0,10*ROW('Water Data'!G138)),NA())</f>
        <v>#N/A</v>
      </c>
      <c r="O144" s="91" t="e">
        <f ca="true">+IF(AND(ISNUMBER(OFFSET('Water Data'!$G$9,0,10*ROW('Water Data'!G138))),'Data Summary'!CD144="Yes"),OFFSET('Water Data'!$G$9,0,10*ROW('Water Data'!G138)),NA())</f>
        <v>#N/A</v>
      </c>
      <c r="P144" s="91" t="e">
        <f ca="true">+IF(AND(ISNUMBER(OFFSET('Water Data'!$H$4,0,10*ROW('Water Data'!H138))),'Data Summary'!CE144="Yes"),100-OFFSET('Water Data'!$H$4,0,10*ROW('Water Data'!H138)),NA())</f>
        <v>#N/A</v>
      </c>
      <c r="Q144" s="91" t="e">
        <f ca="true">+IF(AND(ISNUMBER(OFFSET('Water Data'!$H$6,0,10*ROW('Water Data'!H138))),'Data Summary'!CF144="Yes"),OFFSET('Water Data'!$H$6,0,10*ROW('Water Data'!H138)),NA())</f>
        <v>#N/A</v>
      </c>
      <c r="R144" s="91" t="e">
        <f ca="true">+IF(AND(ISNUMBER(OFFSET('Water Data'!$H$9,0,10*ROW('Water Data'!H138))),'Data Summary'!CG144="Yes"),OFFSET('Water Data'!$H$9,0,10*ROW('Water Data'!H138)),NA())</f>
        <v>#N/A</v>
      </c>
      <c r="S144" s="91" t="e">
        <f ca="true">+IF(AND(ISNUMBER(OFFSET('Water Data'!$I$4,0,10*ROW('Water Data'!I138))),'Data Summary'!CH144="Yes"),100-OFFSET('Water Data'!$I$4,0,10*ROW('Water Data'!I138)),NA())</f>
        <v>#N/A</v>
      </c>
      <c r="T144" s="91" t="e">
        <f ca="true">+IF(AND(ISNUMBER(OFFSET('Water Data'!$I$6,0,10*ROW('Water Data'!I138))),'Data Summary'!CI144="Yes"),OFFSET('Water Data'!$I$6,0,10*ROW('Water Data'!I138)),NA())</f>
        <v>#N/A</v>
      </c>
      <c r="U144" s="91" t="e">
        <f ca="true">+IF(AND(ISNUMBER(OFFSET('Water Data'!$I$9,0,10*ROW('Water Data'!I138))),'Data Summary'!CJ144="Yes"),OFFSET('Water Data'!$I$9,0,10*ROW('Water Data'!I138)),NA())</f>
        <v>#N/A</v>
      </c>
      <c r="V144" s="92" t="e">
        <f ca="true">+IF(AND(ISNUMBER(OFFSET('Sanitation Data'!$D$4,0,10*ROW('Sanitation Data'!D138))),'Data Summary'!CK144="Yes"),100-OFFSET('Sanitation Data'!$D$4,0,10*ROW('Sanitation Data'!D138)),NA())</f>
        <v>#N/A</v>
      </c>
      <c r="W144" s="92" t="e">
        <f ca="true">+IF(AND(ISNUMBER(OFFSET('Sanitation Data'!$D$6,0,10*ROW('Sanitation Data'!D138))),'Data Summary'!CL144="Yes"),OFFSET('Sanitation Data'!$D$6,0,10*ROW('Sanitation Data'!D138)),NA())</f>
        <v>#N/A</v>
      </c>
      <c r="X144" s="92" t="e">
        <f ca="true">+IF(AND(ISNUMBER(OFFSET('Sanitation Data'!$D$10,0,10*ROW('Sanitation Data'!D138))),'Data Summary'!CM144="Yes"),OFFSET('Sanitation Data'!$D$10,0,10*ROW('Sanitation Data'!D138)),NA())</f>
        <v>#N/A</v>
      </c>
      <c r="Y144" s="92" t="e">
        <f ca="true">+IF(AND(ISNUMBER(OFFSET('Sanitation Data'!$D$11,0,10*ROW('Sanitation Data'!D138))),'Data Summary'!CN144="Yes"),OFFSET('Sanitation Data'!$D$11,0,10*ROW('Sanitation Data'!D138)),NA())</f>
        <v>#N/A</v>
      </c>
      <c r="Z144" s="92" t="e">
        <f ca="true">+IF(AND(ISNUMBER(OFFSET('Sanitation Data'!$D$12,0,10*ROW('Sanitation Data'!D138))),'Data Summary'!CO144="Yes"),OFFSET('Sanitation Data'!$D$12,0,10*ROW('Sanitation Data'!D138)),NA())</f>
        <v>#N/A</v>
      </c>
      <c r="AA144" s="92" t="e">
        <f ca="true">+IF(AND(ISNUMBER(OFFSET('Sanitation Data'!$E$4,0,10*ROW('Sanitation Data'!E138))),'Data Summary'!CP144="Yes"),100-OFFSET('Sanitation Data'!$E$4,0,10*ROW('Sanitation Data'!E138)),NA())</f>
        <v>#N/A</v>
      </c>
      <c r="AB144" s="92" t="e">
        <f ca="true">+IF(AND(ISNUMBER(OFFSET('Sanitation Data'!$E$6,0,10*ROW('Sanitation Data'!E138))),'Data Summary'!CQ144="Yes"),OFFSET('Sanitation Data'!$E$6,0,10*ROW('Sanitation Data'!E138)),NA())</f>
        <v>#N/A</v>
      </c>
      <c r="AC144" s="92" t="e">
        <f ca="true">+IF(AND(ISNUMBER(OFFSET('Sanitation Data'!$E$10,0,10*ROW('Sanitation Data'!E138))),'Data Summary'!CR144="Yes"),OFFSET('Sanitation Data'!$E$10,0,10*ROW('Sanitation Data'!E138)),NA())</f>
        <v>#N/A</v>
      </c>
      <c r="AD144" s="92" t="e">
        <f ca="true">+IF(AND(ISNUMBER(OFFSET('Sanitation Data'!$E$11,0,10*ROW('Sanitation Data'!E138))),'Data Summary'!CS144="Yes"),OFFSET('Sanitation Data'!$E$11,0,10*ROW('Sanitation Data'!E138)),NA())</f>
        <v>#N/A</v>
      </c>
      <c r="AE144" s="92" t="e">
        <f ca="true">+IF(AND(ISNUMBER(OFFSET('Sanitation Data'!$E$12,0,10*ROW('Sanitation Data'!E138))),'Data Summary'!CT144="Yes"),OFFSET('Sanitation Data'!$E$12,0,10*ROW('Sanitation Data'!E138)),NA())</f>
        <v>#N/A</v>
      </c>
      <c r="AF144" s="92" t="e">
        <f ca="true">+IF(AND(ISNUMBER(OFFSET('Sanitation Data'!$F$4,0,10*ROW('Sanitation Data'!F138))),'Data Summary'!CU144="Yes"),100-OFFSET('Sanitation Data'!$F$4,0,10*ROW('Sanitation Data'!F138)),NA())</f>
        <v>#N/A</v>
      </c>
      <c r="AG144" s="92" t="e">
        <f ca="true">+IF(AND(ISNUMBER(OFFSET('Sanitation Data'!$F$6,0,10*ROW('Sanitation Data'!F138))),'Data Summary'!CV144="Yes"),OFFSET('Sanitation Data'!$F$6,0,10*ROW('Sanitation Data'!F138)),NA())</f>
        <v>#N/A</v>
      </c>
      <c r="AH144" s="92" t="e">
        <f ca="true">+IF(AND(ISNUMBER(OFFSET('Sanitation Data'!$F$10,0,10*ROW('Sanitation Data'!F138))),'Data Summary'!CW144="Yes"),OFFSET('Sanitation Data'!$F$10,0,10*ROW('Sanitation Data'!F138)),NA())</f>
        <v>#N/A</v>
      </c>
      <c r="AI144" s="92" t="e">
        <f ca="true">+IF(AND(ISNUMBER(OFFSET('Sanitation Data'!$F$11,0,10*ROW('Sanitation Data'!F138))),'Data Summary'!CX144="Yes"),OFFSET('Sanitation Data'!$F$11,0,10*ROW('Sanitation Data'!F138)),NA())</f>
        <v>#N/A</v>
      </c>
      <c r="AJ144" s="92" t="e">
        <f ca="true">+IF(AND(ISNUMBER(OFFSET('Sanitation Data'!$F$12,0,10*ROW('Sanitation Data'!F138))),'Data Summary'!CY144="Yes"),OFFSET('Sanitation Data'!$F$12,0,10*ROW('Sanitation Data'!F138)),NA())</f>
        <v>#N/A</v>
      </c>
      <c r="AK144" s="92" t="e">
        <f ca="true">+IF(AND(ISNUMBER(OFFSET('Sanitation Data'!$G$4,0,10*ROW('Sanitation Data'!G138))),'Data Summary'!CZ144="Yes"),100-OFFSET('Sanitation Data'!$G$4,0,10*ROW('Sanitation Data'!G138)),NA())</f>
        <v>#N/A</v>
      </c>
      <c r="AL144" s="92" t="e">
        <f ca="true">+IF(AND(ISNUMBER(OFFSET('Sanitation Data'!$G$6,0,10*ROW('Sanitation Data'!G138))),'Data Summary'!DA144="Yes"),OFFSET('Sanitation Data'!$G$6,0,10*ROW('Sanitation Data'!G138)),NA())</f>
        <v>#N/A</v>
      </c>
      <c r="AM144" s="92" t="e">
        <f ca="true">+IF(AND(ISNUMBER(OFFSET('Sanitation Data'!$G$10,0,10*ROW('Sanitation Data'!G138))),'Data Summary'!DB144="Yes"),OFFSET('Sanitation Data'!$G$10,0,10*ROW('Sanitation Data'!G138)),NA())</f>
        <v>#N/A</v>
      </c>
      <c r="AN144" s="92" t="e">
        <f ca="true">+IF(AND(ISNUMBER(OFFSET('Sanitation Data'!$G$11,0,10*ROW('Sanitation Data'!G138))),'Data Summary'!DC144="Yes"),OFFSET('Sanitation Data'!$G$11,0,10*ROW('Sanitation Data'!G138)),NA())</f>
        <v>#N/A</v>
      </c>
      <c r="AO144" s="92" t="e">
        <f ca="true">+IF(AND(ISNUMBER(OFFSET('Sanitation Data'!$G$12,0,10*ROW('Sanitation Data'!G138))),'Data Summary'!DD144="Yes"),OFFSET('Sanitation Data'!$G$12,0,10*ROW('Sanitation Data'!G138)),NA())</f>
        <v>#N/A</v>
      </c>
      <c r="AP144" s="92" t="e">
        <f ca="true">+IF(AND(ISNUMBER(OFFSET('Sanitation Data'!$H$4,0,10*ROW('Sanitation Data'!H138))),'Data Summary'!DE144="Yes"),100-OFFSET('Sanitation Data'!$H$4,0,10*ROW('Sanitation Data'!H138)),NA())</f>
        <v>#N/A</v>
      </c>
      <c r="AQ144" s="92" t="e">
        <f ca="true">+IF(AND(ISNUMBER(OFFSET('Sanitation Data'!$H$6,0,10*ROW('Sanitation Data'!H138))),'Data Summary'!DF144="Yes"),OFFSET('Sanitation Data'!$H$6,0,10*ROW('Sanitation Data'!H138)),NA())</f>
        <v>#N/A</v>
      </c>
      <c r="AR144" s="92" t="e">
        <f ca="true">+IF(AND(ISNUMBER(OFFSET('Sanitation Data'!$H$10,0,10*ROW('Sanitation Data'!H138))),'Data Summary'!DG144="Yes"),OFFSET('Sanitation Data'!$H$10,0,10*ROW('Sanitation Data'!H138)),NA())</f>
        <v>#N/A</v>
      </c>
      <c r="AS144" s="92" t="e">
        <f ca="true">+IF(AND(ISNUMBER(OFFSET('Sanitation Data'!$H$11,0,10*ROW('Sanitation Data'!H138))),'Data Summary'!DH144="Yes"),OFFSET('Sanitation Data'!$H$11,0,10*ROW('Sanitation Data'!H138)),NA())</f>
        <v>#N/A</v>
      </c>
      <c r="AT144" s="92" t="e">
        <f ca="true">+IF(AND(ISNUMBER(OFFSET('Sanitation Data'!$H$12,0,10*ROW('Sanitation Data'!H138))),'Data Summary'!DI144="Yes"),OFFSET('Sanitation Data'!$H$12,0,10*ROW('Sanitation Data'!H138)),NA())</f>
        <v>#N/A</v>
      </c>
      <c r="AU144" s="92" t="e">
        <f ca="true">+IF(AND(ISNUMBER(OFFSET('Sanitation Data'!$I$4,0,10*ROW('Sanitation Data'!I138))),'Data Summary'!DJ144="Yes"),100-OFFSET('Sanitation Data'!$I$4,0,10*ROW('Sanitation Data'!I138)),NA())</f>
        <v>#N/A</v>
      </c>
      <c r="AV144" s="92" t="e">
        <f ca="true">+IF(AND(ISNUMBER(OFFSET('Sanitation Data'!$I$6,0,10*ROW('Sanitation Data'!I138))),'Data Summary'!DK144="Yes"),OFFSET('Sanitation Data'!$I$6,0,10*ROW('Sanitation Data'!I138)),NA())</f>
        <v>#N/A</v>
      </c>
      <c r="AW144" s="92" t="e">
        <f ca="true">+IF(AND(ISNUMBER(OFFSET('Sanitation Data'!$I$10,0,10*ROW('Sanitation Data'!I138))),'Data Summary'!DL144="Yes"),OFFSET('Sanitation Data'!$I$10,0,10*ROW('Sanitation Data'!I138)),NA())</f>
        <v>#N/A</v>
      </c>
      <c r="AX144" s="92" t="e">
        <f ca="true">+IF(AND(ISNUMBER(OFFSET('Sanitation Data'!$I$11,0,10*ROW('Sanitation Data'!I138))),'Data Summary'!DM144="Yes"),OFFSET('Sanitation Data'!$I$11,0,10*ROW('Sanitation Data'!I138)),NA())</f>
        <v>#N/A</v>
      </c>
      <c r="AY144" s="92" t="e">
        <f ca="true">+IF(AND(ISNUMBER(OFFSET('Sanitation Data'!$I$12,0,10*ROW('Sanitation Data'!I138))),'Data Summary'!DN144="Yes"),OFFSET('Sanitation Data'!$I$12,0,10*ROW('Sanitation Data'!I138)),NA())</f>
        <v>#N/A</v>
      </c>
      <c r="AZ144" s="93" t="e">
        <f ca="true">+IF(AND(ISNUMBER(OFFSET('Hygiene Data'!$D$5,0,10*ROW('Hygiene Data'!D138))),'Data Summary'!DO144="Yes"),OFFSET('Hygiene Data'!$D$5,0,10*ROW('Hygiene Data'!D138)),NA())</f>
        <v>#N/A</v>
      </c>
      <c r="BA144" s="93" t="e">
        <f ca="true">+IF(AND(ISNUMBER(OFFSET('Hygiene Data'!$D$7,0,10*ROW('Hygiene Data'!D138))),'Data Summary'!DP144="Yes"),OFFSET('Hygiene Data'!$D$7,0,10*ROW('Hygiene Data'!D138)),NA())</f>
        <v>#N/A</v>
      </c>
      <c r="BB144" s="93" t="e">
        <f ca="true">+IF(AND(ISNUMBER(OFFSET('Hygiene Data'!$D$9,0,10*ROW('Hygiene Data'!D138))),'Data Summary'!DQ144="Yes"),OFFSET('Hygiene Data'!$D$9,0,10*ROW('Hygiene Data'!D138)),NA())</f>
        <v>#N/A</v>
      </c>
      <c r="BC144" s="93" t="e">
        <f ca="true">+IF(AND(ISNUMBER(OFFSET('Hygiene Data'!$E$5,0,10*ROW('Hygiene Data'!E138))),'Data Summary'!DR144="Yes"),OFFSET('Hygiene Data'!$E$5,0,10*ROW('Hygiene Data'!E138)),NA())</f>
        <v>#N/A</v>
      </c>
      <c r="BD144" s="93" t="e">
        <f ca="true">+IF(AND(ISNUMBER(OFFSET('Hygiene Data'!$E$7,0,10*ROW('Hygiene Data'!E138))),'Data Summary'!DS144="Yes"),OFFSET('Hygiene Data'!$E$7,0,10*ROW('Hygiene Data'!E138)),NA())</f>
        <v>#N/A</v>
      </c>
      <c r="BE144" s="93" t="e">
        <f ca="true">+IF(AND(ISNUMBER(OFFSET('Hygiene Data'!$E$9,0,10*ROW('Hygiene Data'!E138))),'Data Summary'!DT144="Yes"),OFFSET('Hygiene Data'!$E$9,0,10*ROW('Hygiene Data'!E138)),NA())</f>
        <v>#N/A</v>
      </c>
      <c r="BF144" s="93" t="e">
        <f ca="true">+IF(AND(ISNUMBER(OFFSET('Hygiene Data'!$F$5,0,10*ROW('Hygiene Data'!F138))),'Data Summary'!DU144="Yes"),OFFSET('Hygiene Data'!$F$5,0,10*ROW('Hygiene Data'!F138)),NA())</f>
        <v>#N/A</v>
      </c>
      <c r="BG144" s="93" t="e">
        <f ca="true">+IF(AND(ISNUMBER(OFFSET('Hygiene Data'!$F$7,0,10*ROW('Hygiene Data'!F138))),'Data Summary'!DV144="Yes"),OFFSET('Hygiene Data'!$F$7,0,10*ROW('Hygiene Data'!F138)),NA())</f>
        <v>#N/A</v>
      </c>
      <c r="BH144" s="93" t="e">
        <f ca="true">+IF(AND(ISNUMBER(OFFSET('Hygiene Data'!$F$9,0,10*ROW('Hygiene Data'!F138))),'Data Summary'!DW144="Yes"),OFFSET('Hygiene Data'!$F$9,0,10*ROW('Hygiene Data'!F138)),NA())</f>
        <v>#N/A</v>
      </c>
      <c r="BI144" s="93" t="e">
        <f ca="true">+IF(AND(ISNUMBER(OFFSET('Hygiene Data'!$G$5,0,10*ROW('Hygiene Data'!G138))),'Data Summary'!DX144="Yes"),OFFSET('Hygiene Data'!$G$5,0,10*ROW('Hygiene Data'!G138)),NA())</f>
        <v>#N/A</v>
      </c>
      <c r="BJ144" s="93" t="e">
        <f ca="true">+IF(AND(ISNUMBER(OFFSET('Hygiene Data'!$G$7,0,10*ROW('Hygiene Data'!G138))),'Data Summary'!DY144="Yes"),OFFSET('Hygiene Data'!$G$7,0,10*ROW('Hygiene Data'!G138)),NA())</f>
        <v>#N/A</v>
      </c>
      <c r="BK144" s="93" t="e">
        <f ca="true">+IF(AND(ISNUMBER(OFFSET('Hygiene Data'!$G$9,0,10*ROW('Hygiene Data'!G138))),'Data Summary'!DZ144="Yes"),OFFSET('Hygiene Data'!$G$9,0,10*ROW('Hygiene Data'!G138)),NA())</f>
        <v>#N/A</v>
      </c>
      <c r="BL144" s="93" t="e">
        <f ca="true">+IF(AND(ISNUMBER(OFFSET('Hygiene Data'!$H$5,0,10*ROW('Hygiene Data'!H138))),'Data Summary'!EA144="Yes"),OFFSET('Hygiene Data'!$H$5,0,10*ROW('Hygiene Data'!H138)),NA())</f>
        <v>#N/A</v>
      </c>
      <c r="BM144" s="93" t="e">
        <f ca="true">+IF(AND(ISNUMBER(OFFSET('Hygiene Data'!$H$7,0,10*ROW('Hygiene Data'!H138))),'Data Summary'!EB144="Yes"),OFFSET('Hygiene Data'!$H$7,0,10*ROW('Hygiene Data'!H138)),NA())</f>
        <v>#N/A</v>
      </c>
      <c r="BN144" s="93" t="e">
        <f ca="true">+IF(AND(ISNUMBER(OFFSET('Hygiene Data'!$H$9,0,10*ROW('Hygiene Data'!H138))),'Data Summary'!EC144="Yes"),OFFSET('Hygiene Data'!$H$9,0,10*ROW('Hygiene Data'!H138)),NA())</f>
        <v>#N/A</v>
      </c>
      <c r="BO144" s="93" t="e">
        <f ca="true">+IF(AND(ISNUMBER(OFFSET('Hygiene Data'!$I$5,0,10*ROW('Hygiene Data'!I138))),'Data Summary'!ED144="Yes"),OFFSET('Hygiene Data'!$I$5,0,10*ROW('Hygiene Data'!I138)),NA())</f>
        <v>#N/A</v>
      </c>
      <c r="BP144" s="93" t="e">
        <f ca="true">+IF(AND(ISNUMBER(OFFSET('Hygiene Data'!$I$7,0,10*ROW('Hygiene Data'!I138))),'Data Summary'!EE144="Yes"),OFFSET('Hygiene Data'!$I$7,0,10*ROW('Hygiene Data'!I138)),NA())</f>
        <v>#N/A</v>
      </c>
      <c r="BQ144" s="93" t="e">
        <f ca="true">+IF(AND(ISNUMBER(OFFSET('Hygiene Data'!$I$9,0,10*ROW('Hygiene Data'!I138))),'Data Summary'!EF144="Yes"),OFFSET('Hygiene Data'!$I$9,0,10*ROW('Hygiene Data'!I138)),NA())</f>
        <v>#N/A</v>
      </c>
    </row>
    <row xmlns:x14ac="http://schemas.microsoft.com/office/spreadsheetml/2009/9/ac" r="145" x14ac:dyDescent="0.2">
      <c r="A145" s="328" t="e">
        <f ca="true">+RIGHT('Data Summary'!A145,LEN('Data Summary'!A145)-9)</f>
        <v>#VALUE!</v>
      </c>
      <c r="B145" s="35" t="str">
        <f ca="true">+IF(ISTEXT('Data Summary'!B145),'Data Summary'!B145,"")</f>
        <v/>
      </c>
      <c r="C145" s="327" t="e">
        <f ca="true">+VALUE('Data Summary'!C145)</f>
        <v>#VALUE!</v>
      </c>
      <c r="D145" s="91" t="e">
        <f ca="true">+IF(AND(ISNUMBER(OFFSET('Water Data'!$D$4,0,10*ROW('Water Data'!D139))),'Data Summary'!BS145="Yes"),100-OFFSET('Water Data'!$D$4,0,10*ROW('Water Data'!D139)),NA())</f>
        <v>#N/A</v>
      </c>
      <c r="E145" s="91" t="e">
        <f ca="true">+IF(AND(ISNUMBER(OFFSET('Water Data'!$D$6,0,10*ROW('Water Data'!D139))),'Data Summary'!BT145="Yes"),OFFSET('Water Data'!$D$6,0,10*ROW('Water Data'!D139)),NA())</f>
        <v>#N/A</v>
      </c>
      <c r="F145" s="91" t="e">
        <f ca="true">+IF(AND(ISNUMBER(OFFSET('Water Data'!$D$9,0,10*ROW('Water Data'!D139))),'Data Summary'!BU145="Yes"),OFFSET('Water Data'!$D$9,0,10*ROW('Water Data'!D139)),NA())</f>
        <v>#N/A</v>
      </c>
      <c r="G145" s="91" t="e">
        <f ca="true">+IF(AND(ISNUMBER(OFFSET('Water Data'!$E$4,0,10*ROW('Water Data'!E139))),'Data Summary'!BV145="Yes"),100-OFFSET('Water Data'!$E$4,0,10*ROW('Water Data'!E139)),NA())</f>
        <v>#N/A</v>
      </c>
      <c r="H145" s="91" t="e">
        <f ca="true">+IF(AND(ISNUMBER(OFFSET('Water Data'!$E$6,0,10*ROW('Water Data'!E139))),'Data Summary'!BW145="Yes"),OFFSET('Water Data'!$E$6,0,10*ROW('Water Data'!E139)),NA())</f>
        <v>#N/A</v>
      </c>
      <c r="I145" s="91" t="e">
        <f ca="true">+IF(AND(ISNUMBER(OFFSET('Water Data'!$E$9,0,10*ROW('Water Data'!E139))),'Data Summary'!BX145="Yes"),OFFSET('Water Data'!$E$9,0,10*ROW('Water Data'!E139)),NA())</f>
        <v>#N/A</v>
      </c>
      <c r="J145" s="91" t="e">
        <f ca="true">+IF(AND(ISNUMBER(OFFSET('Water Data'!$F$4,0,10*ROW('Water Data'!F139))),'Data Summary'!BY145="Yes"),100-OFFSET('Water Data'!$F$4,0,10*ROW('Water Data'!F139)),NA())</f>
        <v>#N/A</v>
      </c>
      <c r="K145" s="91" t="e">
        <f ca="true">+IF(AND(ISNUMBER(OFFSET('Water Data'!$F$6,0,10*ROW('Water Data'!F139))),'Data Summary'!BZ145="Yes"),OFFSET('Water Data'!$F$6,0,10*ROW('Water Data'!F139)),NA())</f>
        <v>#N/A</v>
      </c>
      <c r="L145" s="91" t="e">
        <f ca="true">+IF(AND(ISNUMBER(OFFSET('Water Data'!$F$9,0,10*ROW('Water Data'!F139))),'Data Summary'!CA145="Yes"),OFFSET('Water Data'!$F$9,0,10*ROW('Water Data'!F139)),NA())</f>
        <v>#N/A</v>
      </c>
      <c r="M145" s="91" t="e">
        <f ca="true">+IF(AND(ISNUMBER(OFFSET('Water Data'!$G$4,0,10*ROW('Water Data'!G139))),'Data Summary'!CB145="Yes"),100-OFFSET('Water Data'!$G$4,0,10*ROW('Water Data'!G139)),NA())</f>
        <v>#N/A</v>
      </c>
      <c r="N145" s="91" t="e">
        <f ca="true">+IF(AND(ISNUMBER(OFFSET('Water Data'!$G$6,0,10*ROW('Water Data'!G139))),'Data Summary'!CC145="Yes"),OFFSET('Water Data'!$G$6,0,10*ROW('Water Data'!G139)),NA())</f>
        <v>#N/A</v>
      </c>
      <c r="O145" s="91" t="e">
        <f ca="true">+IF(AND(ISNUMBER(OFFSET('Water Data'!$G$9,0,10*ROW('Water Data'!G139))),'Data Summary'!CD145="Yes"),OFFSET('Water Data'!$G$9,0,10*ROW('Water Data'!G139)),NA())</f>
        <v>#N/A</v>
      </c>
      <c r="P145" s="91" t="e">
        <f ca="true">+IF(AND(ISNUMBER(OFFSET('Water Data'!$H$4,0,10*ROW('Water Data'!H139))),'Data Summary'!CE145="Yes"),100-OFFSET('Water Data'!$H$4,0,10*ROW('Water Data'!H139)),NA())</f>
        <v>#N/A</v>
      </c>
      <c r="Q145" s="91" t="e">
        <f ca="true">+IF(AND(ISNUMBER(OFFSET('Water Data'!$H$6,0,10*ROW('Water Data'!H139))),'Data Summary'!CF145="Yes"),OFFSET('Water Data'!$H$6,0,10*ROW('Water Data'!H139)),NA())</f>
        <v>#N/A</v>
      </c>
      <c r="R145" s="91" t="e">
        <f ca="true">+IF(AND(ISNUMBER(OFFSET('Water Data'!$H$9,0,10*ROW('Water Data'!H139))),'Data Summary'!CG145="Yes"),OFFSET('Water Data'!$H$9,0,10*ROW('Water Data'!H139)),NA())</f>
        <v>#N/A</v>
      </c>
      <c r="S145" s="91" t="e">
        <f ca="true">+IF(AND(ISNUMBER(OFFSET('Water Data'!$I$4,0,10*ROW('Water Data'!I139))),'Data Summary'!CH145="Yes"),100-OFFSET('Water Data'!$I$4,0,10*ROW('Water Data'!I139)),NA())</f>
        <v>#N/A</v>
      </c>
      <c r="T145" s="91" t="e">
        <f ca="true">+IF(AND(ISNUMBER(OFFSET('Water Data'!$I$6,0,10*ROW('Water Data'!I139))),'Data Summary'!CI145="Yes"),OFFSET('Water Data'!$I$6,0,10*ROW('Water Data'!I139)),NA())</f>
        <v>#N/A</v>
      </c>
      <c r="U145" s="91" t="e">
        <f ca="true">+IF(AND(ISNUMBER(OFFSET('Water Data'!$I$9,0,10*ROW('Water Data'!I139))),'Data Summary'!CJ145="Yes"),OFFSET('Water Data'!$I$9,0,10*ROW('Water Data'!I139)),NA())</f>
        <v>#N/A</v>
      </c>
      <c r="V145" s="92" t="e">
        <f ca="true">+IF(AND(ISNUMBER(OFFSET('Sanitation Data'!$D$4,0,10*ROW('Sanitation Data'!D139))),'Data Summary'!CK145="Yes"),100-OFFSET('Sanitation Data'!$D$4,0,10*ROW('Sanitation Data'!D139)),NA())</f>
        <v>#N/A</v>
      </c>
      <c r="W145" s="92" t="e">
        <f ca="true">+IF(AND(ISNUMBER(OFFSET('Sanitation Data'!$D$6,0,10*ROW('Sanitation Data'!D139))),'Data Summary'!CL145="Yes"),OFFSET('Sanitation Data'!$D$6,0,10*ROW('Sanitation Data'!D139)),NA())</f>
        <v>#N/A</v>
      </c>
      <c r="X145" s="92" t="e">
        <f ca="true">+IF(AND(ISNUMBER(OFFSET('Sanitation Data'!$D$10,0,10*ROW('Sanitation Data'!D139))),'Data Summary'!CM145="Yes"),OFFSET('Sanitation Data'!$D$10,0,10*ROW('Sanitation Data'!D139)),NA())</f>
        <v>#N/A</v>
      </c>
      <c r="Y145" s="92" t="e">
        <f ca="true">+IF(AND(ISNUMBER(OFFSET('Sanitation Data'!$D$11,0,10*ROW('Sanitation Data'!D139))),'Data Summary'!CN145="Yes"),OFFSET('Sanitation Data'!$D$11,0,10*ROW('Sanitation Data'!D139)),NA())</f>
        <v>#N/A</v>
      </c>
      <c r="Z145" s="92" t="e">
        <f ca="true">+IF(AND(ISNUMBER(OFFSET('Sanitation Data'!$D$12,0,10*ROW('Sanitation Data'!D139))),'Data Summary'!CO145="Yes"),OFFSET('Sanitation Data'!$D$12,0,10*ROW('Sanitation Data'!D139)),NA())</f>
        <v>#N/A</v>
      </c>
      <c r="AA145" s="92" t="e">
        <f ca="true">+IF(AND(ISNUMBER(OFFSET('Sanitation Data'!$E$4,0,10*ROW('Sanitation Data'!E139))),'Data Summary'!CP145="Yes"),100-OFFSET('Sanitation Data'!$E$4,0,10*ROW('Sanitation Data'!E139)),NA())</f>
        <v>#N/A</v>
      </c>
      <c r="AB145" s="92" t="e">
        <f ca="true">+IF(AND(ISNUMBER(OFFSET('Sanitation Data'!$E$6,0,10*ROW('Sanitation Data'!E139))),'Data Summary'!CQ145="Yes"),OFFSET('Sanitation Data'!$E$6,0,10*ROW('Sanitation Data'!E139)),NA())</f>
        <v>#N/A</v>
      </c>
      <c r="AC145" s="92" t="e">
        <f ca="true">+IF(AND(ISNUMBER(OFFSET('Sanitation Data'!$E$10,0,10*ROW('Sanitation Data'!E139))),'Data Summary'!CR145="Yes"),OFFSET('Sanitation Data'!$E$10,0,10*ROW('Sanitation Data'!E139)),NA())</f>
        <v>#N/A</v>
      </c>
      <c r="AD145" s="92" t="e">
        <f ca="true">+IF(AND(ISNUMBER(OFFSET('Sanitation Data'!$E$11,0,10*ROW('Sanitation Data'!E139))),'Data Summary'!CS145="Yes"),OFFSET('Sanitation Data'!$E$11,0,10*ROW('Sanitation Data'!E139)),NA())</f>
        <v>#N/A</v>
      </c>
      <c r="AE145" s="92" t="e">
        <f ca="true">+IF(AND(ISNUMBER(OFFSET('Sanitation Data'!$E$12,0,10*ROW('Sanitation Data'!E139))),'Data Summary'!CT145="Yes"),OFFSET('Sanitation Data'!$E$12,0,10*ROW('Sanitation Data'!E139)),NA())</f>
        <v>#N/A</v>
      </c>
      <c r="AF145" s="92" t="e">
        <f ca="true">+IF(AND(ISNUMBER(OFFSET('Sanitation Data'!$F$4,0,10*ROW('Sanitation Data'!F139))),'Data Summary'!CU145="Yes"),100-OFFSET('Sanitation Data'!$F$4,0,10*ROW('Sanitation Data'!F139)),NA())</f>
        <v>#N/A</v>
      </c>
      <c r="AG145" s="92" t="e">
        <f ca="true">+IF(AND(ISNUMBER(OFFSET('Sanitation Data'!$F$6,0,10*ROW('Sanitation Data'!F139))),'Data Summary'!CV145="Yes"),OFFSET('Sanitation Data'!$F$6,0,10*ROW('Sanitation Data'!F139)),NA())</f>
        <v>#N/A</v>
      </c>
      <c r="AH145" s="92" t="e">
        <f ca="true">+IF(AND(ISNUMBER(OFFSET('Sanitation Data'!$F$10,0,10*ROW('Sanitation Data'!F139))),'Data Summary'!CW145="Yes"),OFFSET('Sanitation Data'!$F$10,0,10*ROW('Sanitation Data'!F139)),NA())</f>
        <v>#N/A</v>
      </c>
      <c r="AI145" s="92" t="e">
        <f ca="true">+IF(AND(ISNUMBER(OFFSET('Sanitation Data'!$F$11,0,10*ROW('Sanitation Data'!F139))),'Data Summary'!CX145="Yes"),OFFSET('Sanitation Data'!$F$11,0,10*ROW('Sanitation Data'!F139)),NA())</f>
        <v>#N/A</v>
      </c>
      <c r="AJ145" s="92" t="e">
        <f ca="true">+IF(AND(ISNUMBER(OFFSET('Sanitation Data'!$F$12,0,10*ROW('Sanitation Data'!F139))),'Data Summary'!CY145="Yes"),OFFSET('Sanitation Data'!$F$12,0,10*ROW('Sanitation Data'!F139)),NA())</f>
        <v>#N/A</v>
      </c>
      <c r="AK145" s="92" t="e">
        <f ca="true">+IF(AND(ISNUMBER(OFFSET('Sanitation Data'!$G$4,0,10*ROW('Sanitation Data'!G139))),'Data Summary'!CZ145="Yes"),100-OFFSET('Sanitation Data'!$G$4,0,10*ROW('Sanitation Data'!G139)),NA())</f>
        <v>#N/A</v>
      </c>
      <c r="AL145" s="92" t="e">
        <f ca="true">+IF(AND(ISNUMBER(OFFSET('Sanitation Data'!$G$6,0,10*ROW('Sanitation Data'!G139))),'Data Summary'!DA145="Yes"),OFFSET('Sanitation Data'!$G$6,0,10*ROW('Sanitation Data'!G139)),NA())</f>
        <v>#N/A</v>
      </c>
      <c r="AM145" s="92" t="e">
        <f ca="true">+IF(AND(ISNUMBER(OFFSET('Sanitation Data'!$G$10,0,10*ROW('Sanitation Data'!G139))),'Data Summary'!DB145="Yes"),OFFSET('Sanitation Data'!$G$10,0,10*ROW('Sanitation Data'!G139)),NA())</f>
        <v>#N/A</v>
      </c>
      <c r="AN145" s="92" t="e">
        <f ca="true">+IF(AND(ISNUMBER(OFFSET('Sanitation Data'!$G$11,0,10*ROW('Sanitation Data'!G139))),'Data Summary'!DC145="Yes"),OFFSET('Sanitation Data'!$G$11,0,10*ROW('Sanitation Data'!G139)),NA())</f>
        <v>#N/A</v>
      </c>
      <c r="AO145" s="92" t="e">
        <f ca="true">+IF(AND(ISNUMBER(OFFSET('Sanitation Data'!$G$12,0,10*ROW('Sanitation Data'!G139))),'Data Summary'!DD145="Yes"),OFFSET('Sanitation Data'!$G$12,0,10*ROW('Sanitation Data'!G139)),NA())</f>
        <v>#N/A</v>
      </c>
      <c r="AP145" s="92" t="e">
        <f ca="true">+IF(AND(ISNUMBER(OFFSET('Sanitation Data'!$H$4,0,10*ROW('Sanitation Data'!H139))),'Data Summary'!DE145="Yes"),100-OFFSET('Sanitation Data'!$H$4,0,10*ROW('Sanitation Data'!H139)),NA())</f>
        <v>#N/A</v>
      </c>
      <c r="AQ145" s="92" t="e">
        <f ca="true">+IF(AND(ISNUMBER(OFFSET('Sanitation Data'!$H$6,0,10*ROW('Sanitation Data'!H139))),'Data Summary'!DF145="Yes"),OFFSET('Sanitation Data'!$H$6,0,10*ROW('Sanitation Data'!H139)),NA())</f>
        <v>#N/A</v>
      </c>
      <c r="AR145" s="92" t="e">
        <f ca="true">+IF(AND(ISNUMBER(OFFSET('Sanitation Data'!$H$10,0,10*ROW('Sanitation Data'!H139))),'Data Summary'!DG145="Yes"),OFFSET('Sanitation Data'!$H$10,0,10*ROW('Sanitation Data'!H139)),NA())</f>
        <v>#N/A</v>
      </c>
      <c r="AS145" s="92" t="e">
        <f ca="true">+IF(AND(ISNUMBER(OFFSET('Sanitation Data'!$H$11,0,10*ROW('Sanitation Data'!H139))),'Data Summary'!DH145="Yes"),OFFSET('Sanitation Data'!$H$11,0,10*ROW('Sanitation Data'!H139)),NA())</f>
        <v>#N/A</v>
      </c>
      <c r="AT145" s="92" t="e">
        <f ca="true">+IF(AND(ISNUMBER(OFFSET('Sanitation Data'!$H$12,0,10*ROW('Sanitation Data'!H139))),'Data Summary'!DI145="Yes"),OFFSET('Sanitation Data'!$H$12,0,10*ROW('Sanitation Data'!H139)),NA())</f>
        <v>#N/A</v>
      </c>
      <c r="AU145" s="92" t="e">
        <f ca="true">+IF(AND(ISNUMBER(OFFSET('Sanitation Data'!$I$4,0,10*ROW('Sanitation Data'!I139))),'Data Summary'!DJ145="Yes"),100-OFFSET('Sanitation Data'!$I$4,0,10*ROW('Sanitation Data'!I139)),NA())</f>
        <v>#N/A</v>
      </c>
      <c r="AV145" s="92" t="e">
        <f ca="true">+IF(AND(ISNUMBER(OFFSET('Sanitation Data'!$I$6,0,10*ROW('Sanitation Data'!I139))),'Data Summary'!DK145="Yes"),OFFSET('Sanitation Data'!$I$6,0,10*ROW('Sanitation Data'!I139)),NA())</f>
        <v>#N/A</v>
      </c>
      <c r="AW145" s="92" t="e">
        <f ca="true">+IF(AND(ISNUMBER(OFFSET('Sanitation Data'!$I$10,0,10*ROW('Sanitation Data'!I139))),'Data Summary'!DL145="Yes"),OFFSET('Sanitation Data'!$I$10,0,10*ROW('Sanitation Data'!I139)),NA())</f>
        <v>#N/A</v>
      </c>
      <c r="AX145" s="92" t="e">
        <f ca="true">+IF(AND(ISNUMBER(OFFSET('Sanitation Data'!$I$11,0,10*ROW('Sanitation Data'!I139))),'Data Summary'!DM145="Yes"),OFFSET('Sanitation Data'!$I$11,0,10*ROW('Sanitation Data'!I139)),NA())</f>
        <v>#N/A</v>
      </c>
      <c r="AY145" s="92" t="e">
        <f ca="true">+IF(AND(ISNUMBER(OFFSET('Sanitation Data'!$I$12,0,10*ROW('Sanitation Data'!I139))),'Data Summary'!DN145="Yes"),OFFSET('Sanitation Data'!$I$12,0,10*ROW('Sanitation Data'!I139)),NA())</f>
        <v>#N/A</v>
      </c>
      <c r="AZ145" s="93" t="e">
        <f ca="true">+IF(AND(ISNUMBER(OFFSET('Hygiene Data'!$D$5,0,10*ROW('Hygiene Data'!D139))),'Data Summary'!DO145="Yes"),OFFSET('Hygiene Data'!$D$5,0,10*ROW('Hygiene Data'!D139)),NA())</f>
        <v>#N/A</v>
      </c>
      <c r="BA145" s="93" t="e">
        <f ca="true">+IF(AND(ISNUMBER(OFFSET('Hygiene Data'!$D$7,0,10*ROW('Hygiene Data'!D139))),'Data Summary'!DP145="Yes"),OFFSET('Hygiene Data'!$D$7,0,10*ROW('Hygiene Data'!D139)),NA())</f>
        <v>#N/A</v>
      </c>
      <c r="BB145" s="93" t="e">
        <f ca="true">+IF(AND(ISNUMBER(OFFSET('Hygiene Data'!$D$9,0,10*ROW('Hygiene Data'!D139))),'Data Summary'!DQ145="Yes"),OFFSET('Hygiene Data'!$D$9,0,10*ROW('Hygiene Data'!D139)),NA())</f>
        <v>#N/A</v>
      </c>
      <c r="BC145" s="93" t="e">
        <f ca="true">+IF(AND(ISNUMBER(OFFSET('Hygiene Data'!$E$5,0,10*ROW('Hygiene Data'!E139))),'Data Summary'!DR145="Yes"),OFFSET('Hygiene Data'!$E$5,0,10*ROW('Hygiene Data'!E139)),NA())</f>
        <v>#N/A</v>
      </c>
      <c r="BD145" s="93" t="e">
        <f ca="true">+IF(AND(ISNUMBER(OFFSET('Hygiene Data'!$E$7,0,10*ROW('Hygiene Data'!E139))),'Data Summary'!DS145="Yes"),OFFSET('Hygiene Data'!$E$7,0,10*ROW('Hygiene Data'!E139)),NA())</f>
        <v>#N/A</v>
      </c>
      <c r="BE145" s="93" t="e">
        <f ca="true">+IF(AND(ISNUMBER(OFFSET('Hygiene Data'!$E$9,0,10*ROW('Hygiene Data'!E139))),'Data Summary'!DT145="Yes"),OFFSET('Hygiene Data'!$E$9,0,10*ROW('Hygiene Data'!E139)),NA())</f>
        <v>#N/A</v>
      </c>
      <c r="BF145" s="93" t="e">
        <f ca="true">+IF(AND(ISNUMBER(OFFSET('Hygiene Data'!$F$5,0,10*ROW('Hygiene Data'!F139))),'Data Summary'!DU145="Yes"),OFFSET('Hygiene Data'!$F$5,0,10*ROW('Hygiene Data'!F139)),NA())</f>
        <v>#N/A</v>
      </c>
      <c r="BG145" s="93" t="e">
        <f ca="true">+IF(AND(ISNUMBER(OFFSET('Hygiene Data'!$F$7,0,10*ROW('Hygiene Data'!F139))),'Data Summary'!DV145="Yes"),OFFSET('Hygiene Data'!$F$7,0,10*ROW('Hygiene Data'!F139)),NA())</f>
        <v>#N/A</v>
      </c>
      <c r="BH145" s="93" t="e">
        <f ca="true">+IF(AND(ISNUMBER(OFFSET('Hygiene Data'!$F$9,0,10*ROW('Hygiene Data'!F139))),'Data Summary'!DW145="Yes"),OFFSET('Hygiene Data'!$F$9,0,10*ROW('Hygiene Data'!F139)),NA())</f>
        <v>#N/A</v>
      </c>
      <c r="BI145" s="93" t="e">
        <f ca="true">+IF(AND(ISNUMBER(OFFSET('Hygiene Data'!$G$5,0,10*ROW('Hygiene Data'!G139))),'Data Summary'!DX145="Yes"),OFFSET('Hygiene Data'!$G$5,0,10*ROW('Hygiene Data'!G139)),NA())</f>
        <v>#N/A</v>
      </c>
      <c r="BJ145" s="93" t="e">
        <f ca="true">+IF(AND(ISNUMBER(OFFSET('Hygiene Data'!$G$7,0,10*ROW('Hygiene Data'!G139))),'Data Summary'!DY145="Yes"),OFFSET('Hygiene Data'!$G$7,0,10*ROW('Hygiene Data'!G139)),NA())</f>
        <v>#N/A</v>
      </c>
      <c r="BK145" s="93" t="e">
        <f ca="true">+IF(AND(ISNUMBER(OFFSET('Hygiene Data'!$G$9,0,10*ROW('Hygiene Data'!G139))),'Data Summary'!DZ145="Yes"),OFFSET('Hygiene Data'!$G$9,0,10*ROW('Hygiene Data'!G139)),NA())</f>
        <v>#N/A</v>
      </c>
      <c r="BL145" s="93" t="e">
        <f ca="true">+IF(AND(ISNUMBER(OFFSET('Hygiene Data'!$H$5,0,10*ROW('Hygiene Data'!H139))),'Data Summary'!EA145="Yes"),OFFSET('Hygiene Data'!$H$5,0,10*ROW('Hygiene Data'!H139)),NA())</f>
        <v>#N/A</v>
      </c>
      <c r="BM145" s="93" t="e">
        <f ca="true">+IF(AND(ISNUMBER(OFFSET('Hygiene Data'!$H$7,0,10*ROW('Hygiene Data'!H139))),'Data Summary'!EB145="Yes"),OFFSET('Hygiene Data'!$H$7,0,10*ROW('Hygiene Data'!H139)),NA())</f>
        <v>#N/A</v>
      </c>
      <c r="BN145" s="93" t="e">
        <f ca="true">+IF(AND(ISNUMBER(OFFSET('Hygiene Data'!$H$9,0,10*ROW('Hygiene Data'!H139))),'Data Summary'!EC145="Yes"),OFFSET('Hygiene Data'!$H$9,0,10*ROW('Hygiene Data'!H139)),NA())</f>
        <v>#N/A</v>
      </c>
      <c r="BO145" s="93" t="e">
        <f ca="true">+IF(AND(ISNUMBER(OFFSET('Hygiene Data'!$I$5,0,10*ROW('Hygiene Data'!I139))),'Data Summary'!ED145="Yes"),OFFSET('Hygiene Data'!$I$5,0,10*ROW('Hygiene Data'!I139)),NA())</f>
        <v>#N/A</v>
      </c>
      <c r="BP145" s="93" t="e">
        <f ca="true">+IF(AND(ISNUMBER(OFFSET('Hygiene Data'!$I$7,0,10*ROW('Hygiene Data'!I139))),'Data Summary'!EE145="Yes"),OFFSET('Hygiene Data'!$I$7,0,10*ROW('Hygiene Data'!I139)),NA())</f>
        <v>#N/A</v>
      </c>
      <c r="BQ145" s="93" t="e">
        <f ca="true">+IF(AND(ISNUMBER(OFFSET('Hygiene Data'!$I$9,0,10*ROW('Hygiene Data'!I139))),'Data Summary'!EF145="Yes"),OFFSET('Hygiene Data'!$I$9,0,10*ROW('Hygiene Data'!I139)),NA())</f>
        <v>#N/A</v>
      </c>
    </row>
    <row xmlns:x14ac="http://schemas.microsoft.com/office/spreadsheetml/2009/9/ac" r="146" x14ac:dyDescent="0.2">
      <c r="A146" s="328" t="e">
        <f ca="true">+RIGHT('Data Summary'!A146,LEN('Data Summary'!A146)-9)</f>
        <v>#VALUE!</v>
      </c>
      <c r="B146" s="35" t="str">
        <f ca="true">+IF(ISTEXT('Data Summary'!B146),'Data Summary'!B146,"")</f>
        <v/>
      </c>
      <c r="C146" s="327" t="e">
        <f ca="true">+VALUE('Data Summary'!C146)</f>
        <v>#VALUE!</v>
      </c>
      <c r="D146" s="91" t="e">
        <f ca="true">+IF(AND(ISNUMBER(OFFSET('Water Data'!$D$4,0,10*ROW('Water Data'!D140))),'Data Summary'!BS146="Yes"),100-OFFSET('Water Data'!$D$4,0,10*ROW('Water Data'!D140)),NA())</f>
        <v>#N/A</v>
      </c>
      <c r="E146" s="91" t="e">
        <f ca="true">+IF(AND(ISNUMBER(OFFSET('Water Data'!$D$6,0,10*ROW('Water Data'!D140))),'Data Summary'!BT146="Yes"),OFFSET('Water Data'!$D$6,0,10*ROW('Water Data'!D140)),NA())</f>
        <v>#N/A</v>
      </c>
      <c r="F146" s="91" t="e">
        <f ca="true">+IF(AND(ISNUMBER(OFFSET('Water Data'!$D$9,0,10*ROW('Water Data'!D140))),'Data Summary'!BU146="Yes"),OFFSET('Water Data'!$D$9,0,10*ROW('Water Data'!D140)),NA())</f>
        <v>#N/A</v>
      </c>
      <c r="G146" s="91" t="e">
        <f ca="true">+IF(AND(ISNUMBER(OFFSET('Water Data'!$E$4,0,10*ROW('Water Data'!E140))),'Data Summary'!BV146="Yes"),100-OFFSET('Water Data'!$E$4,0,10*ROW('Water Data'!E140)),NA())</f>
        <v>#N/A</v>
      </c>
      <c r="H146" s="91" t="e">
        <f ca="true">+IF(AND(ISNUMBER(OFFSET('Water Data'!$E$6,0,10*ROW('Water Data'!E140))),'Data Summary'!BW146="Yes"),OFFSET('Water Data'!$E$6,0,10*ROW('Water Data'!E140)),NA())</f>
        <v>#N/A</v>
      </c>
      <c r="I146" s="91" t="e">
        <f ca="true">+IF(AND(ISNUMBER(OFFSET('Water Data'!$E$9,0,10*ROW('Water Data'!E140))),'Data Summary'!BX146="Yes"),OFFSET('Water Data'!$E$9,0,10*ROW('Water Data'!E140)),NA())</f>
        <v>#N/A</v>
      </c>
      <c r="J146" s="91" t="e">
        <f ca="true">+IF(AND(ISNUMBER(OFFSET('Water Data'!$F$4,0,10*ROW('Water Data'!F140))),'Data Summary'!BY146="Yes"),100-OFFSET('Water Data'!$F$4,0,10*ROW('Water Data'!F140)),NA())</f>
        <v>#N/A</v>
      </c>
      <c r="K146" s="91" t="e">
        <f ca="true">+IF(AND(ISNUMBER(OFFSET('Water Data'!$F$6,0,10*ROW('Water Data'!F140))),'Data Summary'!BZ146="Yes"),OFFSET('Water Data'!$F$6,0,10*ROW('Water Data'!F140)),NA())</f>
        <v>#N/A</v>
      </c>
      <c r="L146" s="91" t="e">
        <f ca="true">+IF(AND(ISNUMBER(OFFSET('Water Data'!$F$9,0,10*ROW('Water Data'!F140))),'Data Summary'!CA146="Yes"),OFFSET('Water Data'!$F$9,0,10*ROW('Water Data'!F140)),NA())</f>
        <v>#N/A</v>
      </c>
      <c r="M146" s="91" t="e">
        <f ca="true">+IF(AND(ISNUMBER(OFFSET('Water Data'!$G$4,0,10*ROW('Water Data'!G140))),'Data Summary'!CB146="Yes"),100-OFFSET('Water Data'!$G$4,0,10*ROW('Water Data'!G140)),NA())</f>
        <v>#N/A</v>
      </c>
      <c r="N146" s="91" t="e">
        <f ca="true">+IF(AND(ISNUMBER(OFFSET('Water Data'!$G$6,0,10*ROW('Water Data'!G140))),'Data Summary'!CC146="Yes"),OFFSET('Water Data'!$G$6,0,10*ROW('Water Data'!G140)),NA())</f>
        <v>#N/A</v>
      </c>
      <c r="O146" s="91" t="e">
        <f ca="true">+IF(AND(ISNUMBER(OFFSET('Water Data'!$G$9,0,10*ROW('Water Data'!G140))),'Data Summary'!CD146="Yes"),OFFSET('Water Data'!$G$9,0,10*ROW('Water Data'!G140)),NA())</f>
        <v>#N/A</v>
      </c>
      <c r="P146" s="91" t="e">
        <f ca="true">+IF(AND(ISNUMBER(OFFSET('Water Data'!$H$4,0,10*ROW('Water Data'!H140))),'Data Summary'!CE146="Yes"),100-OFFSET('Water Data'!$H$4,0,10*ROW('Water Data'!H140)),NA())</f>
        <v>#N/A</v>
      </c>
      <c r="Q146" s="91" t="e">
        <f ca="true">+IF(AND(ISNUMBER(OFFSET('Water Data'!$H$6,0,10*ROW('Water Data'!H140))),'Data Summary'!CF146="Yes"),OFFSET('Water Data'!$H$6,0,10*ROW('Water Data'!H140)),NA())</f>
        <v>#N/A</v>
      </c>
      <c r="R146" s="91" t="e">
        <f ca="true">+IF(AND(ISNUMBER(OFFSET('Water Data'!$H$9,0,10*ROW('Water Data'!H140))),'Data Summary'!CG146="Yes"),OFFSET('Water Data'!$H$9,0,10*ROW('Water Data'!H140)),NA())</f>
        <v>#N/A</v>
      </c>
      <c r="S146" s="91" t="e">
        <f ca="true">+IF(AND(ISNUMBER(OFFSET('Water Data'!$I$4,0,10*ROW('Water Data'!I140))),'Data Summary'!CH146="Yes"),100-OFFSET('Water Data'!$I$4,0,10*ROW('Water Data'!I140)),NA())</f>
        <v>#N/A</v>
      </c>
      <c r="T146" s="91" t="e">
        <f ca="true">+IF(AND(ISNUMBER(OFFSET('Water Data'!$I$6,0,10*ROW('Water Data'!I140))),'Data Summary'!CI146="Yes"),OFFSET('Water Data'!$I$6,0,10*ROW('Water Data'!I140)),NA())</f>
        <v>#N/A</v>
      </c>
      <c r="U146" s="91" t="e">
        <f ca="true">+IF(AND(ISNUMBER(OFFSET('Water Data'!$I$9,0,10*ROW('Water Data'!I140))),'Data Summary'!CJ146="Yes"),OFFSET('Water Data'!$I$9,0,10*ROW('Water Data'!I140)),NA())</f>
        <v>#N/A</v>
      </c>
      <c r="V146" s="92" t="e">
        <f ca="true">+IF(AND(ISNUMBER(OFFSET('Sanitation Data'!$D$4,0,10*ROW('Sanitation Data'!D140))),'Data Summary'!CK146="Yes"),100-OFFSET('Sanitation Data'!$D$4,0,10*ROW('Sanitation Data'!D140)),NA())</f>
        <v>#N/A</v>
      </c>
      <c r="W146" s="92" t="e">
        <f ca="true">+IF(AND(ISNUMBER(OFFSET('Sanitation Data'!$D$6,0,10*ROW('Sanitation Data'!D140))),'Data Summary'!CL146="Yes"),OFFSET('Sanitation Data'!$D$6,0,10*ROW('Sanitation Data'!D140)),NA())</f>
        <v>#N/A</v>
      </c>
      <c r="X146" s="92" t="e">
        <f ca="true">+IF(AND(ISNUMBER(OFFSET('Sanitation Data'!$D$10,0,10*ROW('Sanitation Data'!D140))),'Data Summary'!CM146="Yes"),OFFSET('Sanitation Data'!$D$10,0,10*ROW('Sanitation Data'!D140)),NA())</f>
        <v>#N/A</v>
      </c>
      <c r="Y146" s="92" t="e">
        <f ca="true">+IF(AND(ISNUMBER(OFFSET('Sanitation Data'!$D$11,0,10*ROW('Sanitation Data'!D140))),'Data Summary'!CN146="Yes"),OFFSET('Sanitation Data'!$D$11,0,10*ROW('Sanitation Data'!D140)),NA())</f>
        <v>#N/A</v>
      </c>
      <c r="Z146" s="92" t="e">
        <f ca="true">+IF(AND(ISNUMBER(OFFSET('Sanitation Data'!$D$12,0,10*ROW('Sanitation Data'!D140))),'Data Summary'!CO146="Yes"),OFFSET('Sanitation Data'!$D$12,0,10*ROW('Sanitation Data'!D140)),NA())</f>
        <v>#N/A</v>
      </c>
      <c r="AA146" s="92" t="e">
        <f ca="true">+IF(AND(ISNUMBER(OFFSET('Sanitation Data'!$E$4,0,10*ROW('Sanitation Data'!E140))),'Data Summary'!CP146="Yes"),100-OFFSET('Sanitation Data'!$E$4,0,10*ROW('Sanitation Data'!E140)),NA())</f>
        <v>#N/A</v>
      </c>
      <c r="AB146" s="92" t="e">
        <f ca="true">+IF(AND(ISNUMBER(OFFSET('Sanitation Data'!$E$6,0,10*ROW('Sanitation Data'!E140))),'Data Summary'!CQ146="Yes"),OFFSET('Sanitation Data'!$E$6,0,10*ROW('Sanitation Data'!E140)),NA())</f>
        <v>#N/A</v>
      </c>
      <c r="AC146" s="92" t="e">
        <f ca="true">+IF(AND(ISNUMBER(OFFSET('Sanitation Data'!$E$10,0,10*ROW('Sanitation Data'!E140))),'Data Summary'!CR146="Yes"),OFFSET('Sanitation Data'!$E$10,0,10*ROW('Sanitation Data'!E140)),NA())</f>
        <v>#N/A</v>
      </c>
      <c r="AD146" s="92" t="e">
        <f ca="true">+IF(AND(ISNUMBER(OFFSET('Sanitation Data'!$E$11,0,10*ROW('Sanitation Data'!E140))),'Data Summary'!CS146="Yes"),OFFSET('Sanitation Data'!$E$11,0,10*ROW('Sanitation Data'!E140)),NA())</f>
        <v>#N/A</v>
      </c>
      <c r="AE146" s="92" t="e">
        <f ca="true">+IF(AND(ISNUMBER(OFFSET('Sanitation Data'!$E$12,0,10*ROW('Sanitation Data'!E140))),'Data Summary'!CT146="Yes"),OFFSET('Sanitation Data'!$E$12,0,10*ROW('Sanitation Data'!E140)),NA())</f>
        <v>#N/A</v>
      </c>
      <c r="AF146" s="92" t="e">
        <f ca="true">+IF(AND(ISNUMBER(OFFSET('Sanitation Data'!$F$4,0,10*ROW('Sanitation Data'!F140))),'Data Summary'!CU146="Yes"),100-OFFSET('Sanitation Data'!$F$4,0,10*ROW('Sanitation Data'!F140)),NA())</f>
        <v>#N/A</v>
      </c>
      <c r="AG146" s="92" t="e">
        <f ca="true">+IF(AND(ISNUMBER(OFFSET('Sanitation Data'!$F$6,0,10*ROW('Sanitation Data'!F140))),'Data Summary'!CV146="Yes"),OFFSET('Sanitation Data'!$F$6,0,10*ROW('Sanitation Data'!F140)),NA())</f>
        <v>#N/A</v>
      </c>
      <c r="AH146" s="92" t="e">
        <f ca="true">+IF(AND(ISNUMBER(OFFSET('Sanitation Data'!$F$10,0,10*ROW('Sanitation Data'!F140))),'Data Summary'!CW146="Yes"),OFFSET('Sanitation Data'!$F$10,0,10*ROW('Sanitation Data'!F140)),NA())</f>
        <v>#N/A</v>
      </c>
      <c r="AI146" s="92" t="e">
        <f ca="true">+IF(AND(ISNUMBER(OFFSET('Sanitation Data'!$F$11,0,10*ROW('Sanitation Data'!F140))),'Data Summary'!CX146="Yes"),OFFSET('Sanitation Data'!$F$11,0,10*ROW('Sanitation Data'!F140)),NA())</f>
        <v>#N/A</v>
      </c>
      <c r="AJ146" s="92" t="e">
        <f ca="true">+IF(AND(ISNUMBER(OFFSET('Sanitation Data'!$F$12,0,10*ROW('Sanitation Data'!F140))),'Data Summary'!CY146="Yes"),OFFSET('Sanitation Data'!$F$12,0,10*ROW('Sanitation Data'!F140)),NA())</f>
        <v>#N/A</v>
      </c>
      <c r="AK146" s="92" t="e">
        <f ca="true">+IF(AND(ISNUMBER(OFFSET('Sanitation Data'!$G$4,0,10*ROW('Sanitation Data'!G140))),'Data Summary'!CZ146="Yes"),100-OFFSET('Sanitation Data'!$G$4,0,10*ROW('Sanitation Data'!G140)),NA())</f>
        <v>#N/A</v>
      </c>
      <c r="AL146" s="92" t="e">
        <f ca="true">+IF(AND(ISNUMBER(OFFSET('Sanitation Data'!$G$6,0,10*ROW('Sanitation Data'!G140))),'Data Summary'!DA146="Yes"),OFFSET('Sanitation Data'!$G$6,0,10*ROW('Sanitation Data'!G140)),NA())</f>
        <v>#N/A</v>
      </c>
      <c r="AM146" s="92" t="e">
        <f ca="true">+IF(AND(ISNUMBER(OFFSET('Sanitation Data'!$G$10,0,10*ROW('Sanitation Data'!G140))),'Data Summary'!DB146="Yes"),OFFSET('Sanitation Data'!$G$10,0,10*ROW('Sanitation Data'!G140)),NA())</f>
        <v>#N/A</v>
      </c>
      <c r="AN146" s="92" t="e">
        <f ca="true">+IF(AND(ISNUMBER(OFFSET('Sanitation Data'!$G$11,0,10*ROW('Sanitation Data'!G140))),'Data Summary'!DC146="Yes"),OFFSET('Sanitation Data'!$G$11,0,10*ROW('Sanitation Data'!G140)),NA())</f>
        <v>#N/A</v>
      </c>
      <c r="AO146" s="92" t="e">
        <f ca="true">+IF(AND(ISNUMBER(OFFSET('Sanitation Data'!$G$12,0,10*ROW('Sanitation Data'!G140))),'Data Summary'!DD146="Yes"),OFFSET('Sanitation Data'!$G$12,0,10*ROW('Sanitation Data'!G140)),NA())</f>
        <v>#N/A</v>
      </c>
      <c r="AP146" s="92" t="e">
        <f ca="true">+IF(AND(ISNUMBER(OFFSET('Sanitation Data'!$H$4,0,10*ROW('Sanitation Data'!H140))),'Data Summary'!DE146="Yes"),100-OFFSET('Sanitation Data'!$H$4,0,10*ROW('Sanitation Data'!H140)),NA())</f>
        <v>#N/A</v>
      </c>
      <c r="AQ146" s="92" t="e">
        <f ca="true">+IF(AND(ISNUMBER(OFFSET('Sanitation Data'!$H$6,0,10*ROW('Sanitation Data'!H140))),'Data Summary'!DF146="Yes"),OFFSET('Sanitation Data'!$H$6,0,10*ROW('Sanitation Data'!H140)),NA())</f>
        <v>#N/A</v>
      </c>
      <c r="AR146" s="92" t="e">
        <f ca="true">+IF(AND(ISNUMBER(OFFSET('Sanitation Data'!$H$10,0,10*ROW('Sanitation Data'!H140))),'Data Summary'!DG146="Yes"),OFFSET('Sanitation Data'!$H$10,0,10*ROW('Sanitation Data'!H140)),NA())</f>
        <v>#N/A</v>
      </c>
      <c r="AS146" s="92" t="e">
        <f ca="true">+IF(AND(ISNUMBER(OFFSET('Sanitation Data'!$H$11,0,10*ROW('Sanitation Data'!H140))),'Data Summary'!DH146="Yes"),OFFSET('Sanitation Data'!$H$11,0,10*ROW('Sanitation Data'!H140)),NA())</f>
        <v>#N/A</v>
      </c>
      <c r="AT146" s="92" t="e">
        <f ca="true">+IF(AND(ISNUMBER(OFFSET('Sanitation Data'!$H$12,0,10*ROW('Sanitation Data'!H140))),'Data Summary'!DI146="Yes"),OFFSET('Sanitation Data'!$H$12,0,10*ROW('Sanitation Data'!H140)),NA())</f>
        <v>#N/A</v>
      </c>
      <c r="AU146" s="92" t="e">
        <f ca="true">+IF(AND(ISNUMBER(OFFSET('Sanitation Data'!$I$4,0,10*ROW('Sanitation Data'!I140))),'Data Summary'!DJ146="Yes"),100-OFFSET('Sanitation Data'!$I$4,0,10*ROW('Sanitation Data'!I140)),NA())</f>
        <v>#N/A</v>
      </c>
      <c r="AV146" s="92" t="e">
        <f ca="true">+IF(AND(ISNUMBER(OFFSET('Sanitation Data'!$I$6,0,10*ROW('Sanitation Data'!I140))),'Data Summary'!DK146="Yes"),OFFSET('Sanitation Data'!$I$6,0,10*ROW('Sanitation Data'!I140)),NA())</f>
        <v>#N/A</v>
      </c>
      <c r="AW146" s="92" t="e">
        <f ca="true">+IF(AND(ISNUMBER(OFFSET('Sanitation Data'!$I$10,0,10*ROW('Sanitation Data'!I140))),'Data Summary'!DL146="Yes"),OFFSET('Sanitation Data'!$I$10,0,10*ROW('Sanitation Data'!I140)),NA())</f>
        <v>#N/A</v>
      </c>
      <c r="AX146" s="92" t="e">
        <f ca="true">+IF(AND(ISNUMBER(OFFSET('Sanitation Data'!$I$11,0,10*ROW('Sanitation Data'!I140))),'Data Summary'!DM146="Yes"),OFFSET('Sanitation Data'!$I$11,0,10*ROW('Sanitation Data'!I140)),NA())</f>
        <v>#N/A</v>
      </c>
      <c r="AY146" s="92" t="e">
        <f ca="true">+IF(AND(ISNUMBER(OFFSET('Sanitation Data'!$I$12,0,10*ROW('Sanitation Data'!I140))),'Data Summary'!DN146="Yes"),OFFSET('Sanitation Data'!$I$12,0,10*ROW('Sanitation Data'!I140)),NA())</f>
        <v>#N/A</v>
      </c>
      <c r="AZ146" s="93" t="e">
        <f ca="true">+IF(AND(ISNUMBER(OFFSET('Hygiene Data'!$D$5,0,10*ROW('Hygiene Data'!D140))),'Data Summary'!DO146="Yes"),OFFSET('Hygiene Data'!$D$5,0,10*ROW('Hygiene Data'!D140)),NA())</f>
        <v>#N/A</v>
      </c>
      <c r="BA146" s="93" t="e">
        <f ca="true">+IF(AND(ISNUMBER(OFFSET('Hygiene Data'!$D$7,0,10*ROW('Hygiene Data'!D140))),'Data Summary'!DP146="Yes"),OFFSET('Hygiene Data'!$D$7,0,10*ROW('Hygiene Data'!D140)),NA())</f>
        <v>#N/A</v>
      </c>
      <c r="BB146" s="93" t="e">
        <f ca="true">+IF(AND(ISNUMBER(OFFSET('Hygiene Data'!$D$9,0,10*ROW('Hygiene Data'!D140))),'Data Summary'!DQ146="Yes"),OFFSET('Hygiene Data'!$D$9,0,10*ROW('Hygiene Data'!D140)),NA())</f>
        <v>#N/A</v>
      </c>
      <c r="BC146" s="93" t="e">
        <f ca="true">+IF(AND(ISNUMBER(OFFSET('Hygiene Data'!$E$5,0,10*ROW('Hygiene Data'!E140))),'Data Summary'!DR146="Yes"),OFFSET('Hygiene Data'!$E$5,0,10*ROW('Hygiene Data'!E140)),NA())</f>
        <v>#N/A</v>
      </c>
      <c r="BD146" s="93" t="e">
        <f ca="true">+IF(AND(ISNUMBER(OFFSET('Hygiene Data'!$E$7,0,10*ROW('Hygiene Data'!E140))),'Data Summary'!DS146="Yes"),OFFSET('Hygiene Data'!$E$7,0,10*ROW('Hygiene Data'!E140)),NA())</f>
        <v>#N/A</v>
      </c>
      <c r="BE146" s="93" t="e">
        <f ca="true">+IF(AND(ISNUMBER(OFFSET('Hygiene Data'!$E$9,0,10*ROW('Hygiene Data'!E140))),'Data Summary'!DT146="Yes"),OFFSET('Hygiene Data'!$E$9,0,10*ROW('Hygiene Data'!E140)),NA())</f>
        <v>#N/A</v>
      </c>
      <c r="BF146" s="93" t="e">
        <f ca="true">+IF(AND(ISNUMBER(OFFSET('Hygiene Data'!$F$5,0,10*ROW('Hygiene Data'!F140))),'Data Summary'!DU146="Yes"),OFFSET('Hygiene Data'!$F$5,0,10*ROW('Hygiene Data'!F140)),NA())</f>
        <v>#N/A</v>
      </c>
      <c r="BG146" s="93" t="e">
        <f ca="true">+IF(AND(ISNUMBER(OFFSET('Hygiene Data'!$F$7,0,10*ROW('Hygiene Data'!F140))),'Data Summary'!DV146="Yes"),OFFSET('Hygiene Data'!$F$7,0,10*ROW('Hygiene Data'!F140)),NA())</f>
        <v>#N/A</v>
      </c>
      <c r="BH146" s="93" t="e">
        <f ca="true">+IF(AND(ISNUMBER(OFFSET('Hygiene Data'!$F$9,0,10*ROW('Hygiene Data'!F140))),'Data Summary'!DW146="Yes"),OFFSET('Hygiene Data'!$F$9,0,10*ROW('Hygiene Data'!F140)),NA())</f>
        <v>#N/A</v>
      </c>
      <c r="BI146" s="93" t="e">
        <f ca="true">+IF(AND(ISNUMBER(OFFSET('Hygiene Data'!$G$5,0,10*ROW('Hygiene Data'!G140))),'Data Summary'!DX146="Yes"),OFFSET('Hygiene Data'!$G$5,0,10*ROW('Hygiene Data'!G140)),NA())</f>
        <v>#N/A</v>
      </c>
      <c r="BJ146" s="93" t="e">
        <f ca="true">+IF(AND(ISNUMBER(OFFSET('Hygiene Data'!$G$7,0,10*ROW('Hygiene Data'!G140))),'Data Summary'!DY146="Yes"),OFFSET('Hygiene Data'!$G$7,0,10*ROW('Hygiene Data'!G140)),NA())</f>
        <v>#N/A</v>
      </c>
      <c r="BK146" s="93" t="e">
        <f ca="true">+IF(AND(ISNUMBER(OFFSET('Hygiene Data'!$G$9,0,10*ROW('Hygiene Data'!G140))),'Data Summary'!DZ146="Yes"),OFFSET('Hygiene Data'!$G$9,0,10*ROW('Hygiene Data'!G140)),NA())</f>
        <v>#N/A</v>
      </c>
      <c r="BL146" s="93" t="e">
        <f ca="true">+IF(AND(ISNUMBER(OFFSET('Hygiene Data'!$H$5,0,10*ROW('Hygiene Data'!H140))),'Data Summary'!EA146="Yes"),OFFSET('Hygiene Data'!$H$5,0,10*ROW('Hygiene Data'!H140)),NA())</f>
        <v>#N/A</v>
      </c>
      <c r="BM146" s="93" t="e">
        <f ca="true">+IF(AND(ISNUMBER(OFFSET('Hygiene Data'!$H$7,0,10*ROW('Hygiene Data'!H140))),'Data Summary'!EB146="Yes"),OFFSET('Hygiene Data'!$H$7,0,10*ROW('Hygiene Data'!H140)),NA())</f>
        <v>#N/A</v>
      </c>
      <c r="BN146" s="93" t="e">
        <f ca="true">+IF(AND(ISNUMBER(OFFSET('Hygiene Data'!$H$9,0,10*ROW('Hygiene Data'!H140))),'Data Summary'!EC146="Yes"),OFFSET('Hygiene Data'!$H$9,0,10*ROW('Hygiene Data'!H140)),NA())</f>
        <v>#N/A</v>
      </c>
      <c r="BO146" s="93" t="e">
        <f ca="true">+IF(AND(ISNUMBER(OFFSET('Hygiene Data'!$I$5,0,10*ROW('Hygiene Data'!I140))),'Data Summary'!ED146="Yes"),OFFSET('Hygiene Data'!$I$5,0,10*ROW('Hygiene Data'!I140)),NA())</f>
        <v>#N/A</v>
      </c>
      <c r="BP146" s="93" t="e">
        <f ca="true">+IF(AND(ISNUMBER(OFFSET('Hygiene Data'!$I$7,0,10*ROW('Hygiene Data'!I140))),'Data Summary'!EE146="Yes"),OFFSET('Hygiene Data'!$I$7,0,10*ROW('Hygiene Data'!I140)),NA())</f>
        <v>#N/A</v>
      </c>
      <c r="BQ146" s="93" t="e">
        <f ca="true">+IF(AND(ISNUMBER(OFFSET('Hygiene Data'!$I$9,0,10*ROW('Hygiene Data'!I140))),'Data Summary'!EF146="Yes"),OFFSET('Hygiene Data'!$I$9,0,10*ROW('Hygiene Data'!I140)),NA())</f>
        <v>#N/A</v>
      </c>
    </row>
    <row xmlns:x14ac="http://schemas.microsoft.com/office/spreadsheetml/2009/9/ac" r="147" x14ac:dyDescent="0.2">
      <c r="A147" s="328" t="e">
        <f ca="true">+RIGHT('Data Summary'!A147,LEN('Data Summary'!A147)-9)</f>
        <v>#VALUE!</v>
      </c>
      <c r="B147" s="35" t="str">
        <f ca="true">+IF(ISTEXT('Data Summary'!B147),'Data Summary'!B147,"")</f>
        <v/>
      </c>
      <c r="C147" s="327" t="e">
        <f ca="true">+VALUE('Data Summary'!C147)</f>
        <v>#VALUE!</v>
      </c>
      <c r="D147" s="91" t="e">
        <f ca="true">+IF(AND(ISNUMBER(OFFSET('Water Data'!$D$4,0,10*ROW('Water Data'!D141))),'Data Summary'!BS147="Yes"),100-OFFSET('Water Data'!$D$4,0,10*ROW('Water Data'!D141)),NA())</f>
        <v>#N/A</v>
      </c>
      <c r="E147" s="91" t="e">
        <f ca="true">+IF(AND(ISNUMBER(OFFSET('Water Data'!$D$6,0,10*ROW('Water Data'!D141))),'Data Summary'!BT147="Yes"),OFFSET('Water Data'!$D$6,0,10*ROW('Water Data'!D141)),NA())</f>
        <v>#N/A</v>
      </c>
      <c r="F147" s="91" t="e">
        <f ca="true">+IF(AND(ISNUMBER(OFFSET('Water Data'!$D$9,0,10*ROW('Water Data'!D141))),'Data Summary'!BU147="Yes"),OFFSET('Water Data'!$D$9,0,10*ROW('Water Data'!D141)),NA())</f>
        <v>#N/A</v>
      </c>
      <c r="G147" s="91" t="e">
        <f ca="true">+IF(AND(ISNUMBER(OFFSET('Water Data'!$E$4,0,10*ROW('Water Data'!E141))),'Data Summary'!BV147="Yes"),100-OFFSET('Water Data'!$E$4,0,10*ROW('Water Data'!E141)),NA())</f>
        <v>#N/A</v>
      </c>
      <c r="H147" s="91" t="e">
        <f ca="true">+IF(AND(ISNUMBER(OFFSET('Water Data'!$E$6,0,10*ROW('Water Data'!E141))),'Data Summary'!BW147="Yes"),OFFSET('Water Data'!$E$6,0,10*ROW('Water Data'!E141)),NA())</f>
        <v>#N/A</v>
      </c>
      <c r="I147" s="91" t="e">
        <f ca="true">+IF(AND(ISNUMBER(OFFSET('Water Data'!$E$9,0,10*ROW('Water Data'!E141))),'Data Summary'!BX147="Yes"),OFFSET('Water Data'!$E$9,0,10*ROW('Water Data'!E141)),NA())</f>
        <v>#N/A</v>
      </c>
      <c r="J147" s="91" t="e">
        <f ca="true">+IF(AND(ISNUMBER(OFFSET('Water Data'!$F$4,0,10*ROW('Water Data'!F141))),'Data Summary'!BY147="Yes"),100-OFFSET('Water Data'!$F$4,0,10*ROW('Water Data'!F141)),NA())</f>
        <v>#N/A</v>
      </c>
      <c r="K147" s="91" t="e">
        <f ca="true">+IF(AND(ISNUMBER(OFFSET('Water Data'!$F$6,0,10*ROW('Water Data'!F141))),'Data Summary'!BZ147="Yes"),OFFSET('Water Data'!$F$6,0,10*ROW('Water Data'!F141)),NA())</f>
        <v>#N/A</v>
      </c>
      <c r="L147" s="91" t="e">
        <f ca="true">+IF(AND(ISNUMBER(OFFSET('Water Data'!$F$9,0,10*ROW('Water Data'!F141))),'Data Summary'!CA147="Yes"),OFFSET('Water Data'!$F$9,0,10*ROW('Water Data'!F141)),NA())</f>
        <v>#N/A</v>
      </c>
      <c r="M147" s="91" t="e">
        <f ca="true">+IF(AND(ISNUMBER(OFFSET('Water Data'!$G$4,0,10*ROW('Water Data'!G141))),'Data Summary'!CB147="Yes"),100-OFFSET('Water Data'!$G$4,0,10*ROW('Water Data'!G141)),NA())</f>
        <v>#N/A</v>
      </c>
      <c r="N147" s="91" t="e">
        <f ca="true">+IF(AND(ISNUMBER(OFFSET('Water Data'!$G$6,0,10*ROW('Water Data'!G141))),'Data Summary'!CC147="Yes"),OFFSET('Water Data'!$G$6,0,10*ROW('Water Data'!G141)),NA())</f>
        <v>#N/A</v>
      </c>
      <c r="O147" s="91" t="e">
        <f ca="true">+IF(AND(ISNUMBER(OFFSET('Water Data'!$G$9,0,10*ROW('Water Data'!G141))),'Data Summary'!CD147="Yes"),OFFSET('Water Data'!$G$9,0,10*ROW('Water Data'!G141)),NA())</f>
        <v>#N/A</v>
      </c>
      <c r="P147" s="91" t="e">
        <f ca="true">+IF(AND(ISNUMBER(OFFSET('Water Data'!$H$4,0,10*ROW('Water Data'!H141))),'Data Summary'!CE147="Yes"),100-OFFSET('Water Data'!$H$4,0,10*ROW('Water Data'!H141)),NA())</f>
        <v>#N/A</v>
      </c>
      <c r="Q147" s="91" t="e">
        <f ca="true">+IF(AND(ISNUMBER(OFFSET('Water Data'!$H$6,0,10*ROW('Water Data'!H141))),'Data Summary'!CF147="Yes"),OFFSET('Water Data'!$H$6,0,10*ROW('Water Data'!H141)),NA())</f>
        <v>#N/A</v>
      </c>
      <c r="R147" s="91" t="e">
        <f ca="true">+IF(AND(ISNUMBER(OFFSET('Water Data'!$H$9,0,10*ROW('Water Data'!H141))),'Data Summary'!CG147="Yes"),OFFSET('Water Data'!$H$9,0,10*ROW('Water Data'!H141)),NA())</f>
        <v>#N/A</v>
      </c>
      <c r="S147" s="91" t="e">
        <f ca="true">+IF(AND(ISNUMBER(OFFSET('Water Data'!$I$4,0,10*ROW('Water Data'!I141))),'Data Summary'!CH147="Yes"),100-OFFSET('Water Data'!$I$4,0,10*ROW('Water Data'!I141)),NA())</f>
        <v>#N/A</v>
      </c>
      <c r="T147" s="91" t="e">
        <f ca="true">+IF(AND(ISNUMBER(OFFSET('Water Data'!$I$6,0,10*ROW('Water Data'!I141))),'Data Summary'!CI147="Yes"),OFFSET('Water Data'!$I$6,0,10*ROW('Water Data'!I141)),NA())</f>
        <v>#N/A</v>
      </c>
      <c r="U147" s="91" t="e">
        <f ca="true">+IF(AND(ISNUMBER(OFFSET('Water Data'!$I$9,0,10*ROW('Water Data'!I141))),'Data Summary'!CJ147="Yes"),OFFSET('Water Data'!$I$9,0,10*ROW('Water Data'!I141)),NA())</f>
        <v>#N/A</v>
      </c>
      <c r="V147" s="92" t="e">
        <f ca="true">+IF(AND(ISNUMBER(OFFSET('Sanitation Data'!$D$4,0,10*ROW('Sanitation Data'!D141))),'Data Summary'!CK147="Yes"),100-OFFSET('Sanitation Data'!$D$4,0,10*ROW('Sanitation Data'!D141)),NA())</f>
        <v>#N/A</v>
      </c>
      <c r="W147" s="92" t="e">
        <f ca="true">+IF(AND(ISNUMBER(OFFSET('Sanitation Data'!$D$6,0,10*ROW('Sanitation Data'!D141))),'Data Summary'!CL147="Yes"),OFFSET('Sanitation Data'!$D$6,0,10*ROW('Sanitation Data'!D141)),NA())</f>
        <v>#N/A</v>
      </c>
      <c r="X147" s="92" t="e">
        <f ca="true">+IF(AND(ISNUMBER(OFFSET('Sanitation Data'!$D$10,0,10*ROW('Sanitation Data'!D141))),'Data Summary'!CM147="Yes"),OFFSET('Sanitation Data'!$D$10,0,10*ROW('Sanitation Data'!D141)),NA())</f>
        <v>#N/A</v>
      </c>
      <c r="Y147" s="92" t="e">
        <f ca="true">+IF(AND(ISNUMBER(OFFSET('Sanitation Data'!$D$11,0,10*ROW('Sanitation Data'!D141))),'Data Summary'!CN147="Yes"),OFFSET('Sanitation Data'!$D$11,0,10*ROW('Sanitation Data'!D141)),NA())</f>
        <v>#N/A</v>
      </c>
      <c r="Z147" s="92" t="e">
        <f ca="true">+IF(AND(ISNUMBER(OFFSET('Sanitation Data'!$D$12,0,10*ROW('Sanitation Data'!D141))),'Data Summary'!CO147="Yes"),OFFSET('Sanitation Data'!$D$12,0,10*ROW('Sanitation Data'!D141)),NA())</f>
        <v>#N/A</v>
      </c>
      <c r="AA147" s="92" t="e">
        <f ca="true">+IF(AND(ISNUMBER(OFFSET('Sanitation Data'!$E$4,0,10*ROW('Sanitation Data'!E141))),'Data Summary'!CP147="Yes"),100-OFFSET('Sanitation Data'!$E$4,0,10*ROW('Sanitation Data'!E141)),NA())</f>
        <v>#N/A</v>
      </c>
      <c r="AB147" s="92" t="e">
        <f ca="true">+IF(AND(ISNUMBER(OFFSET('Sanitation Data'!$E$6,0,10*ROW('Sanitation Data'!E141))),'Data Summary'!CQ147="Yes"),OFFSET('Sanitation Data'!$E$6,0,10*ROW('Sanitation Data'!E141)),NA())</f>
        <v>#N/A</v>
      </c>
      <c r="AC147" s="92" t="e">
        <f ca="true">+IF(AND(ISNUMBER(OFFSET('Sanitation Data'!$E$10,0,10*ROW('Sanitation Data'!E141))),'Data Summary'!CR147="Yes"),OFFSET('Sanitation Data'!$E$10,0,10*ROW('Sanitation Data'!E141)),NA())</f>
        <v>#N/A</v>
      </c>
      <c r="AD147" s="92" t="e">
        <f ca="true">+IF(AND(ISNUMBER(OFFSET('Sanitation Data'!$E$11,0,10*ROW('Sanitation Data'!E141))),'Data Summary'!CS147="Yes"),OFFSET('Sanitation Data'!$E$11,0,10*ROW('Sanitation Data'!E141)),NA())</f>
        <v>#N/A</v>
      </c>
      <c r="AE147" s="92" t="e">
        <f ca="true">+IF(AND(ISNUMBER(OFFSET('Sanitation Data'!$E$12,0,10*ROW('Sanitation Data'!E141))),'Data Summary'!CT147="Yes"),OFFSET('Sanitation Data'!$E$12,0,10*ROW('Sanitation Data'!E141)),NA())</f>
        <v>#N/A</v>
      </c>
      <c r="AF147" s="92" t="e">
        <f ca="true">+IF(AND(ISNUMBER(OFFSET('Sanitation Data'!$F$4,0,10*ROW('Sanitation Data'!F141))),'Data Summary'!CU147="Yes"),100-OFFSET('Sanitation Data'!$F$4,0,10*ROW('Sanitation Data'!F141)),NA())</f>
        <v>#N/A</v>
      </c>
      <c r="AG147" s="92" t="e">
        <f ca="true">+IF(AND(ISNUMBER(OFFSET('Sanitation Data'!$F$6,0,10*ROW('Sanitation Data'!F141))),'Data Summary'!CV147="Yes"),OFFSET('Sanitation Data'!$F$6,0,10*ROW('Sanitation Data'!F141)),NA())</f>
        <v>#N/A</v>
      </c>
      <c r="AH147" s="92" t="e">
        <f ca="true">+IF(AND(ISNUMBER(OFFSET('Sanitation Data'!$F$10,0,10*ROW('Sanitation Data'!F141))),'Data Summary'!CW147="Yes"),OFFSET('Sanitation Data'!$F$10,0,10*ROW('Sanitation Data'!F141)),NA())</f>
        <v>#N/A</v>
      </c>
      <c r="AI147" s="92" t="e">
        <f ca="true">+IF(AND(ISNUMBER(OFFSET('Sanitation Data'!$F$11,0,10*ROW('Sanitation Data'!F141))),'Data Summary'!CX147="Yes"),OFFSET('Sanitation Data'!$F$11,0,10*ROW('Sanitation Data'!F141)),NA())</f>
        <v>#N/A</v>
      </c>
      <c r="AJ147" s="92" t="e">
        <f ca="true">+IF(AND(ISNUMBER(OFFSET('Sanitation Data'!$F$12,0,10*ROW('Sanitation Data'!F141))),'Data Summary'!CY147="Yes"),OFFSET('Sanitation Data'!$F$12,0,10*ROW('Sanitation Data'!F141)),NA())</f>
        <v>#N/A</v>
      </c>
      <c r="AK147" s="92" t="e">
        <f ca="true">+IF(AND(ISNUMBER(OFFSET('Sanitation Data'!$G$4,0,10*ROW('Sanitation Data'!G141))),'Data Summary'!CZ147="Yes"),100-OFFSET('Sanitation Data'!$G$4,0,10*ROW('Sanitation Data'!G141)),NA())</f>
        <v>#N/A</v>
      </c>
      <c r="AL147" s="92" t="e">
        <f ca="true">+IF(AND(ISNUMBER(OFFSET('Sanitation Data'!$G$6,0,10*ROW('Sanitation Data'!G141))),'Data Summary'!DA147="Yes"),OFFSET('Sanitation Data'!$G$6,0,10*ROW('Sanitation Data'!G141)),NA())</f>
        <v>#N/A</v>
      </c>
      <c r="AM147" s="92" t="e">
        <f ca="true">+IF(AND(ISNUMBER(OFFSET('Sanitation Data'!$G$10,0,10*ROW('Sanitation Data'!G141))),'Data Summary'!DB147="Yes"),OFFSET('Sanitation Data'!$G$10,0,10*ROW('Sanitation Data'!G141)),NA())</f>
        <v>#N/A</v>
      </c>
      <c r="AN147" s="92" t="e">
        <f ca="true">+IF(AND(ISNUMBER(OFFSET('Sanitation Data'!$G$11,0,10*ROW('Sanitation Data'!G141))),'Data Summary'!DC147="Yes"),OFFSET('Sanitation Data'!$G$11,0,10*ROW('Sanitation Data'!G141)),NA())</f>
        <v>#N/A</v>
      </c>
      <c r="AO147" s="92" t="e">
        <f ca="true">+IF(AND(ISNUMBER(OFFSET('Sanitation Data'!$G$12,0,10*ROW('Sanitation Data'!G141))),'Data Summary'!DD147="Yes"),OFFSET('Sanitation Data'!$G$12,0,10*ROW('Sanitation Data'!G141)),NA())</f>
        <v>#N/A</v>
      </c>
      <c r="AP147" s="92" t="e">
        <f ca="true">+IF(AND(ISNUMBER(OFFSET('Sanitation Data'!$H$4,0,10*ROW('Sanitation Data'!H141))),'Data Summary'!DE147="Yes"),100-OFFSET('Sanitation Data'!$H$4,0,10*ROW('Sanitation Data'!H141)),NA())</f>
        <v>#N/A</v>
      </c>
      <c r="AQ147" s="92" t="e">
        <f ca="true">+IF(AND(ISNUMBER(OFFSET('Sanitation Data'!$H$6,0,10*ROW('Sanitation Data'!H141))),'Data Summary'!DF147="Yes"),OFFSET('Sanitation Data'!$H$6,0,10*ROW('Sanitation Data'!H141)),NA())</f>
        <v>#N/A</v>
      </c>
      <c r="AR147" s="92" t="e">
        <f ca="true">+IF(AND(ISNUMBER(OFFSET('Sanitation Data'!$H$10,0,10*ROW('Sanitation Data'!H141))),'Data Summary'!DG147="Yes"),OFFSET('Sanitation Data'!$H$10,0,10*ROW('Sanitation Data'!H141)),NA())</f>
        <v>#N/A</v>
      </c>
      <c r="AS147" s="92" t="e">
        <f ca="true">+IF(AND(ISNUMBER(OFFSET('Sanitation Data'!$H$11,0,10*ROW('Sanitation Data'!H141))),'Data Summary'!DH147="Yes"),OFFSET('Sanitation Data'!$H$11,0,10*ROW('Sanitation Data'!H141)),NA())</f>
        <v>#N/A</v>
      </c>
      <c r="AT147" s="92" t="e">
        <f ca="true">+IF(AND(ISNUMBER(OFFSET('Sanitation Data'!$H$12,0,10*ROW('Sanitation Data'!H141))),'Data Summary'!DI147="Yes"),OFFSET('Sanitation Data'!$H$12,0,10*ROW('Sanitation Data'!H141)),NA())</f>
        <v>#N/A</v>
      </c>
      <c r="AU147" s="92" t="e">
        <f ca="true">+IF(AND(ISNUMBER(OFFSET('Sanitation Data'!$I$4,0,10*ROW('Sanitation Data'!I141))),'Data Summary'!DJ147="Yes"),100-OFFSET('Sanitation Data'!$I$4,0,10*ROW('Sanitation Data'!I141)),NA())</f>
        <v>#N/A</v>
      </c>
      <c r="AV147" s="92" t="e">
        <f ca="true">+IF(AND(ISNUMBER(OFFSET('Sanitation Data'!$I$6,0,10*ROW('Sanitation Data'!I141))),'Data Summary'!DK147="Yes"),OFFSET('Sanitation Data'!$I$6,0,10*ROW('Sanitation Data'!I141)),NA())</f>
        <v>#N/A</v>
      </c>
      <c r="AW147" s="92" t="e">
        <f ca="true">+IF(AND(ISNUMBER(OFFSET('Sanitation Data'!$I$10,0,10*ROW('Sanitation Data'!I141))),'Data Summary'!DL147="Yes"),OFFSET('Sanitation Data'!$I$10,0,10*ROW('Sanitation Data'!I141)),NA())</f>
        <v>#N/A</v>
      </c>
      <c r="AX147" s="92" t="e">
        <f ca="true">+IF(AND(ISNUMBER(OFFSET('Sanitation Data'!$I$11,0,10*ROW('Sanitation Data'!I141))),'Data Summary'!DM147="Yes"),OFFSET('Sanitation Data'!$I$11,0,10*ROW('Sanitation Data'!I141)),NA())</f>
        <v>#N/A</v>
      </c>
      <c r="AY147" s="92" t="e">
        <f ca="true">+IF(AND(ISNUMBER(OFFSET('Sanitation Data'!$I$12,0,10*ROW('Sanitation Data'!I141))),'Data Summary'!DN147="Yes"),OFFSET('Sanitation Data'!$I$12,0,10*ROW('Sanitation Data'!I141)),NA())</f>
        <v>#N/A</v>
      </c>
      <c r="AZ147" s="93" t="e">
        <f ca="true">+IF(AND(ISNUMBER(OFFSET('Hygiene Data'!$D$5,0,10*ROW('Hygiene Data'!D141))),'Data Summary'!DO147="Yes"),OFFSET('Hygiene Data'!$D$5,0,10*ROW('Hygiene Data'!D141)),NA())</f>
        <v>#N/A</v>
      </c>
      <c r="BA147" s="93" t="e">
        <f ca="true">+IF(AND(ISNUMBER(OFFSET('Hygiene Data'!$D$7,0,10*ROW('Hygiene Data'!D141))),'Data Summary'!DP147="Yes"),OFFSET('Hygiene Data'!$D$7,0,10*ROW('Hygiene Data'!D141)),NA())</f>
        <v>#N/A</v>
      </c>
      <c r="BB147" s="93" t="e">
        <f ca="true">+IF(AND(ISNUMBER(OFFSET('Hygiene Data'!$D$9,0,10*ROW('Hygiene Data'!D141))),'Data Summary'!DQ147="Yes"),OFFSET('Hygiene Data'!$D$9,0,10*ROW('Hygiene Data'!D141)),NA())</f>
        <v>#N/A</v>
      </c>
      <c r="BC147" s="93" t="e">
        <f ca="true">+IF(AND(ISNUMBER(OFFSET('Hygiene Data'!$E$5,0,10*ROW('Hygiene Data'!E141))),'Data Summary'!DR147="Yes"),OFFSET('Hygiene Data'!$E$5,0,10*ROW('Hygiene Data'!E141)),NA())</f>
        <v>#N/A</v>
      </c>
      <c r="BD147" s="93" t="e">
        <f ca="true">+IF(AND(ISNUMBER(OFFSET('Hygiene Data'!$E$7,0,10*ROW('Hygiene Data'!E141))),'Data Summary'!DS147="Yes"),OFFSET('Hygiene Data'!$E$7,0,10*ROW('Hygiene Data'!E141)),NA())</f>
        <v>#N/A</v>
      </c>
      <c r="BE147" s="93" t="e">
        <f ca="true">+IF(AND(ISNUMBER(OFFSET('Hygiene Data'!$E$9,0,10*ROW('Hygiene Data'!E141))),'Data Summary'!DT147="Yes"),OFFSET('Hygiene Data'!$E$9,0,10*ROW('Hygiene Data'!E141)),NA())</f>
        <v>#N/A</v>
      </c>
      <c r="BF147" s="93" t="e">
        <f ca="true">+IF(AND(ISNUMBER(OFFSET('Hygiene Data'!$F$5,0,10*ROW('Hygiene Data'!F141))),'Data Summary'!DU147="Yes"),OFFSET('Hygiene Data'!$F$5,0,10*ROW('Hygiene Data'!F141)),NA())</f>
        <v>#N/A</v>
      </c>
      <c r="BG147" s="93" t="e">
        <f ca="true">+IF(AND(ISNUMBER(OFFSET('Hygiene Data'!$F$7,0,10*ROW('Hygiene Data'!F141))),'Data Summary'!DV147="Yes"),OFFSET('Hygiene Data'!$F$7,0,10*ROW('Hygiene Data'!F141)),NA())</f>
        <v>#N/A</v>
      </c>
      <c r="BH147" s="93" t="e">
        <f ca="true">+IF(AND(ISNUMBER(OFFSET('Hygiene Data'!$F$9,0,10*ROW('Hygiene Data'!F141))),'Data Summary'!DW147="Yes"),OFFSET('Hygiene Data'!$F$9,0,10*ROW('Hygiene Data'!F141)),NA())</f>
        <v>#N/A</v>
      </c>
      <c r="BI147" s="93" t="e">
        <f ca="true">+IF(AND(ISNUMBER(OFFSET('Hygiene Data'!$G$5,0,10*ROW('Hygiene Data'!G141))),'Data Summary'!DX147="Yes"),OFFSET('Hygiene Data'!$G$5,0,10*ROW('Hygiene Data'!G141)),NA())</f>
        <v>#N/A</v>
      </c>
      <c r="BJ147" s="93" t="e">
        <f ca="true">+IF(AND(ISNUMBER(OFFSET('Hygiene Data'!$G$7,0,10*ROW('Hygiene Data'!G141))),'Data Summary'!DY147="Yes"),OFFSET('Hygiene Data'!$G$7,0,10*ROW('Hygiene Data'!G141)),NA())</f>
        <v>#N/A</v>
      </c>
      <c r="BK147" s="93" t="e">
        <f ca="true">+IF(AND(ISNUMBER(OFFSET('Hygiene Data'!$G$9,0,10*ROW('Hygiene Data'!G141))),'Data Summary'!DZ147="Yes"),OFFSET('Hygiene Data'!$G$9,0,10*ROW('Hygiene Data'!G141)),NA())</f>
        <v>#N/A</v>
      </c>
      <c r="BL147" s="93" t="e">
        <f ca="true">+IF(AND(ISNUMBER(OFFSET('Hygiene Data'!$H$5,0,10*ROW('Hygiene Data'!H141))),'Data Summary'!EA147="Yes"),OFFSET('Hygiene Data'!$H$5,0,10*ROW('Hygiene Data'!H141)),NA())</f>
        <v>#N/A</v>
      </c>
      <c r="BM147" s="93" t="e">
        <f ca="true">+IF(AND(ISNUMBER(OFFSET('Hygiene Data'!$H$7,0,10*ROW('Hygiene Data'!H141))),'Data Summary'!EB147="Yes"),OFFSET('Hygiene Data'!$H$7,0,10*ROW('Hygiene Data'!H141)),NA())</f>
        <v>#N/A</v>
      </c>
      <c r="BN147" s="93" t="e">
        <f ca="true">+IF(AND(ISNUMBER(OFFSET('Hygiene Data'!$H$9,0,10*ROW('Hygiene Data'!H141))),'Data Summary'!EC147="Yes"),OFFSET('Hygiene Data'!$H$9,0,10*ROW('Hygiene Data'!H141)),NA())</f>
        <v>#N/A</v>
      </c>
      <c r="BO147" s="93" t="e">
        <f ca="true">+IF(AND(ISNUMBER(OFFSET('Hygiene Data'!$I$5,0,10*ROW('Hygiene Data'!I141))),'Data Summary'!ED147="Yes"),OFFSET('Hygiene Data'!$I$5,0,10*ROW('Hygiene Data'!I141)),NA())</f>
        <v>#N/A</v>
      </c>
      <c r="BP147" s="93" t="e">
        <f ca="true">+IF(AND(ISNUMBER(OFFSET('Hygiene Data'!$I$7,0,10*ROW('Hygiene Data'!I141))),'Data Summary'!EE147="Yes"),OFFSET('Hygiene Data'!$I$7,0,10*ROW('Hygiene Data'!I141)),NA())</f>
        <v>#N/A</v>
      </c>
      <c r="BQ147" s="93" t="e">
        <f ca="true">+IF(AND(ISNUMBER(OFFSET('Hygiene Data'!$I$9,0,10*ROW('Hygiene Data'!I141))),'Data Summary'!EF147="Yes"),OFFSET('Hygiene Data'!$I$9,0,10*ROW('Hygiene Data'!I141)),NA())</f>
        <v>#N/A</v>
      </c>
    </row>
    <row xmlns:x14ac="http://schemas.microsoft.com/office/spreadsheetml/2009/9/ac" r="148" x14ac:dyDescent="0.2">
      <c r="A148" s="328" t="e">
        <f ca="true">+RIGHT('Data Summary'!A148,LEN('Data Summary'!A148)-9)</f>
        <v>#VALUE!</v>
      </c>
      <c r="B148" s="35" t="str">
        <f ca="true">+IF(ISTEXT('Data Summary'!B148),'Data Summary'!B148,"")</f>
        <v/>
      </c>
      <c r="C148" s="327" t="e">
        <f ca="true">+VALUE('Data Summary'!C148)</f>
        <v>#VALUE!</v>
      </c>
      <c r="D148" s="91" t="e">
        <f ca="true">+IF(AND(ISNUMBER(OFFSET('Water Data'!$D$4,0,10*ROW('Water Data'!D142))),'Data Summary'!BS148="Yes"),100-OFFSET('Water Data'!$D$4,0,10*ROW('Water Data'!D142)),NA())</f>
        <v>#N/A</v>
      </c>
      <c r="E148" s="91" t="e">
        <f ca="true">+IF(AND(ISNUMBER(OFFSET('Water Data'!$D$6,0,10*ROW('Water Data'!D142))),'Data Summary'!BT148="Yes"),OFFSET('Water Data'!$D$6,0,10*ROW('Water Data'!D142)),NA())</f>
        <v>#N/A</v>
      </c>
      <c r="F148" s="91" t="e">
        <f ca="true">+IF(AND(ISNUMBER(OFFSET('Water Data'!$D$9,0,10*ROW('Water Data'!D142))),'Data Summary'!BU148="Yes"),OFFSET('Water Data'!$D$9,0,10*ROW('Water Data'!D142)),NA())</f>
        <v>#N/A</v>
      </c>
      <c r="G148" s="91" t="e">
        <f ca="true">+IF(AND(ISNUMBER(OFFSET('Water Data'!$E$4,0,10*ROW('Water Data'!E142))),'Data Summary'!BV148="Yes"),100-OFFSET('Water Data'!$E$4,0,10*ROW('Water Data'!E142)),NA())</f>
        <v>#N/A</v>
      </c>
      <c r="H148" s="91" t="e">
        <f ca="true">+IF(AND(ISNUMBER(OFFSET('Water Data'!$E$6,0,10*ROW('Water Data'!E142))),'Data Summary'!BW148="Yes"),OFFSET('Water Data'!$E$6,0,10*ROW('Water Data'!E142)),NA())</f>
        <v>#N/A</v>
      </c>
      <c r="I148" s="91" t="e">
        <f ca="true">+IF(AND(ISNUMBER(OFFSET('Water Data'!$E$9,0,10*ROW('Water Data'!E142))),'Data Summary'!BX148="Yes"),OFFSET('Water Data'!$E$9,0,10*ROW('Water Data'!E142)),NA())</f>
        <v>#N/A</v>
      </c>
      <c r="J148" s="91" t="e">
        <f ca="true">+IF(AND(ISNUMBER(OFFSET('Water Data'!$F$4,0,10*ROW('Water Data'!F142))),'Data Summary'!BY148="Yes"),100-OFFSET('Water Data'!$F$4,0,10*ROW('Water Data'!F142)),NA())</f>
        <v>#N/A</v>
      </c>
      <c r="K148" s="91" t="e">
        <f ca="true">+IF(AND(ISNUMBER(OFFSET('Water Data'!$F$6,0,10*ROW('Water Data'!F142))),'Data Summary'!BZ148="Yes"),OFFSET('Water Data'!$F$6,0,10*ROW('Water Data'!F142)),NA())</f>
        <v>#N/A</v>
      </c>
      <c r="L148" s="91" t="e">
        <f ca="true">+IF(AND(ISNUMBER(OFFSET('Water Data'!$F$9,0,10*ROW('Water Data'!F142))),'Data Summary'!CA148="Yes"),OFFSET('Water Data'!$F$9,0,10*ROW('Water Data'!F142)),NA())</f>
        <v>#N/A</v>
      </c>
      <c r="M148" s="91" t="e">
        <f ca="true">+IF(AND(ISNUMBER(OFFSET('Water Data'!$G$4,0,10*ROW('Water Data'!G142))),'Data Summary'!CB148="Yes"),100-OFFSET('Water Data'!$G$4,0,10*ROW('Water Data'!G142)),NA())</f>
        <v>#N/A</v>
      </c>
      <c r="N148" s="91" t="e">
        <f ca="true">+IF(AND(ISNUMBER(OFFSET('Water Data'!$G$6,0,10*ROW('Water Data'!G142))),'Data Summary'!CC148="Yes"),OFFSET('Water Data'!$G$6,0,10*ROW('Water Data'!G142)),NA())</f>
        <v>#N/A</v>
      </c>
      <c r="O148" s="91" t="e">
        <f ca="true">+IF(AND(ISNUMBER(OFFSET('Water Data'!$G$9,0,10*ROW('Water Data'!G142))),'Data Summary'!CD148="Yes"),OFFSET('Water Data'!$G$9,0,10*ROW('Water Data'!G142)),NA())</f>
        <v>#N/A</v>
      </c>
      <c r="P148" s="91" t="e">
        <f ca="true">+IF(AND(ISNUMBER(OFFSET('Water Data'!$H$4,0,10*ROW('Water Data'!H142))),'Data Summary'!CE148="Yes"),100-OFFSET('Water Data'!$H$4,0,10*ROW('Water Data'!H142)),NA())</f>
        <v>#N/A</v>
      </c>
      <c r="Q148" s="91" t="e">
        <f ca="true">+IF(AND(ISNUMBER(OFFSET('Water Data'!$H$6,0,10*ROW('Water Data'!H142))),'Data Summary'!CF148="Yes"),OFFSET('Water Data'!$H$6,0,10*ROW('Water Data'!H142)),NA())</f>
        <v>#N/A</v>
      </c>
      <c r="R148" s="91" t="e">
        <f ca="true">+IF(AND(ISNUMBER(OFFSET('Water Data'!$H$9,0,10*ROW('Water Data'!H142))),'Data Summary'!CG148="Yes"),OFFSET('Water Data'!$H$9,0,10*ROW('Water Data'!H142)),NA())</f>
        <v>#N/A</v>
      </c>
      <c r="S148" s="91" t="e">
        <f ca="true">+IF(AND(ISNUMBER(OFFSET('Water Data'!$I$4,0,10*ROW('Water Data'!I142))),'Data Summary'!CH148="Yes"),100-OFFSET('Water Data'!$I$4,0,10*ROW('Water Data'!I142)),NA())</f>
        <v>#N/A</v>
      </c>
      <c r="T148" s="91" t="e">
        <f ca="true">+IF(AND(ISNUMBER(OFFSET('Water Data'!$I$6,0,10*ROW('Water Data'!I142))),'Data Summary'!CI148="Yes"),OFFSET('Water Data'!$I$6,0,10*ROW('Water Data'!I142)),NA())</f>
        <v>#N/A</v>
      </c>
      <c r="U148" s="91" t="e">
        <f ca="true">+IF(AND(ISNUMBER(OFFSET('Water Data'!$I$9,0,10*ROW('Water Data'!I142))),'Data Summary'!CJ148="Yes"),OFFSET('Water Data'!$I$9,0,10*ROW('Water Data'!I142)),NA())</f>
        <v>#N/A</v>
      </c>
      <c r="V148" s="92" t="e">
        <f ca="true">+IF(AND(ISNUMBER(OFFSET('Sanitation Data'!$D$4,0,10*ROW('Sanitation Data'!D142))),'Data Summary'!CK148="Yes"),100-OFFSET('Sanitation Data'!$D$4,0,10*ROW('Sanitation Data'!D142)),NA())</f>
        <v>#N/A</v>
      </c>
      <c r="W148" s="92" t="e">
        <f ca="true">+IF(AND(ISNUMBER(OFFSET('Sanitation Data'!$D$6,0,10*ROW('Sanitation Data'!D142))),'Data Summary'!CL148="Yes"),OFFSET('Sanitation Data'!$D$6,0,10*ROW('Sanitation Data'!D142)),NA())</f>
        <v>#N/A</v>
      </c>
      <c r="X148" s="92" t="e">
        <f ca="true">+IF(AND(ISNUMBER(OFFSET('Sanitation Data'!$D$10,0,10*ROW('Sanitation Data'!D142))),'Data Summary'!CM148="Yes"),OFFSET('Sanitation Data'!$D$10,0,10*ROW('Sanitation Data'!D142)),NA())</f>
        <v>#N/A</v>
      </c>
      <c r="Y148" s="92" t="e">
        <f ca="true">+IF(AND(ISNUMBER(OFFSET('Sanitation Data'!$D$11,0,10*ROW('Sanitation Data'!D142))),'Data Summary'!CN148="Yes"),OFFSET('Sanitation Data'!$D$11,0,10*ROW('Sanitation Data'!D142)),NA())</f>
        <v>#N/A</v>
      </c>
      <c r="Z148" s="92" t="e">
        <f ca="true">+IF(AND(ISNUMBER(OFFSET('Sanitation Data'!$D$12,0,10*ROW('Sanitation Data'!D142))),'Data Summary'!CO148="Yes"),OFFSET('Sanitation Data'!$D$12,0,10*ROW('Sanitation Data'!D142)),NA())</f>
        <v>#N/A</v>
      </c>
      <c r="AA148" s="92" t="e">
        <f ca="true">+IF(AND(ISNUMBER(OFFSET('Sanitation Data'!$E$4,0,10*ROW('Sanitation Data'!E142))),'Data Summary'!CP148="Yes"),100-OFFSET('Sanitation Data'!$E$4,0,10*ROW('Sanitation Data'!E142)),NA())</f>
        <v>#N/A</v>
      </c>
      <c r="AB148" s="92" t="e">
        <f ca="true">+IF(AND(ISNUMBER(OFFSET('Sanitation Data'!$E$6,0,10*ROW('Sanitation Data'!E142))),'Data Summary'!CQ148="Yes"),OFFSET('Sanitation Data'!$E$6,0,10*ROW('Sanitation Data'!E142)),NA())</f>
        <v>#N/A</v>
      </c>
      <c r="AC148" s="92" t="e">
        <f ca="true">+IF(AND(ISNUMBER(OFFSET('Sanitation Data'!$E$10,0,10*ROW('Sanitation Data'!E142))),'Data Summary'!CR148="Yes"),OFFSET('Sanitation Data'!$E$10,0,10*ROW('Sanitation Data'!E142)),NA())</f>
        <v>#N/A</v>
      </c>
      <c r="AD148" s="92" t="e">
        <f ca="true">+IF(AND(ISNUMBER(OFFSET('Sanitation Data'!$E$11,0,10*ROW('Sanitation Data'!E142))),'Data Summary'!CS148="Yes"),OFFSET('Sanitation Data'!$E$11,0,10*ROW('Sanitation Data'!E142)),NA())</f>
        <v>#N/A</v>
      </c>
      <c r="AE148" s="92" t="e">
        <f ca="true">+IF(AND(ISNUMBER(OFFSET('Sanitation Data'!$E$12,0,10*ROW('Sanitation Data'!E142))),'Data Summary'!CT148="Yes"),OFFSET('Sanitation Data'!$E$12,0,10*ROW('Sanitation Data'!E142)),NA())</f>
        <v>#N/A</v>
      </c>
      <c r="AF148" s="92" t="e">
        <f ca="true">+IF(AND(ISNUMBER(OFFSET('Sanitation Data'!$F$4,0,10*ROW('Sanitation Data'!F142))),'Data Summary'!CU148="Yes"),100-OFFSET('Sanitation Data'!$F$4,0,10*ROW('Sanitation Data'!F142)),NA())</f>
        <v>#N/A</v>
      </c>
      <c r="AG148" s="92" t="e">
        <f ca="true">+IF(AND(ISNUMBER(OFFSET('Sanitation Data'!$F$6,0,10*ROW('Sanitation Data'!F142))),'Data Summary'!CV148="Yes"),OFFSET('Sanitation Data'!$F$6,0,10*ROW('Sanitation Data'!F142)),NA())</f>
        <v>#N/A</v>
      </c>
      <c r="AH148" s="92" t="e">
        <f ca="true">+IF(AND(ISNUMBER(OFFSET('Sanitation Data'!$F$10,0,10*ROW('Sanitation Data'!F142))),'Data Summary'!CW148="Yes"),OFFSET('Sanitation Data'!$F$10,0,10*ROW('Sanitation Data'!F142)),NA())</f>
        <v>#N/A</v>
      </c>
      <c r="AI148" s="92" t="e">
        <f ca="true">+IF(AND(ISNUMBER(OFFSET('Sanitation Data'!$F$11,0,10*ROW('Sanitation Data'!F142))),'Data Summary'!CX148="Yes"),OFFSET('Sanitation Data'!$F$11,0,10*ROW('Sanitation Data'!F142)),NA())</f>
        <v>#N/A</v>
      </c>
      <c r="AJ148" s="92" t="e">
        <f ca="true">+IF(AND(ISNUMBER(OFFSET('Sanitation Data'!$F$12,0,10*ROW('Sanitation Data'!F142))),'Data Summary'!CY148="Yes"),OFFSET('Sanitation Data'!$F$12,0,10*ROW('Sanitation Data'!F142)),NA())</f>
        <v>#N/A</v>
      </c>
      <c r="AK148" s="92" t="e">
        <f ca="true">+IF(AND(ISNUMBER(OFFSET('Sanitation Data'!$G$4,0,10*ROW('Sanitation Data'!G142))),'Data Summary'!CZ148="Yes"),100-OFFSET('Sanitation Data'!$G$4,0,10*ROW('Sanitation Data'!G142)),NA())</f>
        <v>#N/A</v>
      </c>
      <c r="AL148" s="92" t="e">
        <f ca="true">+IF(AND(ISNUMBER(OFFSET('Sanitation Data'!$G$6,0,10*ROW('Sanitation Data'!G142))),'Data Summary'!DA148="Yes"),OFFSET('Sanitation Data'!$G$6,0,10*ROW('Sanitation Data'!G142)),NA())</f>
        <v>#N/A</v>
      </c>
      <c r="AM148" s="92" t="e">
        <f ca="true">+IF(AND(ISNUMBER(OFFSET('Sanitation Data'!$G$10,0,10*ROW('Sanitation Data'!G142))),'Data Summary'!DB148="Yes"),OFFSET('Sanitation Data'!$G$10,0,10*ROW('Sanitation Data'!G142)),NA())</f>
        <v>#N/A</v>
      </c>
      <c r="AN148" s="92" t="e">
        <f ca="true">+IF(AND(ISNUMBER(OFFSET('Sanitation Data'!$G$11,0,10*ROW('Sanitation Data'!G142))),'Data Summary'!DC148="Yes"),OFFSET('Sanitation Data'!$G$11,0,10*ROW('Sanitation Data'!G142)),NA())</f>
        <v>#N/A</v>
      </c>
      <c r="AO148" s="92" t="e">
        <f ca="true">+IF(AND(ISNUMBER(OFFSET('Sanitation Data'!$G$12,0,10*ROW('Sanitation Data'!G142))),'Data Summary'!DD148="Yes"),OFFSET('Sanitation Data'!$G$12,0,10*ROW('Sanitation Data'!G142)),NA())</f>
        <v>#N/A</v>
      </c>
      <c r="AP148" s="92" t="e">
        <f ca="true">+IF(AND(ISNUMBER(OFFSET('Sanitation Data'!$H$4,0,10*ROW('Sanitation Data'!H142))),'Data Summary'!DE148="Yes"),100-OFFSET('Sanitation Data'!$H$4,0,10*ROW('Sanitation Data'!H142)),NA())</f>
        <v>#N/A</v>
      </c>
      <c r="AQ148" s="92" t="e">
        <f ca="true">+IF(AND(ISNUMBER(OFFSET('Sanitation Data'!$H$6,0,10*ROW('Sanitation Data'!H142))),'Data Summary'!DF148="Yes"),OFFSET('Sanitation Data'!$H$6,0,10*ROW('Sanitation Data'!H142)),NA())</f>
        <v>#N/A</v>
      </c>
      <c r="AR148" s="92" t="e">
        <f ca="true">+IF(AND(ISNUMBER(OFFSET('Sanitation Data'!$H$10,0,10*ROW('Sanitation Data'!H142))),'Data Summary'!DG148="Yes"),OFFSET('Sanitation Data'!$H$10,0,10*ROW('Sanitation Data'!H142)),NA())</f>
        <v>#N/A</v>
      </c>
      <c r="AS148" s="92" t="e">
        <f ca="true">+IF(AND(ISNUMBER(OFFSET('Sanitation Data'!$H$11,0,10*ROW('Sanitation Data'!H142))),'Data Summary'!DH148="Yes"),OFFSET('Sanitation Data'!$H$11,0,10*ROW('Sanitation Data'!H142)),NA())</f>
        <v>#N/A</v>
      </c>
      <c r="AT148" s="92" t="e">
        <f ca="true">+IF(AND(ISNUMBER(OFFSET('Sanitation Data'!$H$12,0,10*ROW('Sanitation Data'!H142))),'Data Summary'!DI148="Yes"),OFFSET('Sanitation Data'!$H$12,0,10*ROW('Sanitation Data'!H142)),NA())</f>
        <v>#N/A</v>
      </c>
      <c r="AU148" s="92" t="e">
        <f ca="true">+IF(AND(ISNUMBER(OFFSET('Sanitation Data'!$I$4,0,10*ROW('Sanitation Data'!I142))),'Data Summary'!DJ148="Yes"),100-OFFSET('Sanitation Data'!$I$4,0,10*ROW('Sanitation Data'!I142)),NA())</f>
        <v>#N/A</v>
      </c>
      <c r="AV148" s="92" t="e">
        <f ca="true">+IF(AND(ISNUMBER(OFFSET('Sanitation Data'!$I$6,0,10*ROW('Sanitation Data'!I142))),'Data Summary'!DK148="Yes"),OFFSET('Sanitation Data'!$I$6,0,10*ROW('Sanitation Data'!I142)),NA())</f>
        <v>#N/A</v>
      </c>
      <c r="AW148" s="92" t="e">
        <f ca="true">+IF(AND(ISNUMBER(OFFSET('Sanitation Data'!$I$10,0,10*ROW('Sanitation Data'!I142))),'Data Summary'!DL148="Yes"),OFFSET('Sanitation Data'!$I$10,0,10*ROW('Sanitation Data'!I142)),NA())</f>
        <v>#N/A</v>
      </c>
      <c r="AX148" s="92" t="e">
        <f ca="true">+IF(AND(ISNUMBER(OFFSET('Sanitation Data'!$I$11,0,10*ROW('Sanitation Data'!I142))),'Data Summary'!DM148="Yes"),OFFSET('Sanitation Data'!$I$11,0,10*ROW('Sanitation Data'!I142)),NA())</f>
        <v>#N/A</v>
      </c>
      <c r="AY148" s="92" t="e">
        <f ca="true">+IF(AND(ISNUMBER(OFFSET('Sanitation Data'!$I$12,0,10*ROW('Sanitation Data'!I142))),'Data Summary'!DN148="Yes"),OFFSET('Sanitation Data'!$I$12,0,10*ROW('Sanitation Data'!I142)),NA())</f>
        <v>#N/A</v>
      </c>
      <c r="AZ148" s="93" t="e">
        <f ca="true">+IF(AND(ISNUMBER(OFFSET('Hygiene Data'!$D$5,0,10*ROW('Hygiene Data'!D142))),'Data Summary'!DO148="Yes"),OFFSET('Hygiene Data'!$D$5,0,10*ROW('Hygiene Data'!D142)),NA())</f>
        <v>#N/A</v>
      </c>
      <c r="BA148" s="93" t="e">
        <f ca="true">+IF(AND(ISNUMBER(OFFSET('Hygiene Data'!$D$7,0,10*ROW('Hygiene Data'!D142))),'Data Summary'!DP148="Yes"),OFFSET('Hygiene Data'!$D$7,0,10*ROW('Hygiene Data'!D142)),NA())</f>
        <v>#N/A</v>
      </c>
      <c r="BB148" s="93" t="e">
        <f ca="true">+IF(AND(ISNUMBER(OFFSET('Hygiene Data'!$D$9,0,10*ROW('Hygiene Data'!D142))),'Data Summary'!DQ148="Yes"),OFFSET('Hygiene Data'!$D$9,0,10*ROW('Hygiene Data'!D142)),NA())</f>
        <v>#N/A</v>
      </c>
      <c r="BC148" s="93" t="e">
        <f ca="true">+IF(AND(ISNUMBER(OFFSET('Hygiene Data'!$E$5,0,10*ROW('Hygiene Data'!E142))),'Data Summary'!DR148="Yes"),OFFSET('Hygiene Data'!$E$5,0,10*ROW('Hygiene Data'!E142)),NA())</f>
        <v>#N/A</v>
      </c>
      <c r="BD148" s="93" t="e">
        <f ca="true">+IF(AND(ISNUMBER(OFFSET('Hygiene Data'!$E$7,0,10*ROW('Hygiene Data'!E142))),'Data Summary'!DS148="Yes"),OFFSET('Hygiene Data'!$E$7,0,10*ROW('Hygiene Data'!E142)),NA())</f>
        <v>#N/A</v>
      </c>
      <c r="BE148" s="93" t="e">
        <f ca="true">+IF(AND(ISNUMBER(OFFSET('Hygiene Data'!$E$9,0,10*ROW('Hygiene Data'!E142))),'Data Summary'!DT148="Yes"),OFFSET('Hygiene Data'!$E$9,0,10*ROW('Hygiene Data'!E142)),NA())</f>
        <v>#N/A</v>
      </c>
      <c r="BF148" s="93" t="e">
        <f ca="true">+IF(AND(ISNUMBER(OFFSET('Hygiene Data'!$F$5,0,10*ROW('Hygiene Data'!F142))),'Data Summary'!DU148="Yes"),OFFSET('Hygiene Data'!$F$5,0,10*ROW('Hygiene Data'!F142)),NA())</f>
        <v>#N/A</v>
      </c>
      <c r="BG148" s="93" t="e">
        <f ca="true">+IF(AND(ISNUMBER(OFFSET('Hygiene Data'!$F$7,0,10*ROW('Hygiene Data'!F142))),'Data Summary'!DV148="Yes"),OFFSET('Hygiene Data'!$F$7,0,10*ROW('Hygiene Data'!F142)),NA())</f>
        <v>#N/A</v>
      </c>
      <c r="BH148" s="93" t="e">
        <f ca="true">+IF(AND(ISNUMBER(OFFSET('Hygiene Data'!$F$9,0,10*ROW('Hygiene Data'!F142))),'Data Summary'!DW148="Yes"),OFFSET('Hygiene Data'!$F$9,0,10*ROW('Hygiene Data'!F142)),NA())</f>
        <v>#N/A</v>
      </c>
      <c r="BI148" s="93" t="e">
        <f ca="true">+IF(AND(ISNUMBER(OFFSET('Hygiene Data'!$G$5,0,10*ROW('Hygiene Data'!G142))),'Data Summary'!DX148="Yes"),OFFSET('Hygiene Data'!$G$5,0,10*ROW('Hygiene Data'!G142)),NA())</f>
        <v>#N/A</v>
      </c>
      <c r="BJ148" s="93" t="e">
        <f ca="true">+IF(AND(ISNUMBER(OFFSET('Hygiene Data'!$G$7,0,10*ROW('Hygiene Data'!G142))),'Data Summary'!DY148="Yes"),OFFSET('Hygiene Data'!$G$7,0,10*ROW('Hygiene Data'!G142)),NA())</f>
        <v>#N/A</v>
      </c>
      <c r="BK148" s="93" t="e">
        <f ca="true">+IF(AND(ISNUMBER(OFFSET('Hygiene Data'!$G$9,0,10*ROW('Hygiene Data'!G142))),'Data Summary'!DZ148="Yes"),OFFSET('Hygiene Data'!$G$9,0,10*ROW('Hygiene Data'!G142)),NA())</f>
        <v>#N/A</v>
      </c>
      <c r="BL148" s="93" t="e">
        <f ca="true">+IF(AND(ISNUMBER(OFFSET('Hygiene Data'!$H$5,0,10*ROW('Hygiene Data'!H142))),'Data Summary'!EA148="Yes"),OFFSET('Hygiene Data'!$H$5,0,10*ROW('Hygiene Data'!H142)),NA())</f>
        <v>#N/A</v>
      </c>
      <c r="BM148" s="93" t="e">
        <f ca="true">+IF(AND(ISNUMBER(OFFSET('Hygiene Data'!$H$7,0,10*ROW('Hygiene Data'!H142))),'Data Summary'!EB148="Yes"),OFFSET('Hygiene Data'!$H$7,0,10*ROW('Hygiene Data'!H142)),NA())</f>
        <v>#N/A</v>
      </c>
      <c r="BN148" s="93" t="e">
        <f ca="true">+IF(AND(ISNUMBER(OFFSET('Hygiene Data'!$H$9,0,10*ROW('Hygiene Data'!H142))),'Data Summary'!EC148="Yes"),OFFSET('Hygiene Data'!$H$9,0,10*ROW('Hygiene Data'!H142)),NA())</f>
        <v>#N/A</v>
      </c>
      <c r="BO148" s="93" t="e">
        <f ca="true">+IF(AND(ISNUMBER(OFFSET('Hygiene Data'!$I$5,0,10*ROW('Hygiene Data'!I142))),'Data Summary'!ED148="Yes"),OFFSET('Hygiene Data'!$I$5,0,10*ROW('Hygiene Data'!I142)),NA())</f>
        <v>#N/A</v>
      </c>
      <c r="BP148" s="93" t="e">
        <f ca="true">+IF(AND(ISNUMBER(OFFSET('Hygiene Data'!$I$7,0,10*ROW('Hygiene Data'!I142))),'Data Summary'!EE148="Yes"),OFFSET('Hygiene Data'!$I$7,0,10*ROW('Hygiene Data'!I142)),NA())</f>
        <v>#N/A</v>
      </c>
      <c r="BQ148" s="93" t="e">
        <f ca="true">+IF(AND(ISNUMBER(OFFSET('Hygiene Data'!$I$9,0,10*ROW('Hygiene Data'!I142))),'Data Summary'!EF148="Yes"),OFFSET('Hygiene Data'!$I$9,0,10*ROW('Hygiene Data'!I142)),NA())</f>
        <v>#N/A</v>
      </c>
    </row>
    <row xmlns:x14ac="http://schemas.microsoft.com/office/spreadsheetml/2009/9/ac" r="149" x14ac:dyDescent="0.2">
      <c r="A149" s="328" t="e">
        <f ca="true">+RIGHT('Data Summary'!A149,LEN('Data Summary'!A149)-9)</f>
        <v>#VALUE!</v>
      </c>
      <c r="B149" s="35" t="str">
        <f ca="true">+IF(ISTEXT('Data Summary'!B149),'Data Summary'!B149,"")</f>
        <v/>
      </c>
      <c r="C149" s="327" t="e">
        <f ca="true">+VALUE('Data Summary'!C149)</f>
        <v>#VALUE!</v>
      </c>
      <c r="D149" s="91" t="e">
        <f ca="true">+IF(AND(ISNUMBER(OFFSET('Water Data'!$D$4,0,10*ROW('Water Data'!D143))),'Data Summary'!BS149="Yes"),100-OFFSET('Water Data'!$D$4,0,10*ROW('Water Data'!D143)),NA())</f>
        <v>#N/A</v>
      </c>
      <c r="E149" s="91" t="e">
        <f ca="true">+IF(AND(ISNUMBER(OFFSET('Water Data'!$D$6,0,10*ROW('Water Data'!D143))),'Data Summary'!BT149="Yes"),OFFSET('Water Data'!$D$6,0,10*ROW('Water Data'!D143)),NA())</f>
        <v>#N/A</v>
      </c>
      <c r="F149" s="91" t="e">
        <f ca="true">+IF(AND(ISNUMBER(OFFSET('Water Data'!$D$9,0,10*ROW('Water Data'!D143))),'Data Summary'!BU149="Yes"),OFFSET('Water Data'!$D$9,0,10*ROW('Water Data'!D143)),NA())</f>
        <v>#N/A</v>
      </c>
      <c r="G149" s="91" t="e">
        <f ca="true">+IF(AND(ISNUMBER(OFFSET('Water Data'!$E$4,0,10*ROW('Water Data'!E143))),'Data Summary'!BV149="Yes"),100-OFFSET('Water Data'!$E$4,0,10*ROW('Water Data'!E143)),NA())</f>
        <v>#N/A</v>
      </c>
      <c r="H149" s="91" t="e">
        <f ca="true">+IF(AND(ISNUMBER(OFFSET('Water Data'!$E$6,0,10*ROW('Water Data'!E143))),'Data Summary'!BW149="Yes"),OFFSET('Water Data'!$E$6,0,10*ROW('Water Data'!E143)),NA())</f>
        <v>#N/A</v>
      </c>
      <c r="I149" s="91" t="e">
        <f ca="true">+IF(AND(ISNUMBER(OFFSET('Water Data'!$E$9,0,10*ROW('Water Data'!E143))),'Data Summary'!BX149="Yes"),OFFSET('Water Data'!$E$9,0,10*ROW('Water Data'!E143)),NA())</f>
        <v>#N/A</v>
      </c>
      <c r="J149" s="91" t="e">
        <f ca="true">+IF(AND(ISNUMBER(OFFSET('Water Data'!$F$4,0,10*ROW('Water Data'!F143))),'Data Summary'!BY149="Yes"),100-OFFSET('Water Data'!$F$4,0,10*ROW('Water Data'!F143)),NA())</f>
        <v>#N/A</v>
      </c>
      <c r="K149" s="91" t="e">
        <f ca="true">+IF(AND(ISNUMBER(OFFSET('Water Data'!$F$6,0,10*ROW('Water Data'!F143))),'Data Summary'!BZ149="Yes"),OFFSET('Water Data'!$F$6,0,10*ROW('Water Data'!F143)),NA())</f>
        <v>#N/A</v>
      </c>
      <c r="L149" s="91" t="e">
        <f ca="true">+IF(AND(ISNUMBER(OFFSET('Water Data'!$F$9,0,10*ROW('Water Data'!F143))),'Data Summary'!CA149="Yes"),OFFSET('Water Data'!$F$9,0,10*ROW('Water Data'!F143)),NA())</f>
        <v>#N/A</v>
      </c>
      <c r="M149" s="91" t="e">
        <f ca="true">+IF(AND(ISNUMBER(OFFSET('Water Data'!$G$4,0,10*ROW('Water Data'!G143))),'Data Summary'!CB149="Yes"),100-OFFSET('Water Data'!$G$4,0,10*ROW('Water Data'!G143)),NA())</f>
        <v>#N/A</v>
      </c>
      <c r="N149" s="91" t="e">
        <f ca="true">+IF(AND(ISNUMBER(OFFSET('Water Data'!$G$6,0,10*ROW('Water Data'!G143))),'Data Summary'!CC149="Yes"),OFFSET('Water Data'!$G$6,0,10*ROW('Water Data'!G143)),NA())</f>
        <v>#N/A</v>
      </c>
      <c r="O149" s="91" t="e">
        <f ca="true">+IF(AND(ISNUMBER(OFFSET('Water Data'!$G$9,0,10*ROW('Water Data'!G143))),'Data Summary'!CD149="Yes"),OFFSET('Water Data'!$G$9,0,10*ROW('Water Data'!G143)),NA())</f>
        <v>#N/A</v>
      </c>
      <c r="P149" s="91" t="e">
        <f ca="true">+IF(AND(ISNUMBER(OFFSET('Water Data'!$H$4,0,10*ROW('Water Data'!H143))),'Data Summary'!CE149="Yes"),100-OFFSET('Water Data'!$H$4,0,10*ROW('Water Data'!H143)),NA())</f>
        <v>#N/A</v>
      </c>
      <c r="Q149" s="91" t="e">
        <f ca="true">+IF(AND(ISNUMBER(OFFSET('Water Data'!$H$6,0,10*ROW('Water Data'!H143))),'Data Summary'!CF149="Yes"),OFFSET('Water Data'!$H$6,0,10*ROW('Water Data'!H143)),NA())</f>
        <v>#N/A</v>
      </c>
      <c r="R149" s="91" t="e">
        <f ca="true">+IF(AND(ISNUMBER(OFFSET('Water Data'!$H$9,0,10*ROW('Water Data'!H143))),'Data Summary'!CG149="Yes"),OFFSET('Water Data'!$H$9,0,10*ROW('Water Data'!H143)),NA())</f>
        <v>#N/A</v>
      </c>
      <c r="S149" s="91" t="e">
        <f ca="true">+IF(AND(ISNUMBER(OFFSET('Water Data'!$I$4,0,10*ROW('Water Data'!I143))),'Data Summary'!CH149="Yes"),100-OFFSET('Water Data'!$I$4,0,10*ROW('Water Data'!I143)),NA())</f>
        <v>#N/A</v>
      </c>
      <c r="T149" s="91" t="e">
        <f ca="true">+IF(AND(ISNUMBER(OFFSET('Water Data'!$I$6,0,10*ROW('Water Data'!I143))),'Data Summary'!CI149="Yes"),OFFSET('Water Data'!$I$6,0,10*ROW('Water Data'!I143)),NA())</f>
        <v>#N/A</v>
      </c>
      <c r="U149" s="91" t="e">
        <f ca="true">+IF(AND(ISNUMBER(OFFSET('Water Data'!$I$9,0,10*ROW('Water Data'!I143))),'Data Summary'!CJ149="Yes"),OFFSET('Water Data'!$I$9,0,10*ROW('Water Data'!I143)),NA())</f>
        <v>#N/A</v>
      </c>
      <c r="V149" s="92" t="e">
        <f ca="true">+IF(AND(ISNUMBER(OFFSET('Sanitation Data'!$D$4,0,10*ROW('Sanitation Data'!D143))),'Data Summary'!CK149="Yes"),100-OFFSET('Sanitation Data'!$D$4,0,10*ROW('Sanitation Data'!D143)),NA())</f>
        <v>#N/A</v>
      </c>
      <c r="W149" s="92" t="e">
        <f ca="true">+IF(AND(ISNUMBER(OFFSET('Sanitation Data'!$D$6,0,10*ROW('Sanitation Data'!D143))),'Data Summary'!CL149="Yes"),OFFSET('Sanitation Data'!$D$6,0,10*ROW('Sanitation Data'!D143)),NA())</f>
        <v>#N/A</v>
      </c>
      <c r="X149" s="92" t="e">
        <f ca="true">+IF(AND(ISNUMBER(OFFSET('Sanitation Data'!$D$10,0,10*ROW('Sanitation Data'!D143))),'Data Summary'!CM149="Yes"),OFFSET('Sanitation Data'!$D$10,0,10*ROW('Sanitation Data'!D143)),NA())</f>
        <v>#N/A</v>
      </c>
      <c r="Y149" s="92" t="e">
        <f ca="true">+IF(AND(ISNUMBER(OFFSET('Sanitation Data'!$D$11,0,10*ROW('Sanitation Data'!D143))),'Data Summary'!CN149="Yes"),OFFSET('Sanitation Data'!$D$11,0,10*ROW('Sanitation Data'!D143)),NA())</f>
        <v>#N/A</v>
      </c>
      <c r="Z149" s="92" t="e">
        <f ca="true">+IF(AND(ISNUMBER(OFFSET('Sanitation Data'!$D$12,0,10*ROW('Sanitation Data'!D143))),'Data Summary'!CO149="Yes"),OFFSET('Sanitation Data'!$D$12,0,10*ROW('Sanitation Data'!D143)),NA())</f>
        <v>#N/A</v>
      </c>
      <c r="AA149" s="92" t="e">
        <f ca="true">+IF(AND(ISNUMBER(OFFSET('Sanitation Data'!$E$4,0,10*ROW('Sanitation Data'!E143))),'Data Summary'!CP149="Yes"),100-OFFSET('Sanitation Data'!$E$4,0,10*ROW('Sanitation Data'!E143)),NA())</f>
        <v>#N/A</v>
      </c>
      <c r="AB149" s="92" t="e">
        <f ca="true">+IF(AND(ISNUMBER(OFFSET('Sanitation Data'!$E$6,0,10*ROW('Sanitation Data'!E143))),'Data Summary'!CQ149="Yes"),OFFSET('Sanitation Data'!$E$6,0,10*ROW('Sanitation Data'!E143)),NA())</f>
        <v>#N/A</v>
      </c>
      <c r="AC149" s="92" t="e">
        <f ca="true">+IF(AND(ISNUMBER(OFFSET('Sanitation Data'!$E$10,0,10*ROW('Sanitation Data'!E143))),'Data Summary'!CR149="Yes"),OFFSET('Sanitation Data'!$E$10,0,10*ROW('Sanitation Data'!E143)),NA())</f>
        <v>#N/A</v>
      </c>
      <c r="AD149" s="92" t="e">
        <f ca="true">+IF(AND(ISNUMBER(OFFSET('Sanitation Data'!$E$11,0,10*ROW('Sanitation Data'!E143))),'Data Summary'!CS149="Yes"),OFFSET('Sanitation Data'!$E$11,0,10*ROW('Sanitation Data'!E143)),NA())</f>
        <v>#N/A</v>
      </c>
      <c r="AE149" s="92" t="e">
        <f ca="true">+IF(AND(ISNUMBER(OFFSET('Sanitation Data'!$E$12,0,10*ROW('Sanitation Data'!E143))),'Data Summary'!CT149="Yes"),OFFSET('Sanitation Data'!$E$12,0,10*ROW('Sanitation Data'!E143)),NA())</f>
        <v>#N/A</v>
      </c>
      <c r="AF149" s="92" t="e">
        <f ca="true">+IF(AND(ISNUMBER(OFFSET('Sanitation Data'!$F$4,0,10*ROW('Sanitation Data'!F143))),'Data Summary'!CU149="Yes"),100-OFFSET('Sanitation Data'!$F$4,0,10*ROW('Sanitation Data'!F143)),NA())</f>
        <v>#N/A</v>
      </c>
      <c r="AG149" s="92" t="e">
        <f ca="true">+IF(AND(ISNUMBER(OFFSET('Sanitation Data'!$F$6,0,10*ROW('Sanitation Data'!F143))),'Data Summary'!CV149="Yes"),OFFSET('Sanitation Data'!$F$6,0,10*ROW('Sanitation Data'!F143)),NA())</f>
        <v>#N/A</v>
      </c>
      <c r="AH149" s="92" t="e">
        <f ca="true">+IF(AND(ISNUMBER(OFFSET('Sanitation Data'!$F$10,0,10*ROW('Sanitation Data'!F143))),'Data Summary'!CW149="Yes"),OFFSET('Sanitation Data'!$F$10,0,10*ROW('Sanitation Data'!F143)),NA())</f>
        <v>#N/A</v>
      </c>
      <c r="AI149" s="92" t="e">
        <f ca="true">+IF(AND(ISNUMBER(OFFSET('Sanitation Data'!$F$11,0,10*ROW('Sanitation Data'!F143))),'Data Summary'!CX149="Yes"),OFFSET('Sanitation Data'!$F$11,0,10*ROW('Sanitation Data'!F143)),NA())</f>
        <v>#N/A</v>
      </c>
      <c r="AJ149" s="92" t="e">
        <f ca="true">+IF(AND(ISNUMBER(OFFSET('Sanitation Data'!$F$12,0,10*ROW('Sanitation Data'!F143))),'Data Summary'!CY149="Yes"),OFFSET('Sanitation Data'!$F$12,0,10*ROW('Sanitation Data'!F143)),NA())</f>
        <v>#N/A</v>
      </c>
      <c r="AK149" s="92" t="e">
        <f ca="true">+IF(AND(ISNUMBER(OFFSET('Sanitation Data'!$G$4,0,10*ROW('Sanitation Data'!G143))),'Data Summary'!CZ149="Yes"),100-OFFSET('Sanitation Data'!$G$4,0,10*ROW('Sanitation Data'!G143)),NA())</f>
        <v>#N/A</v>
      </c>
      <c r="AL149" s="92" t="e">
        <f ca="true">+IF(AND(ISNUMBER(OFFSET('Sanitation Data'!$G$6,0,10*ROW('Sanitation Data'!G143))),'Data Summary'!DA149="Yes"),OFFSET('Sanitation Data'!$G$6,0,10*ROW('Sanitation Data'!G143)),NA())</f>
        <v>#N/A</v>
      </c>
      <c r="AM149" s="92" t="e">
        <f ca="true">+IF(AND(ISNUMBER(OFFSET('Sanitation Data'!$G$10,0,10*ROW('Sanitation Data'!G143))),'Data Summary'!DB149="Yes"),OFFSET('Sanitation Data'!$G$10,0,10*ROW('Sanitation Data'!G143)),NA())</f>
        <v>#N/A</v>
      </c>
      <c r="AN149" s="92" t="e">
        <f ca="true">+IF(AND(ISNUMBER(OFFSET('Sanitation Data'!$G$11,0,10*ROW('Sanitation Data'!G143))),'Data Summary'!DC149="Yes"),OFFSET('Sanitation Data'!$G$11,0,10*ROW('Sanitation Data'!G143)),NA())</f>
        <v>#N/A</v>
      </c>
      <c r="AO149" s="92" t="e">
        <f ca="true">+IF(AND(ISNUMBER(OFFSET('Sanitation Data'!$G$12,0,10*ROW('Sanitation Data'!G143))),'Data Summary'!DD149="Yes"),OFFSET('Sanitation Data'!$G$12,0,10*ROW('Sanitation Data'!G143)),NA())</f>
        <v>#N/A</v>
      </c>
      <c r="AP149" s="92" t="e">
        <f ca="true">+IF(AND(ISNUMBER(OFFSET('Sanitation Data'!$H$4,0,10*ROW('Sanitation Data'!H143))),'Data Summary'!DE149="Yes"),100-OFFSET('Sanitation Data'!$H$4,0,10*ROW('Sanitation Data'!H143)),NA())</f>
        <v>#N/A</v>
      </c>
      <c r="AQ149" s="92" t="e">
        <f ca="true">+IF(AND(ISNUMBER(OFFSET('Sanitation Data'!$H$6,0,10*ROW('Sanitation Data'!H143))),'Data Summary'!DF149="Yes"),OFFSET('Sanitation Data'!$H$6,0,10*ROW('Sanitation Data'!H143)),NA())</f>
        <v>#N/A</v>
      </c>
      <c r="AR149" s="92" t="e">
        <f ca="true">+IF(AND(ISNUMBER(OFFSET('Sanitation Data'!$H$10,0,10*ROW('Sanitation Data'!H143))),'Data Summary'!DG149="Yes"),OFFSET('Sanitation Data'!$H$10,0,10*ROW('Sanitation Data'!H143)),NA())</f>
        <v>#N/A</v>
      </c>
      <c r="AS149" s="92" t="e">
        <f ca="true">+IF(AND(ISNUMBER(OFFSET('Sanitation Data'!$H$11,0,10*ROW('Sanitation Data'!H143))),'Data Summary'!DH149="Yes"),OFFSET('Sanitation Data'!$H$11,0,10*ROW('Sanitation Data'!H143)),NA())</f>
        <v>#N/A</v>
      </c>
      <c r="AT149" s="92" t="e">
        <f ca="true">+IF(AND(ISNUMBER(OFFSET('Sanitation Data'!$H$12,0,10*ROW('Sanitation Data'!H143))),'Data Summary'!DI149="Yes"),OFFSET('Sanitation Data'!$H$12,0,10*ROW('Sanitation Data'!H143)),NA())</f>
        <v>#N/A</v>
      </c>
      <c r="AU149" s="92" t="e">
        <f ca="true">+IF(AND(ISNUMBER(OFFSET('Sanitation Data'!$I$4,0,10*ROW('Sanitation Data'!I143))),'Data Summary'!DJ149="Yes"),100-OFFSET('Sanitation Data'!$I$4,0,10*ROW('Sanitation Data'!I143)),NA())</f>
        <v>#N/A</v>
      </c>
      <c r="AV149" s="92" t="e">
        <f ca="true">+IF(AND(ISNUMBER(OFFSET('Sanitation Data'!$I$6,0,10*ROW('Sanitation Data'!I143))),'Data Summary'!DK149="Yes"),OFFSET('Sanitation Data'!$I$6,0,10*ROW('Sanitation Data'!I143)),NA())</f>
        <v>#N/A</v>
      </c>
      <c r="AW149" s="92" t="e">
        <f ca="true">+IF(AND(ISNUMBER(OFFSET('Sanitation Data'!$I$10,0,10*ROW('Sanitation Data'!I143))),'Data Summary'!DL149="Yes"),OFFSET('Sanitation Data'!$I$10,0,10*ROW('Sanitation Data'!I143)),NA())</f>
        <v>#N/A</v>
      </c>
      <c r="AX149" s="92" t="e">
        <f ca="true">+IF(AND(ISNUMBER(OFFSET('Sanitation Data'!$I$11,0,10*ROW('Sanitation Data'!I143))),'Data Summary'!DM149="Yes"),OFFSET('Sanitation Data'!$I$11,0,10*ROW('Sanitation Data'!I143)),NA())</f>
        <v>#N/A</v>
      </c>
      <c r="AY149" s="92" t="e">
        <f ca="true">+IF(AND(ISNUMBER(OFFSET('Sanitation Data'!$I$12,0,10*ROW('Sanitation Data'!I143))),'Data Summary'!DN149="Yes"),OFFSET('Sanitation Data'!$I$12,0,10*ROW('Sanitation Data'!I143)),NA())</f>
        <v>#N/A</v>
      </c>
      <c r="AZ149" s="93" t="e">
        <f ca="true">+IF(AND(ISNUMBER(OFFSET('Hygiene Data'!$D$5,0,10*ROW('Hygiene Data'!D143))),'Data Summary'!DO149="Yes"),OFFSET('Hygiene Data'!$D$5,0,10*ROW('Hygiene Data'!D143)),NA())</f>
        <v>#N/A</v>
      </c>
      <c r="BA149" s="93" t="e">
        <f ca="true">+IF(AND(ISNUMBER(OFFSET('Hygiene Data'!$D$7,0,10*ROW('Hygiene Data'!D143))),'Data Summary'!DP149="Yes"),OFFSET('Hygiene Data'!$D$7,0,10*ROW('Hygiene Data'!D143)),NA())</f>
        <v>#N/A</v>
      </c>
      <c r="BB149" s="93" t="e">
        <f ca="true">+IF(AND(ISNUMBER(OFFSET('Hygiene Data'!$D$9,0,10*ROW('Hygiene Data'!D143))),'Data Summary'!DQ149="Yes"),OFFSET('Hygiene Data'!$D$9,0,10*ROW('Hygiene Data'!D143)),NA())</f>
        <v>#N/A</v>
      </c>
      <c r="BC149" s="93" t="e">
        <f ca="true">+IF(AND(ISNUMBER(OFFSET('Hygiene Data'!$E$5,0,10*ROW('Hygiene Data'!E143))),'Data Summary'!DR149="Yes"),OFFSET('Hygiene Data'!$E$5,0,10*ROW('Hygiene Data'!E143)),NA())</f>
        <v>#N/A</v>
      </c>
      <c r="BD149" s="93" t="e">
        <f ca="true">+IF(AND(ISNUMBER(OFFSET('Hygiene Data'!$E$7,0,10*ROW('Hygiene Data'!E143))),'Data Summary'!DS149="Yes"),OFFSET('Hygiene Data'!$E$7,0,10*ROW('Hygiene Data'!E143)),NA())</f>
        <v>#N/A</v>
      </c>
      <c r="BE149" s="93" t="e">
        <f ca="true">+IF(AND(ISNUMBER(OFFSET('Hygiene Data'!$E$9,0,10*ROW('Hygiene Data'!E143))),'Data Summary'!DT149="Yes"),OFFSET('Hygiene Data'!$E$9,0,10*ROW('Hygiene Data'!E143)),NA())</f>
        <v>#N/A</v>
      </c>
      <c r="BF149" s="93" t="e">
        <f ca="true">+IF(AND(ISNUMBER(OFFSET('Hygiene Data'!$F$5,0,10*ROW('Hygiene Data'!F143))),'Data Summary'!DU149="Yes"),OFFSET('Hygiene Data'!$F$5,0,10*ROW('Hygiene Data'!F143)),NA())</f>
        <v>#N/A</v>
      </c>
      <c r="BG149" s="93" t="e">
        <f ca="true">+IF(AND(ISNUMBER(OFFSET('Hygiene Data'!$F$7,0,10*ROW('Hygiene Data'!F143))),'Data Summary'!DV149="Yes"),OFFSET('Hygiene Data'!$F$7,0,10*ROW('Hygiene Data'!F143)),NA())</f>
        <v>#N/A</v>
      </c>
      <c r="BH149" s="93" t="e">
        <f ca="true">+IF(AND(ISNUMBER(OFFSET('Hygiene Data'!$F$9,0,10*ROW('Hygiene Data'!F143))),'Data Summary'!DW149="Yes"),OFFSET('Hygiene Data'!$F$9,0,10*ROW('Hygiene Data'!F143)),NA())</f>
        <v>#N/A</v>
      </c>
      <c r="BI149" s="93" t="e">
        <f ca="true">+IF(AND(ISNUMBER(OFFSET('Hygiene Data'!$G$5,0,10*ROW('Hygiene Data'!G143))),'Data Summary'!DX149="Yes"),OFFSET('Hygiene Data'!$G$5,0,10*ROW('Hygiene Data'!G143)),NA())</f>
        <v>#N/A</v>
      </c>
      <c r="BJ149" s="93" t="e">
        <f ca="true">+IF(AND(ISNUMBER(OFFSET('Hygiene Data'!$G$7,0,10*ROW('Hygiene Data'!G143))),'Data Summary'!DY149="Yes"),OFFSET('Hygiene Data'!$G$7,0,10*ROW('Hygiene Data'!G143)),NA())</f>
        <v>#N/A</v>
      </c>
      <c r="BK149" s="93" t="e">
        <f ca="true">+IF(AND(ISNUMBER(OFFSET('Hygiene Data'!$G$9,0,10*ROW('Hygiene Data'!G143))),'Data Summary'!DZ149="Yes"),OFFSET('Hygiene Data'!$G$9,0,10*ROW('Hygiene Data'!G143)),NA())</f>
        <v>#N/A</v>
      </c>
      <c r="BL149" s="93" t="e">
        <f ca="true">+IF(AND(ISNUMBER(OFFSET('Hygiene Data'!$H$5,0,10*ROW('Hygiene Data'!H143))),'Data Summary'!EA149="Yes"),OFFSET('Hygiene Data'!$H$5,0,10*ROW('Hygiene Data'!H143)),NA())</f>
        <v>#N/A</v>
      </c>
      <c r="BM149" s="93" t="e">
        <f ca="true">+IF(AND(ISNUMBER(OFFSET('Hygiene Data'!$H$7,0,10*ROW('Hygiene Data'!H143))),'Data Summary'!EB149="Yes"),OFFSET('Hygiene Data'!$H$7,0,10*ROW('Hygiene Data'!H143)),NA())</f>
        <v>#N/A</v>
      </c>
      <c r="BN149" s="93" t="e">
        <f ca="true">+IF(AND(ISNUMBER(OFFSET('Hygiene Data'!$H$9,0,10*ROW('Hygiene Data'!H143))),'Data Summary'!EC149="Yes"),OFFSET('Hygiene Data'!$H$9,0,10*ROW('Hygiene Data'!H143)),NA())</f>
        <v>#N/A</v>
      </c>
      <c r="BO149" s="93" t="e">
        <f ca="true">+IF(AND(ISNUMBER(OFFSET('Hygiene Data'!$I$5,0,10*ROW('Hygiene Data'!I143))),'Data Summary'!ED149="Yes"),OFFSET('Hygiene Data'!$I$5,0,10*ROW('Hygiene Data'!I143)),NA())</f>
        <v>#N/A</v>
      </c>
      <c r="BP149" s="93" t="e">
        <f ca="true">+IF(AND(ISNUMBER(OFFSET('Hygiene Data'!$I$7,0,10*ROW('Hygiene Data'!I143))),'Data Summary'!EE149="Yes"),OFFSET('Hygiene Data'!$I$7,0,10*ROW('Hygiene Data'!I143)),NA())</f>
        <v>#N/A</v>
      </c>
      <c r="BQ149" s="93" t="e">
        <f ca="true">+IF(AND(ISNUMBER(OFFSET('Hygiene Data'!$I$9,0,10*ROW('Hygiene Data'!I143))),'Data Summary'!EF149="Yes"),OFFSET('Hygiene Data'!$I$9,0,10*ROW('Hygiene Data'!I143)),NA())</f>
        <v>#N/A</v>
      </c>
    </row>
    <row xmlns:x14ac="http://schemas.microsoft.com/office/spreadsheetml/2009/9/ac" r="150" x14ac:dyDescent="0.2">
      <c r="A150" s="328" t="e">
        <f ca="true">+RIGHT('Data Summary'!A150,LEN('Data Summary'!A150)-9)</f>
        <v>#VALUE!</v>
      </c>
      <c r="B150" s="35" t="str">
        <f ca="true">+IF(ISTEXT('Data Summary'!B150),'Data Summary'!B150,"")</f>
        <v/>
      </c>
      <c r="C150" s="327" t="e">
        <f ca="true">+VALUE('Data Summary'!C150)</f>
        <v>#VALUE!</v>
      </c>
      <c r="D150" s="91" t="e">
        <f ca="true">+IF(AND(ISNUMBER(OFFSET('Water Data'!$D$4,0,10*ROW('Water Data'!D144))),'Data Summary'!BS150="Yes"),100-OFFSET('Water Data'!$D$4,0,10*ROW('Water Data'!D144)),NA())</f>
        <v>#N/A</v>
      </c>
      <c r="E150" s="91" t="e">
        <f ca="true">+IF(AND(ISNUMBER(OFFSET('Water Data'!$D$6,0,10*ROW('Water Data'!D144))),'Data Summary'!BT150="Yes"),OFFSET('Water Data'!$D$6,0,10*ROW('Water Data'!D144)),NA())</f>
        <v>#N/A</v>
      </c>
      <c r="F150" s="91" t="e">
        <f ca="true">+IF(AND(ISNUMBER(OFFSET('Water Data'!$D$9,0,10*ROW('Water Data'!D144))),'Data Summary'!BU150="Yes"),OFFSET('Water Data'!$D$9,0,10*ROW('Water Data'!D144)),NA())</f>
        <v>#N/A</v>
      </c>
      <c r="G150" s="91" t="e">
        <f ca="true">+IF(AND(ISNUMBER(OFFSET('Water Data'!$E$4,0,10*ROW('Water Data'!E144))),'Data Summary'!BV150="Yes"),100-OFFSET('Water Data'!$E$4,0,10*ROW('Water Data'!E144)),NA())</f>
        <v>#N/A</v>
      </c>
      <c r="H150" s="91" t="e">
        <f ca="true">+IF(AND(ISNUMBER(OFFSET('Water Data'!$E$6,0,10*ROW('Water Data'!E144))),'Data Summary'!BW150="Yes"),OFFSET('Water Data'!$E$6,0,10*ROW('Water Data'!E144)),NA())</f>
        <v>#N/A</v>
      </c>
      <c r="I150" s="91" t="e">
        <f ca="true">+IF(AND(ISNUMBER(OFFSET('Water Data'!$E$9,0,10*ROW('Water Data'!E144))),'Data Summary'!BX150="Yes"),OFFSET('Water Data'!$E$9,0,10*ROW('Water Data'!E144)),NA())</f>
        <v>#N/A</v>
      </c>
      <c r="J150" s="91" t="e">
        <f ca="true">+IF(AND(ISNUMBER(OFFSET('Water Data'!$F$4,0,10*ROW('Water Data'!F144))),'Data Summary'!BY150="Yes"),100-OFFSET('Water Data'!$F$4,0,10*ROW('Water Data'!F144)),NA())</f>
        <v>#N/A</v>
      </c>
      <c r="K150" s="91" t="e">
        <f ca="true">+IF(AND(ISNUMBER(OFFSET('Water Data'!$F$6,0,10*ROW('Water Data'!F144))),'Data Summary'!BZ150="Yes"),OFFSET('Water Data'!$F$6,0,10*ROW('Water Data'!F144)),NA())</f>
        <v>#N/A</v>
      </c>
      <c r="L150" s="91" t="e">
        <f ca="true">+IF(AND(ISNUMBER(OFFSET('Water Data'!$F$9,0,10*ROW('Water Data'!F144))),'Data Summary'!CA150="Yes"),OFFSET('Water Data'!$F$9,0,10*ROW('Water Data'!F144)),NA())</f>
        <v>#N/A</v>
      </c>
      <c r="M150" s="91" t="e">
        <f ca="true">+IF(AND(ISNUMBER(OFFSET('Water Data'!$G$4,0,10*ROW('Water Data'!G144))),'Data Summary'!CB150="Yes"),100-OFFSET('Water Data'!$G$4,0,10*ROW('Water Data'!G144)),NA())</f>
        <v>#N/A</v>
      </c>
      <c r="N150" s="91" t="e">
        <f ca="true">+IF(AND(ISNUMBER(OFFSET('Water Data'!$G$6,0,10*ROW('Water Data'!G144))),'Data Summary'!CC150="Yes"),OFFSET('Water Data'!$G$6,0,10*ROW('Water Data'!G144)),NA())</f>
        <v>#N/A</v>
      </c>
      <c r="O150" s="91" t="e">
        <f ca="true">+IF(AND(ISNUMBER(OFFSET('Water Data'!$G$9,0,10*ROW('Water Data'!G144))),'Data Summary'!CD150="Yes"),OFFSET('Water Data'!$G$9,0,10*ROW('Water Data'!G144)),NA())</f>
        <v>#N/A</v>
      </c>
      <c r="P150" s="91" t="e">
        <f ca="true">+IF(AND(ISNUMBER(OFFSET('Water Data'!$H$4,0,10*ROW('Water Data'!H144))),'Data Summary'!CE150="Yes"),100-OFFSET('Water Data'!$H$4,0,10*ROW('Water Data'!H144)),NA())</f>
        <v>#N/A</v>
      </c>
      <c r="Q150" s="91" t="e">
        <f ca="true">+IF(AND(ISNUMBER(OFFSET('Water Data'!$H$6,0,10*ROW('Water Data'!H144))),'Data Summary'!CF150="Yes"),OFFSET('Water Data'!$H$6,0,10*ROW('Water Data'!H144)),NA())</f>
        <v>#N/A</v>
      </c>
      <c r="R150" s="91" t="e">
        <f ca="true">+IF(AND(ISNUMBER(OFFSET('Water Data'!$H$9,0,10*ROW('Water Data'!H144))),'Data Summary'!CG150="Yes"),OFFSET('Water Data'!$H$9,0,10*ROW('Water Data'!H144)),NA())</f>
        <v>#N/A</v>
      </c>
      <c r="S150" s="91" t="e">
        <f ca="true">+IF(AND(ISNUMBER(OFFSET('Water Data'!$I$4,0,10*ROW('Water Data'!I144))),'Data Summary'!CH150="Yes"),100-OFFSET('Water Data'!$I$4,0,10*ROW('Water Data'!I144)),NA())</f>
        <v>#N/A</v>
      </c>
      <c r="T150" s="91" t="e">
        <f ca="true">+IF(AND(ISNUMBER(OFFSET('Water Data'!$I$6,0,10*ROW('Water Data'!I144))),'Data Summary'!CI150="Yes"),OFFSET('Water Data'!$I$6,0,10*ROW('Water Data'!I144)),NA())</f>
        <v>#N/A</v>
      </c>
      <c r="U150" s="91" t="e">
        <f ca="true">+IF(AND(ISNUMBER(OFFSET('Water Data'!$I$9,0,10*ROW('Water Data'!I144))),'Data Summary'!CJ150="Yes"),OFFSET('Water Data'!$I$9,0,10*ROW('Water Data'!I144)),NA())</f>
        <v>#N/A</v>
      </c>
      <c r="V150" s="92" t="e">
        <f ca="true">+IF(AND(ISNUMBER(OFFSET('Sanitation Data'!$D$4,0,10*ROW('Sanitation Data'!D144))),'Data Summary'!CK150="Yes"),100-OFFSET('Sanitation Data'!$D$4,0,10*ROW('Sanitation Data'!D144)),NA())</f>
        <v>#N/A</v>
      </c>
      <c r="W150" s="92" t="e">
        <f ca="true">+IF(AND(ISNUMBER(OFFSET('Sanitation Data'!$D$6,0,10*ROW('Sanitation Data'!D144))),'Data Summary'!CL150="Yes"),OFFSET('Sanitation Data'!$D$6,0,10*ROW('Sanitation Data'!D144)),NA())</f>
        <v>#N/A</v>
      </c>
      <c r="X150" s="92" t="e">
        <f ca="true">+IF(AND(ISNUMBER(OFFSET('Sanitation Data'!$D$10,0,10*ROW('Sanitation Data'!D144))),'Data Summary'!CM150="Yes"),OFFSET('Sanitation Data'!$D$10,0,10*ROW('Sanitation Data'!D144)),NA())</f>
        <v>#N/A</v>
      </c>
      <c r="Y150" s="92" t="e">
        <f ca="true">+IF(AND(ISNUMBER(OFFSET('Sanitation Data'!$D$11,0,10*ROW('Sanitation Data'!D144))),'Data Summary'!CN150="Yes"),OFFSET('Sanitation Data'!$D$11,0,10*ROW('Sanitation Data'!D144)),NA())</f>
        <v>#N/A</v>
      </c>
      <c r="Z150" s="92" t="e">
        <f ca="true">+IF(AND(ISNUMBER(OFFSET('Sanitation Data'!$D$12,0,10*ROW('Sanitation Data'!D144))),'Data Summary'!CO150="Yes"),OFFSET('Sanitation Data'!$D$12,0,10*ROW('Sanitation Data'!D144)),NA())</f>
        <v>#N/A</v>
      </c>
      <c r="AA150" s="92" t="e">
        <f ca="true">+IF(AND(ISNUMBER(OFFSET('Sanitation Data'!$E$4,0,10*ROW('Sanitation Data'!E144))),'Data Summary'!CP150="Yes"),100-OFFSET('Sanitation Data'!$E$4,0,10*ROW('Sanitation Data'!E144)),NA())</f>
        <v>#N/A</v>
      </c>
      <c r="AB150" s="92" t="e">
        <f ca="true">+IF(AND(ISNUMBER(OFFSET('Sanitation Data'!$E$6,0,10*ROW('Sanitation Data'!E144))),'Data Summary'!CQ150="Yes"),OFFSET('Sanitation Data'!$E$6,0,10*ROW('Sanitation Data'!E144)),NA())</f>
        <v>#N/A</v>
      </c>
      <c r="AC150" s="92" t="e">
        <f ca="true">+IF(AND(ISNUMBER(OFFSET('Sanitation Data'!$E$10,0,10*ROW('Sanitation Data'!E144))),'Data Summary'!CR150="Yes"),OFFSET('Sanitation Data'!$E$10,0,10*ROW('Sanitation Data'!E144)),NA())</f>
        <v>#N/A</v>
      </c>
      <c r="AD150" s="92" t="e">
        <f ca="true">+IF(AND(ISNUMBER(OFFSET('Sanitation Data'!$E$11,0,10*ROW('Sanitation Data'!E144))),'Data Summary'!CS150="Yes"),OFFSET('Sanitation Data'!$E$11,0,10*ROW('Sanitation Data'!E144)),NA())</f>
        <v>#N/A</v>
      </c>
      <c r="AE150" s="92" t="e">
        <f ca="true">+IF(AND(ISNUMBER(OFFSET('Sanitation Data'!$E$12,0,10*ROW('Sanitation Data'!E144))),'Data Summary'!CT150="Yes"),OFFSET('Sanitation Data'!$E$12,0,10*ROW('Sanitation Data'!E144)),NA())</f>
        <v>#N/A</v>
      </c>
      <c r="AF150" s="92" t="e">
        <f ca="true">+IF(AND(ISNUMBER(OFFSET('Sanitation Data'!$F$4,0,10*ROW('Sanitation Data'!F144))),'Data Summary'!CU150="Yes"),100-OFFSET('Sanitation Data'!$F$4,0,10*ROW('Sanitation Data'!F144)),NA())</f>
        <v>#N/A</v>
      </c>
      <c r="AG150" s="92" t="e">
        <f ca="true">+IF(AND(ISNUMBER(OFFSET('Sanitation Data'!$F$6,0,10*ROW('Sanitation Data'!F144))),'Data Summary'!CV150="Yes"),OFFSET('Sanitation Data'!$F$6,0,10*ROW('Sanitation Data'!F144)),NA())</f>
        <v>#N/A</v>
      </c>
      <c r="AH150" s="92" t="e">
        <f ca="true">+IF(AND(ISNUMBER(OFFSET('Sanitation Data'!$F$10,0,10*ROW('Sanitation Data'!F144))),'Data Summary'!CW150="Yes"),OFFSET('Sanitation Data'!$F$10,0,10*ROW('Sanitation Data'!F144)),NA())</f>
        <v>#N/A</v>
      </c>
      <c r="AI150" s="92" t="e">
        <f ca="true">+IF(AND(ISNUMBER(OFFSET('Sanitation Data'!$F$11,0,10*ROW('Sanitation Data'!F144))),'Data Summary'!CX150="Yes"),OFFSET('Sanitation Data'!$F$11,0,10*ROW('Sanitation Data'!F144)),NA())</f>
        <v>#N/A</v>
      </c>
      <c r="AJ150" s="92" t="e">
        <f ca="true">+IF(AND(ISNUMBER(OFFSET('Sanitation Data'!$F$12,0,10*ROW('Sanitation Data'!F144))),'Data Summary'!CY150="Yes"),OFFSET('Sanitation Data'!$F$12,0,10*ROW('Sanitation Data'!F144)),NA())</f>
        <v>#N/A</v>
      </c>
      <c r="AK150" s="92" t="e">
        <f ca="true">+IF(AND(ISNUMBER(OFFSET('Sanitation Data'!$G$4,0,10*ROW('Sanitation Data'!G144))),'Data Summary'!CZ150="Yes"),100-OFFSET('Sanitation Data'!$G$4,0,10*ROW('Sanitation Data'!G144)),NA())</f>
        <v>#N/A</v>
      </c>
      <c r="AL150" s="92" t="e">
        <f ca="true">+IF(AND(ISNUMBER(OFFSET('Sanitation Data'!$G$6,0,10*ROW('Sanitation Data'!G144))),'Data Summary'!DA150="Yes"),OFFSET('Sanitation Data'!$G$6,0,10*ROW('Sanitation Data'!G144)),NA())</f>
        <v>#N/A</v>
      </c>
      <c r="AM150" s="92" t="e">
        <f ca="true">+IF(AND(ISNUMBER(OFFSET('Sanitation Data'!$G$10,0,10*ROW('Sanitation Data'!G144))),'Data Summary'!DB150="Yes"),OFFSET('Sanitation Data'!$G$10,0,10*ROW('Sanitation Data'!G144)),NA())</f>
        <v>#N/A</v>
      </c>
      <c r="AN150" s="92" t="e">
        <f ca="true">+IF(AND(ISNUMBER(OFFSET('Sanitation Data'!$G$11,0,10*ROW('Sanitation Data'!G144))),'Data Summary'!DC150="Yes"),OFFSET('Sanitation Data'!$G$11,0,10*ROW('Sanitation Data'!G144)),NA())</f>
        <v>#N/A</v>
      </c>
      <c r="AO150" s="92" t="e">
        <f ca="true">+IF(AND(ISNUMBER(OFFSET('Sanitation Data'!$G$12,0,10*ROW('Sanitation Data'!G144))),'Data Summary'!DD150="Yes"),OFFSET('Sanitation Data'!$G$12,0,10*ROW('Sanitation Data'!G144)),NA())</f>
        <v>#N/A</v>
      </c>
      <c r="AP150" s="92" t="e">
        <f ca="true">+IF(AND(ISNUMBER(OFFSET('Sanitation Data'!$H$4,0,10*ROW('Sanitation Data'!H144))),'Data Summary'!DE150="Yes"),100-OFFSET('Sanitation Data'!$H$4,0,10*ROW('Sanitation Data'!H144)),NA())</f>
        <v>#N/A</v>
      </c>
      <c r="AQ150" s="92" t="e">
        <f ca="true">+IF(AND(ISNUMBER(OFFSET('Sanitation Data'!$H$6,0,10*ROW('Sanitation Data'!H144))),'Data Summary'!DF150="Yes"),OFFSET('Sanitation Data'!$H$6,0,10*ROW('Sanitation Data'!H144)),NA())</f>
        <v>#N/A</v>
      </c>
      <c r="AR150" s="92" t="e">
        <f ca="true">+IF(AND(ISNUMBER(OFFSET('Sanitation Data'!$H$10,0,10*ROW('Sanitation Data'!H144))),'Data Summary'!DG150="Yes"),OFFSET('Sanitation Data'!$H$10,0,10*ROW('Sanitation Data'!H144)),NA())</f>
        <v>#N/A</v>
      </c>
      <c r="AS150" s="92" t="e">
        <f ca="true">+IF(AND(ISNUMBER(OFFSET('Sanitation Data'!$H$11,0,10*ROW('Sanitation Data'!H144))),'Data Summary'!DH150="Yes"),OFFSET('Sanitation Data'!$H$11,0,10*ROW('Sanitation Data'!H144)),NA())</f>
        <v>#N/A</v>
      </c>
      <c r="AT150" s="92" t="e">
        <f ca="true">+IF(AND(ISNUMBER(OFFSET('Sanitation Data'!$H$12,0,10*ROW('Sanitation Data'!H144))),'Data Summary'!DI150="Yes"),OFFSET('Sanitation Data'!$H$12,0,10*ROW('Sanitation Data'!H144)),NA())</f>
        <v>#N/A</v>
      </c>
      <c r="AU150" s="92" t="e">
        <f ca="true">+IF(AND(ISNUMBER(OFFSET('Sanitation Data'!$I$4,0,10*ROW('Sanitation Data'!I144))),'Data Summary'!DJ150="Yes"),100-OFFSET('Sanitation Data'!$I$4,0,10*ROW('Sanitation Data'!I144)),NA())</f>
        <v>#N/A</v>
      </c>
      <c r="AV150" s="92" t="e">
        <f ca="true">+IF(AND(ISNUMBER(OFFSET('Sanitation Data'!$I$6,0,10*ROW('Sanitation Data'!I144))),'Data Summary'!DK150="Yes"),OFFSET('Sanitation Data'!$I$6,0,10*ROW('Sanitation Data'!I144)),NA())</f>
        <v>#N/A</v>
      </c>
      <c r="AW150" s="92" t="e">
        <f ca="true">+IF(AND(ISNUMBER(OFFSET('Sanitation Data'!$I$10,0,10*ROW('Sanitation Data'!I144))),'Data Summary'!DL150="Yes"),OFFSET('Sanitation Data'!$I$10,0,10*ROW('Sanitation Data'!I144)),NA())</f>
        <v>#N/A</v>
      </c>
      <c r="AX150" s="92" t="e">
        <f ca="true">+IF(AND(ISNUMBER(OFFSET('Sanitation Data'!$I$11,0,10*ROW('Sanitation Data'!I144))),'Data Summary'!DM150="Yes"),OFFSET('Sanitation Data'!$I$11,0,10*ROW('Sanitation Data'!I144)),NA())</f>
        <v>#N/A</v>
      </c>
      <c r="AY150" s="92" t="e">
        <f ca="true">+IF(AND(ISNUMBER(OFFSET('Sanitation Data'!$I$12,0,10*ROW('Sanitation Data'!I144))),'Data Summary'!DN150="Yes"),OFFSET('Sanitation Data'!$I$12,0,10*ROW('Sanitation Data'!I144)),NA())</f>
        <v>#N/A</v>
      </c>
      <c r="AZ150" s="93" t="e">
        <f ca="true">+IF(AND(ISNUMBER(OFFSET('Hygiene Data'!$D$5,0,10*ROW('Hygiene Data'!D144))),'Data Summary'!DO150="Yes"),OFFSET('Hygiene Data'!$D$5,0,10*ROW('Hygiene Data'!D144)),NA())</f>
        <v>#N/A</v>
      </c>
      <c r="BA150" s="93" t="e">
        <f ca="true">+IF(AND(ISNUMBER(OFFSET('Hygiene Data'!$D$7,0,10*ROW('Hygiene Data'!D144))),'Data Summary'!DP150="Yes"),OFFSET('Hygiene Data'!$D$7,0,10*ROW('Hygiene Data'!D144)),NA())</f>
        <v>#N/A</v>
      </c>
      <c r="BB150" s="93" t="e">
        <f ca="true">+IF(AND(ISNUMBER(OFFSET('Hygiene Data'!$D$9,0,10*ROW('Hygiene Data'!D144))),'Data Summary'!DQ150="Yes"),OFFSET('Hygiene Data'!$D$9,0,10*ROW('Hygiene Data'!D144)),NA())</f>
        <v>#N/A</v>
      </c>
      <c r="BC150" s="93" t="e">
        <f ca="true">+IF(AND(ISNUMBER(OFFSET('Hygiene Data'!$E$5,0,10*ROW('Hygiene Data'!E144))),'Data Summary'!DR150="Yes"),OFFSET('Hygiene Data'!$E$5,0,10*ROW('Hygiene Data'!E144)),NA())</f>
        <v>#N/A</v>
      </c>
      <c r="BD150" s="93" t="e">
        <f ca="true">+IF(AND(ISNUMBER(OFFSET('Hygiene Data'!$E$7,0,10*ROW('Hygiene Data'!E144))),'Data Summary'!DS150="Yes"),OFFSET('Hygiene Data'!$E$7,0,10*ROW('Hygiene Data'!E144)),NA())</f>
        <v>#N/A</v>
      </c>
      <c r="BE150" s="93" t="e">
        <f ca="true">+IF(AND(ISNUMBER(OFFSET('Hygiene Data'!$E$9,0,10*ROW('Hygiene Data'!E144))),'Data Summary'!DT150="Yes"),OFFSET('Hygiene Data'!$E$9,0,10*ROW('Hygiene Data'!E144)),NA())</f>
        <v>#N/A</v>
      </c>
      <c r="BF150" s="93" t="e">
        <f ca="true">+IF(AND(ISNUMBER(OFFSET('Hygiene Data'!$F$5,0,10*ROW('Hygiene Data'!F144))),'Data Summary'!DU150="Yes"),OFFSET('Hygiene Data'!$F$5,0,10*ROW('Hygiene Data'!F144)),NA())</f>
        <v>#N/A</v>
      </c>
      <c r="BG150" s="93" t="e">
        <f ca="true">+IF(AND(ISNUMBER(OFFSET('Hygiene Data'!$F$7,0,10*ROW('Hygiene Data'!F144))),'Data Summary'!DV150="Yes"),OFFSET('Hygiene Data'!$F$7,0,10*ROW('Hygiene Data'!F144)),NA())</f>
        <v>#N/A</v>
      </c>
      <c r="BH150" s="93" t="e">
        <f ca="true">+IF(AND(ISNUMBER(OFFSET('Hygiene Data'!$F$9,0,10*ROW('Hygiene Data'!F144))),'Data Summary'!DW150="Yes"),OFFSET('Hygiene Data'!$F$9,0,10*ROW('Hygiene Data'!F144)),NA())</f>
        <v>#N/A</v>
      </c>
      <c r="BI150" s="93" t="e">
        <f ca="true">+IF(AND(ISNUMBER(OFFSET('Hygiene Data'!$G$5,0,10*ROW('Hygiene Data'!G144))),'Data Summary'!DX150="Yes"),OFFSET('Hygiene Data'!$G$5,0,10*ROW('Hygiene Data'!G144)),NA())</f>
        <v>#N/A</v>
      </c>
      <c r="BJ150" s="93" t="e">
        <f ca="true">+IF(AND(ISNUMBER(OFFSET('Hygiene Data'!$G$7,0,10*ROW('Hygiene Data'!G144))),'Data Summary'!DY150="Yes"),OFFSET('Hygiene Data'!$G$7,0,10*ROW('Hygiene Data'!G144)),NA())</f>
        <v>#N/A</v>
      </c>
      <c r="BK150" s="93" t="e">
        <f ca="true">+IF(AND(ISNUMBER(OFFSET('Hygiene Data'!$G$9,0,10*ROW('Hygiene Data'!G144))),'Data Summary'!DZ150="Yes"),OFFSET('Hygiene Data'!$G$9,0,10*ROW('Hygiene Data'!G144)),NA())</f>
        <v>#N/A</v>
      </c>
      <c r="BL150" s="93" t="e">
        <f ca="true">+IF(AND(ISNUMBER(OFFSET('Hygiene Data'!$H$5,0,10*ROW('Hygiene Data'!H144))),'Data Summary'!EA150="Yes"),OFFSET('Hygiene Data'!$H$5,0,10*ROW('Hygiene Data'!H144)),NA())</f>
        <v>#N/A</v>
      </c>
      <c r="BM150" s="93" t="e">
        <f ca="true">+IF(AND(ISNUMBER(OFFSET('Hygiene Data'!$H$7,0,10*ROW('Hygiene Data'!H144))),'Data Summary'!EB150="Yes"),OFFSET('Hygiene Data'!$H$7,0,10*ROW('Hygiene Data'!H144)),NA())</f>
        <v>#N/A</v>
      </c>
      <c r="BN150" s="93" t="e">
        <f ca="true">+IF(AND(ISNUMBER(OFFSET('Hygiene Data'!$H$9,0,10*ROW('Hygiene Data'!H144))),'Data Summary'!EC150="Yes"),OFFSET('Hygiene Data'!$H$9,0,10*ROW('Hygiene Data'!H144)),NA())</f>
        <v>#N/A</v>
      </c>
      <c r="BO150" s="93" t="e">
        <f ca="true">+IF(AND(ISNUMBER(OFFSET('Hygiene Data'!$I$5,0,10*ROW('Hygiene Data'!I144))),'Data Summary'!ED150="Yes"),OFFSET('Hygiene Data'!$I$5,0,10*ROW('Hygiene Data'!I144)),NA())</f>
        <v>#N/A</v>
      </c>
      <c r="BP150" s="93" t="e">
        <f ca="true">+IF(AND(ISNUMBER(OFFSET('Hygiene Data'!$I$7,0,10*ROW('Hygiene Data'!I144))),'Data Summary'!EE150="Yes"),OFFSET('Hygiene Data'!$I$7,0,10*ROW('Hygiene Data'!I144)),NA())</f>
        <v>#N/A</v>
      </c>
      <c r="BQ150" s="93" t="e">
        <f ca="true">+IF(AND(ISNUMBER(OFFSET('Hygiene Data'!$I$9,0,10*ROW('Hygiene Data'!I144))),'Data Summary'!EF150="Yes"),OFFSET('Hygiene Data'!$I$9,0,10*ROW('Hygiene Data'!I144)),NA())</f>
        <v>#N/A</v>
      </c>
    </row>
    <row xmlns:x14ac="http://schemas.microsoft.com/office/spreadsheetml/2009/9/ac" r="151" x14ac:dyDescent="0.2">
      <c r="A151" s="328" t="e">
        <f ca="true">+RIGHT('Data Summary'!A151,LEN('Data Summary'!A151)-9)</f>
        <v>#VALUE!</v>
      </c>
      <c r="B151" s="35" t="str">
        <f ca="true">+IF(ISTEXT('Data Summary'!B151),'Data Summary'!B151,"")</f>
        <v/>
      </c>
      <c r="C151" s="327" t="e">
        <f ca="true">+VALUE('Data Summary'!C151)</f>
        <v>#VALUE!</v>
      </c>
      <c r="D151" s="91" t="e">
        <f ca="true">+IF(AND(ISNUMBER(OFFSET('Water Data'!$D$4,0,10*ROW('Water Data'!D145))),'Data Summary'!BS151="Yes"),100-OFFSET('Water Data'!$D$4,0,10*ROW('Water Data'!D145)),NA())</f>
        <v>#N/A</v>
      </c>
      <c r="E151" s="91" t="e">
        <f ca="true">+IF(AND(ISNUMBER(OFFSET('Water Data'!$D$6,0,10*ROW('Water Data'!D145))),'Data Summary'!BT151="Yes"),OFFSET('Water Data'!$D$6,0,10*ROW('Water Data'!D145)),NA())</f>
        <v>#N/A</v>
      </c>
      <c r="F151" s="91" t="e">
        <f ca="true">+IF(AND(ISNUMBER(OFFSET('Water Data'!$D$9,0,10*ROW('Water Data'!D145))),'Data Summary'!BU151="Yes"),OFFSET('Water Data'!$D$9,0,10*ROW('Water Data'!D145)),NA())</f>
        <v>#N/A</v>
      </c>
      <c r="G151" s="91" t="e">
        <f ca="true">+IF(AND(ISNUMBER(OFFSET('Water Data'!$E$4,0,10*ROW('Water Data'!E145))),'Data Summary'!BV151="Yes"),100-OFFSET('Water Data'!$E$4,0,10*ROW('Water Data'!E145)),NA())</f>
        <v>#N/A</v>
      </c>
      <c r="H151" s="91" t="e">
        <f ca="true">+IF(AND(ISNUMBER(OFFSET('Water Data'!$E$6,0,10*ROW('Water Data'!E145))),'Data Summary'!BW151="Yes"),OFFSET('Water Data'!$E$6,0,10*ROW('Water Data'!E145)),NA())</f>
        <v>#N/A</v>
      </c>
      <c r="I151" s="91" t="e">
        <f ca="true">+IF(AND(ISNUMBER(OFFSET('Water Data'!$E$9,0,10*ROW('Water Data'!E145))),'Data Summary'!BX151="Yes"),OFFSET('Water Data'!$E$9,0,10*ROW('Water Data'!E145)),NA())</f>
        <v>#N/A</v>
      </c>
      <c r="J151" s="91" t="e">
        <f ca="true">+IF(AND(ISNUMBER(OFFSET('Water Data'!$F$4,0,10*ROW('Water Data'!F145))),'Data Summary'!BY151="Yes"),100-OFFSET('Water Data'!$F$4,0,10*ROW('Water Data'!F145)),NA())</f>
        <v>#N/A</v>
      </c>
      <c r="K151" s="91" t="e">
        <f ca="true">+IF(AND(ISNUMBER(OFFSET('Water Data'!$F$6,0,10*ROW('Water Data'!F145))),'Data Summary'!BZ151="Yes"),OFFSET('Water Data'!$F$6,0,10*ROW('Water Data'!F145)),NA())</f>
        <v>#N/A</v>
      </c>
      <c r="L151" s="91" t="e">
        <f ca="true">+IF(AND(ISNUMBER(OFFSET('Water Data'!$F$9,0,10*ROW('Water Data'!F145))),'Data Summary'!CA151="Yes"),OFFSET('Water Data'!$F$9,0,10*ROW('Water Data'!F145)),NA())</f>
        <v>#N/A</v>
      </c>
      <c r="M151" s="91" t="e">
        <f ca="true">+IF(AND(ISNUMBER(OFFSET('Water Data'!$G$4,0,10*ROW('Water Data'!G145))),'Data Summary'!CB151="Yes"),100-OFFSET('Water Data'!$G$4,0,10*ROW('Water Data'!G145)),NA())</f>
        <v>#N/A</v>
      </c>
      <c r="N151" s="91" t="e">
        <f ca="true">+IF(AND(ISNUMBER(OFFSET('Water Data'!$G$6,0,10*ROW('Water Data'!G145))),'Data Summary'!CC151="Yes"),OFFSET('Water Data'!$G$6,0,10*ROW('Water Data'!G145)),NA())</f>
        <v>#N/A</v>
      </c>
      <c r="O151" s="91" t="e">
        <f ca="true">+IF(AND(ISNUMBER(OFFSET('Water Data'!$G$9,0,10*ROW('Water Data'!G145))),'Data Summary'!CD151="Yes"),OFFSET('Water Data'!$G$9,0,10*ROW('Water Data'!G145)),NA())</f>
        <v>#N/A</v>
      </c>
      <c r="P151" s="91" t="e">
        <f ca="true">+IF(AND(ISNUMBER(OFFSET('Water Data'!$H$4,0,10*ROW('Water Data'!H145))),'Data Summary'!CE151="Yes"),100-OFFSET('Water Data'!$H$4,0,10*ROW('Water Data'!H145)),NA())</f>
        <v>#N/A</v>
      </c>
      <c r="Q151" s="91" t="e">
        <f ca="true">+IF(AND(ISNUMBER(OFFSET('Water Data'!$H$6,0,10*ROW('Water Data'!H145))),'Data Summary'!CF151="Yes"),OFFSET('Water Data'!$H$6,0,10*ROW('Water Data'!H145)),NA())</f>
        <v>#N/A</v>
      </c>
      <c r="R151" s="91" t="e">
        <f ca="true">+IF(AND(ISNUMBER(OFFSET('Water Data'!$H$9,0,10*ROW('Water Data'!H145))),'Data Summary'!CG151="Yes"),OFFSET('Water Data'!$H$9,0,10*ROW('Water Data'!H145)),NA())</f>
        <v>#N/A</v>
      </c>
      <c r="S151" s="91" t="e">
        <f ca="true">+IF(AND(ISNUMBER(OFFSET('Water Data'!$I$4,0,10*ROW('Water Data'!I145))),'Data Summary'!CH151="Yes"),100-OFFSET('Water Data'!$I$4,0,10*ROW('Water Data'!I145)),NA())</f>
        <v>#N/A</v>
      </c>
      <c r="T151" s="91" t="e">
        <f ca="true">+IF(AND(ISNUMBER(OFFSET('Water Data'!$I$6,0,10*ROW('Water Data'!I145))),'Data Summary'!CI151="Yes"),OFFSET('Water Data'!$I$6,0,10*ROW('Water Data'!I145)),NA())</f>
        <v>#N/A</v>
      </c>
      <c r="U151" s="91" t="e">
        <f ca="true">+IF(AND(ISNUMBER(OFFSET('Water Data'!$I$9,0,10*ROW('Water Data'!I145))),'Data Summary'!CJ151="Yes"),OFFSET('Water Data'!$I$9,0,10*ROW('Water Data'!I145)),NA())</f>
        <v>#N/A</v>
      </c>
      <c r="V151" s="92" t="e">
        <f ca="true">+IF(AND(ISNUMBER(OFFSET('Sanitation Data'!$D$4,0,10*ROW('Sanitation Data'!D145))),'Data Summary'!CK151="Yes"),100-OFFSET('Sanitation Data'!$D$4,0,10*ROW('Sanitation Data'!D145)),NA())</f>
        <v>#N/A</v>
      </c>
      <c r="W151" s="92" t="e">
        <f ca="true">+IF(AND(ISNUMBER(OFFSET('Sanitation Data'!$D$6,0,10*ROW('Sanitation Data'!D145))),'Data Summary'!CL151="Yes"),OFFSET('Sanitation Data'!$D$6,0,10*ROW('Sanitation Data'!D145)),NA())</f>
        <v>#N/A</v>
      </c>
      <c r="X151" s="92" t="e">
        <f ca="true">+IF(AND(ISNUMBER(OFFSET('Sanitation Data'!$D$10,0,10*ROW('Sanitation Data'!D145))),'Data Summary'!CM151="Yes"),OFFSET('Sanitation Data'!$D$10,0,10*ROW('Sanitation Data'!D145)),NA())</f>
        <v>#N/A</v>
      </c>
      <c r="Y151" s="92" t="e">
        <f ca="true">+IF(AND(ISNUMBER(OFFSET('Sanitation Data'!$D$11,0,10*ROW('Sanitation Data'!D145))),'Data Summary'!CN151="Yes"),OFFSET('Sanitation Data'!$D$11,0,10*ROW('Sanitation Data'!D145)),NA())</f>
        <v>#N/A</v>
      </c>
      <c r="Z151" s="92" t="e">
        <f ca="true">+IF(AND(ISNUMBER(OFFSET('Sanitation Data'!$D$12,0,10*ROW('Sanitation Data'!D145))),'Data Summary'!CO151="Yes"),OFFSET('Sanitation Data'!$D$12,0,10*ROW('Sanitation Data'!D145)),NA())</f>
        <v>#N/A</v>
      </c>
      <c r="AA151" s="92" t="e">
        <f ca="true">+IF(AND(ISNUMBER(OFFSET('Sanitation Data'!$E$4,0,10*ROW('Sanitation Data'!E145))),'Data Summary'!CP151="Yes"),100-OFFSET('Sanitation Data'!$E$4,0,10*ROW('Sanitation Data'!E145)),NA())</f>
        <v>#N/A</v>
      </c>
      <c r="AB151" s="92" t="e">
        <f ca="true">+IF(AND(ISNUMBER(OFFSET('Sanitation Data'!$E$6,0,10*ROW('Sanitation Data'!E145))),'Data Summary'!CQ151="Yes"),OFFSET('Sanitation Data'!$E$6,0,10*ROW('Sanitation Data'!E145)),NA())</f>
        <v>#N/A</v>
      </c>
      <c r="AC151" s="92" t="e">
        <f ca="true">+IF(AND(ISNUMBER(OFFSET('Sanitation Data'!$E$10,0,10*ROW('Sanitation Data'!E145))),'Data Summary'!CR151="Yes"),OFFSET('Sanitation Data'!$E$10,0,10*ROW('Sanitation Data'!E145)),NA())</f>
        <v>#N/A</v>
      </c>
      <c r="AD151" s="92" t="e">
        <f ca="true">+IF(AND(ISNUMBER(OFFSET('Sanitation Data'!$E$11,0,10*ROW('Sanitation Data'!E145))),'Data Summary'!CS151="Yes"),OFFSET('Sanitation Data'!$E$11,0,10*ROW('Sanitation Data'!E145)),NA())</f>
        <v>#N/A</v>
      </c>
      <c r="AE151" s="92" t="e">
        <f ca="true">+IF(AND(ISNUMBER(OFFSET('Sanitation Data'!$E$12,0,10*ROW('Sanitation Data'!E145))),'Data Summary'!CT151="Yes"),OFFSET('Sanitation Data'!$E$12,0,10*ROW('Sanitation Data'!E145)),NA())</f>
        <v>#N/A</v>
      </c>
      <c r="AF151" s="92" t="e">
        <f ca="true">+IF(AND(ISNUMBER(OFFSET('Sanitation Data'!$F$4,0,10*ROW('Sanitation Data'!F145))),'Data Summary'!CU151="Yes"),100-OFFSET('Sanitation Data'!$F$4,0,10*ROW('Sanitation Data'!F145)),NA())</f>
        <v>#N/A</v>
      </c>
      <c r="AG151" s="92" t="e">
        <f ca="true">+IF(AND(ISNUMBER(OFFSET('Sanitation Data'!$F$6,0,10*ROW('Sanitation Data'!F145))),'Data Summary'!CV151="Yes"),OFFSET('Sanitation Data'!$F$6,0,10*ROW('Sanitation Data'!F145)),NA())</f>
        <v>#N/A</v>
      </c>
      <c r="AH151" s="92" t="e">
        <f ca="true">+IF(AND(ISNUMBER(OFFSET('Sanitation Data'!$F$10,0,10*ROW('Sanitation Data'!F145))),'Data Summary'!CW151="Yes"),OFFSET('Sanitation Data'!$F$10,0,10*ROW('Sanitation Data'!F145)),NA())</f>
        <v>#N/A</v>
      </c>
      <c r="AI151" s="92" t="e">
        <f ca="true">+IF(AND(ISNUMBER(OFFSET('Sanitation Data'!$F$11,0,10*ROW('Sanitation Data'!F145))),'Data Summary'!CX151="Yes"),OFFSET('Sanitation Data'!$F$11,0,10*ROW('Sanitation Data'!F145)),NA())</f>
        <v>#N/A</v>
      </c>
      <c r="AJ151" s="92" t="e">
        <f ca="true">+IF(AND(ISNUMBER(OFFSET('Sanitation Data'!$F$12,0,10*ROW('Sanitation Data'!F145))),'Data Summary'!CY151="Yes"),OFFSET('Sanitation Data'!$F$12,0,10*ROW('Sanitation Data'!F145)),NA())</f>
        <v>#N/A</v>
      </c>
      <c r="AK151" s="92" t="e">
        <f ca="true">+IF(AND(ISNUMBER(OFFSET('Sanitation Data'!$G$4,0,10*ROW('Sanitation Data'!G145))),'Data Summary'!CZ151="Yes"),100-OFFSET('Sanitation Data'!$G$4,0,10*ROW('Sanitation Data'!G145)),NA())</f>
        <v>#N/A</v>
      </c>
      <c r="AL151" s="92" t="e">
        <f ca="true">+IF(AND(ISNUMBER(OFFSET('Sanitation Data'!$G$6,0,10*ROW('Sanitation Data'!G145))),'Data Summary'!DA151="Yes"),OFFSET('Sanitation Data'!$G$6,0,10*ROW('Sanitation Data'!G145)),NA())</f>
        <v>#N/A</v>
      </c>
      <c r="AM151" s="92" t="e">
        <f ca="true">+IF(AND(ISNUMBER(OFFSET('Sanitation Data'!$G$10,0,10*ROW('Sanitation Data'!G145))),'Data Summary'!DB151="Yes"),OFFSET('Sanitation Data'!$G$10,0,10*ROW('Sanitation Data'!G145)),NA())</f>
        <v>#N/A</v>
      </c>
      <c r="AN151" s="92" t="e">
        <f ca="true">+IF(AND(ISNUMBER(OFFSET('Sanitation Data'!$G$11,0,10*ROW('Sanitation Data'!G145))),'Data Summary'!DC151="Yes"),OFFSET('Sanitation Data'!$G$11,0,10*ROW('Sanitation Data'!G145)),NA())</f>
        <v>#N/A</v>
      </c>
      <c r="AO151" s="92" t="e">
        <f ca="true">+IF(AND(ISNUMBER(OFFSET('Sanitation Data'!$G$12,0,10*ROW('Sanitation Data'!G145))),'Data Summary'!DD151="Yes"),OFFSET('Sanitation Data'!$G$12,0,10*ROW('Sanitation Data'!G145)),NA())</f>
        <v>#N/A</v>
      </c>
      <c r="AP151" s="92" t="e">
        <f ca="true">+IF(AND(ISNUMBER(OFFSET('Sanitation Data'!$H$4,0,10*ROW('Sanitation Data'!H145))),'Data Summary'!DE151="Yes"),100-OFFSET('Sanitation Data'!$H$4,0,10*ROW('Sanitation Data'!H145)),NA())</f>
        <v>#N/A</v>
      </c>
      <c r="AQ151" s="92" t="e">
        <f ca="true">+IF(AND(ISNUMBER(OFFSET('Sanitation Data'!$H$6,0,10*ROW('Sanitation Data'!H145))),'Data Summary'!DF151="Yes"),OFFSET('Sanitation Data'!$H$6,0,10*ROW('Sanitation Data'!H145)),NA())</f>
        <v>#N/A</v>
      </c>
      <c r="AR151" s="92" t="e">
        <f ca="true">+IF(AND(ISNUMBER(OFFSET('Sanitation Data'!$H$10,0,10*ROW('Sanitation Data'!H145))),'Data Summary'!DG151="Yes"),OFFSET('Sanitation Data'!$H$10,0,10*ROW('Sanitation Data'!H145)),NA())</f>
        <v>#N/A</v>
      </c>
      <c r="AS151" s="92" t="e">
        <f ca="true">+IF(AND(ISNUMBER(OFFSET('Sanitation Data'!$H$11,0,10*ROW('Sanitation Data'!H145))),'Data Summary'!DH151="Yes"),OFFSET('Sanitation Data'!$H$11,0,10*ROW('Sanitation Data'!H145)),NA())</f>
        <v>#N/A</v>
      </c>
      <c r="AT151" s="92" t="e">
        <f ca="true">+IF(AND(ISNUMBER(OFFSET('Sanitation Data'!$H$12,0,10*ROW('Sanitation Data'!H145))),'Data Summary'!DI151="Yes"),OFFSET('Sanitation Data'!$H$12,0,10*ROW('Sanitation Data'!H145)),NA())</f>
        <v>#N/A</v>
      </c>
      <c r="AU151" s="92" t="e">
        <f ca="true">+IF(AND(ISNUMBER(OFFSET('Sanitation Data'!$I$4,0,10*ROW('Sanitation Data'!I145))),'Data Summary'!DJ151="Yes"),100-OFFSET('Sanitation Data'!$I$4,0,10*ROW('Sanitation Data'!I145)),NA())</f>
        <v>#N/A</v>
      </c>
      <c r="AV151" s="92" t="e">
        <f ca="true">+IF(AND(ISNUMBER(OFFSET('Sanitation Data'!$I$6,0,10*ROW('Sanitation Data'!I145))),'Data Summary'!DK151="Yes"),OFFSET('Sanitation Data'!$I$6,0,10*ROW('Sanitation Data'!I145)),NA())</f>
        <v>#N/A</v>
      </c>
      <c r="AW151" s="92" t="e">
        <f ca="true">+IF(AND(ISNUMBER(OFFSET('Sanitation Data'!$I$10,0,10*ROW('Sanitation Data'!I145))),'Data Summary'!DL151="Yes"),OFFSET('Sanitation Data'!$I$10,0,10*ROW('Sanitation Data'!I145)),NA())</f>
        <v>#N/A</v>
      </c>
      <c r="AX151" s="92" t="e">
        <f ca="true">+IF(AND(ISNUMBER(OFFSET('Sanitation Data'!$I$11,0,10*ROW('Sanitation Data'!I145))),'Data Summary'!DM151="Yes"),OFFSET('Sanitation Data'!$I$11,0,10*ROW('Sanitation Data'!I145)),NA())</f>
        <v>#N/A</v>
      </c>
      <c r="AY151" s="92" t="e">
        <f ca="true">+IF(AND(ISNUMBER(OFFSET('Sanitation Data'!$I$12,0,10*ROW('Sanitation Data'!I145))),'Data Summary'!DN151="Yes"),OFFSET('Sanitation Data'!$I$12,0,10*ROW('Sanitation Data'!I145)),NA())</f>
        <v>#N/A</v>
      </c>
      <c r="AZ151" s="93" t="e">
        <f ca="true">+IF(AND(ISNUMBER(OFFSET('Hygiene Data'!$D$5,0,10*ROW('Hygiene Data'!D145))),'Data Summary'!DO151="Yes"),OFFSET('Hygiene Data'!$D$5,0,10*ROW('Hygiene Data'!D145)),NA())</f>
        <v>#N/A</v>
      </c>
      <c r="BA151" s="93" t="e">
        <f ca="true">+IF(AND(ISNUMBER(OFFSET('Hygiene Data'!$D$7,0,10*ROW('Hygiene Data'!D145))),'Data Summary'!DP151="Yes"),OFFSET('Hygiene Data'!$D$7,0,10*ROW('Hygiene Data'!D145)),NA())</f>
        <v>#N/A</v>
      </c>
      <c r="BB151" s="93" t="e">
        <f ca="true">+IF(AND(ISNUMBER(OFFSET('Hygiene Data'!$D$9,0,10*ROW('Hygiene Data'!D145))),'Data Summary'!DQ151="Yes"),OFFSET('Hygiene Data'!$D$9,0,10*ROW('Hygiene Data'!D145)),NA())</f>
        <v>#N/A</v>
      </c>
      <c r="BC151" s="93" t="e">
        <f ca="true">+IF(AND(ISNUMBER(OFFSET('Hygiene Data'!$E$5,0,10*ROW('Hygiene Data'!E145))),'Data Summary'!DR151="Yes"),OFFSET('Hygiene Data'!$E$5,0,10*ROW('Hygiene Data'!E145)),NA())</f>
        <v>#N/A</v>
      </c>
      <c r="BD151" s="93" t="e">
        <f ca="true">+IF(AND(ISNUMBER(OFFSET('Hygiene Data'!$E$7,0,10*ROW('Hygiene Data'!E145))),'Data Summary'!DS151="Yes"),OFFSET('Hygiene Data'!$E$7,0,10*ROW('Hygiene Data'!E145)),NA())</f>
        <v>#N/A</v>
      </c>
      <c r="BE151" s="93" t="e">
        <f ca="true">+IF(AND(ISNUMBER(OFFSET('Hygiene Data'!$E$9,0,10*ROW('Hygiene Data'!E145))),'Data Summary'!DT151="Yes"),OFFSET('Hygiene Data'!$E$9,0,10*ROW('Hygiene Data'!E145)),NA())</f>
        <v>#N/A</v>
      </c>
      <c r="BF151" s="93" t="e">
        <f ca="true">+IF(AND(ISNUMBER(OFFSET('Hygiene Data'!$F$5,0,10*ROW('Hygiene Data'!F145))),'Data Summary'!DU151="Yes"),OFFSET('Hygiene Data'!$F$5,0,10*ROW('Hygiene Data'!F145)),NA())</f>
        <v>#N/A</v>
      </c>
      <c r="BG151" s="93" t="e">
        <f ca="true">+IF(AND(ISNUMBER(OFFSET('Hygiene Data'!$F$7,0,10*ROW('Hygiene Data'!F145))),'Data Summary'!DV151="Yes"),OFFSET('Hygiene Data'!$F$7,0,10*ROW('Hygiene Data'!F145)),NA())</f>
        <v>#N/A</v>
      </c>
      <c r="BH151" s="93" t="e">
        <f ca="true">+IF(AND(ISNUMBER(OFFSET('Hygiene Data'!$F$9,0,10*ROW('Hygiene Data'!F145))),'Data Summary'!DW151="Yes"),OFFSET('Hygiene Data'!$F$9,0,10*ROW('Hygiene Data'!F145)),NA())</f>
        <v>#N/A</v>
      </c>
      <c r="BI151" s="93" t="e">
        <f ca="true">+IF(AND(ISNUMBER(OFFSET('Hygiene Data'!$G$5,0,10*ROW('Hygiene Data'!G145))),'Data Summary'!DX151="Yes"),OFFSET('Hygiene Data'!$G$5,0,10*ROW('Hygiene Data'!G145)),NA())</f>
        <v>#N/A</v>
      </c>
      <c r="BJ151" s="93" t="e">
        <f ca="true">+IF(AND(ISNUMBER(OFFSET('Hygiene Data'!$G$7,0,10*ROW('Hygiene Data'!G145))),'Data Summary'!DY151="Yes"),OFFSET('Hygiene Data'!$G$7,0,10*ROW('Hygiene Data'!G145)),NA())</f>
        <v>#N/A</v>
      </c>
      <c r="BK151" s="93" t="e">
        <f ca="true">+IF(AND(ISNUMBER(OFFSET('Hygiene Data'!$G$9,0,10*ROW('Hygiene Data'!G145))),'Data Summary'!DZ151="Yes"),OFFSET('Hygiene Data'!$G$9,0,10*ROW('Hygiene Data'!G145)),NA())</f>
        <v>#N/A</v>
      </c>
      <c r="BL151" s="93" t="e">
        <f ca="true">+IF(AND(ISNUMBER(OFFSET('Hygiene Data'!$H$5,0,10*ROW('Hygiene Data'!H145))),'Data Summary'!EA151="Yes"),OFFSET('Hygiene Data'!$H$5,0,10*ROW('Hygiene Data'!H145)),NA())</f>
        <v>#N/A</v>
      </c>
      <c r="BM151" s="93" t="e">
        <f ca="true">+IF(AND(ISNUMBER(OFFSET('Hygiene Data'!$H$7,0,10*ROW('Hygiene Data'!H145))),'Data Summary'!EB151="Yes"),OFFSET('Hygiene Data'!$H$7,0,10*ROW('Hygiene Data'!H145)),NA())</f>
        <v>#N/A</v>
      </c>
      <c r="BN151" s="93" t="e">
        <f ca="true">+IF(AND(ISNUMBER(OFFSET('Hygiene Data'!$H$9,0,10*ROW('Hygiene Data'!H145))),'Data Summary'!EC151="Yes"),OFFSET('Hygiene Data'!$H$9,0,10*ROW('Hygiene Data'!H145)),NA())</f>
        <v>#N/A</v>
      </c>
      <c r="BO151" s="93" t="e">
        <f ca="true">+IF(AND(ISNUMBER(OFFSET('Hygiene Data'!$I$5,0,10*ROW('Hygiene Data'!I145))),'Data Summary'!ED151="Yes"),OFFSET('Hygiene Data'!$I$5,0,10*ROW('Hygiene Data'!I145)),NA())</f>
        <v>#N/A</v>
      </c>
      <c r="BP151" s="93" t="e">
        <f ca="true">+IF(AND(ISNUMBER(OFFSET('Hygiene Data'!$I$7,0,10*ROW('Hygiene Data'!I145))),'Data Summary'!EE151="Yes"),OFFSET('Hygiene Data'!$I$7,0,10*ROW('Hygiene Data'!I145)),NA())</f>
        <v>#N/A</v>
      </c>
      <c r="BQ151" s="93" t="e">
        <f ca="true">+IF(AND(ISNUMBER(OFFSET('Hygiene Data'!$I$9,0,10*ROW('Hygiene Data'!I145))),'Data Summary'!EF151="Yes"),OFFSET('Hygiene Data'!$I$9,0,10*ROW('Hygiene Data'!I145)),NA())</f>
        <v>#N/A</v>
      </c>
    </row>
    <row xmlns:x14ac="http://schemas.microsoft.com/office/spreadsheetml/2009/9/ac" r="152" x14ac:dyDescent="0.2">
      <c r="A152" s="328" t="e">
        <f ca="true">+RIGHT('Data Summary'!A152,LEN('Data Summary'!A152)-9)</f>
        <v>#VALUE!</v>
      </c>
      <c r="B152" s="35" t="str">
        <f ca="true">+IF(ISTEXT('Data Summary'!B152),'Data Summary'!B152,"")</f>
        <v/>
      </c>
      <c r="C152" s="327" t="e">
        <f ca="true">+VALUE('Data Summary'!C152)</f>
        <v>#VALUE!</v>
      </c>
      <c r="D152" s="91" t="e">
        <f ca="true">+IF(AND(ISNUMBER(OFFSET('Water Data'!$D$4,0,10*ROW('Water Data'!D146))),'Data Summary'!BS152="Yes"),100-OFFSET('Water Data'!$D$4,0,10*ROW('Water Data'!D146)),NA())</f>
        <v>#N/A</v>
      </c>
      <c r="E152" s="91" t="e">
        <f ca="true">+IF(AND(ISNUMBER(OFFSET('Water Data'!$D$6,0,10*ROW('Water Data'!D146))),'Data Summary'!BT152="Yes"),OFFSET('Water Data'!$D$6,0,10*ROW('Water Data'!D146)),NA())</f>
        <v>#N/A</v>
      </c>
      <c r="F152" s="91" t="e">
        <f ca="true">+IF(AND(ISNUMBER(OFFSET('Water Data'!$D$9,0,10*ROW('Water Data'!D146))),'Data Summary'!BU152="Yes"),OFFSET('Water Data'!$D$9,0,10*ROW('Water Data'!D146)),NA())</f>
        <v>#N/A</v>
      </c>
      <c r="G152" s="91" t="e">
        <f ca="true">+IF(AND(ISNUMBER(OFFSET('Water Data'!$E$4,0,10*ROW('Water Data'!E146))),'Data Summary'!BV152="Yes"),100-OFFSET('Water Data'!$E$4,0,10*ROW('Water Data'!E146)),NA())</f>
        <v>#N/A</v>
      </c>
      <c r="H152" s="91" t="e">
        <f ca="true">+IF(AND(ISNUMBER(OFFSET('Water Data'!$E$6,0,10*ROW('Water Data'!E146))),'Data Summary'!BW152="Yes"),OFFSET('Water Data'!$E$6,0,10*ROW('Water Data'!E146)),NA())</f>
        <v>#N/A</v>
      </c>
      <c r="I152" s="91" t="e">
        <f ca="true">+IF(AND(ISNUMBER(OFFSET('Water Data'!$E$9,0,10*ROW('Water Data'!E146))),'Data Summary'!BX152="Yes"),OFFSET('Water Data'!$E$9,0,10*ROW('Water Data'!E146)),NA())</f>
        <v>#N/A</v>
      </c>
      <c r="J152" s="91" t="e">
        <f ca="true">+IF(AND(ISNUMBER(OFFSET('Water Data'!$F$4,0,10*ROW('Water Data'!F146))),'Data Summary'!BY152="Yes"),100-OFFSET('Water Data'!$F$4,0,10*ROW('Water Data'!F146)),NA())</f>
        <v>#N/A</v>
      </c>
      <c r="K152" s="91" t="e">
        <f ca="true">+IF(AND(ISNUMBER(OFFSET('Water Data'!$F$6,0,10*ROW('Water Data'!F146))),'Data Summary'!BZ152="Yes"),OFFSET('Water Data'!$F$6,0,10*ROW('Water Data'!F146)),NA())</f>
        <v>#N/A</v>
      </c>
      <c r="L152" s="91" t="e">
        <f ca="true">+IF(AND(ISNUMBER(OFFSET('Water Data'!$F$9,0,10*ROW('Water Data'!F146))),'Data Summary'!CA152="Yes"),OFFSET('Water Data'!$F$9,0,10*ROW('Water Data'!F146)),NA())</f>
        <v>#N/A</v>
      </c>
      <c r="M152" s="91" t="e">
        <f ca="true">+IF(AND(ISNUMBER(OFFSET('Water Data'!$G$4,0,10*ROW('Water Data'!G146))),'Data Summary'!CB152="Yes"),100-OFFSET('Water Data'!$G$4,0,10*ROW('Water Data'!G146)),NA())</f>
        <v>#N/A</v>
      </c>
      <c r="N152" s="91" t="e">
        <f ca="true">+IF(AND(ISNUMBER(OFFSET('Water Data'!$G$6,0,10*ROW('Water Data'!G146))),'Data Summary'!CC152="Yes"),OFFSET('Water Data'!$G$6,0,10*ROW('Water Data'!G146)),NA())</f>
        <v>#N/A</v>
      </c>
      <c r="O152" s="91" t="e">
        <f ca="true">+IF(AND(ISNUMBER(OFFSET('Water Data'!$G$9,0,10*ROW('Water Data'!G146))),'Data Summary'!CD152="Yes"),OFFSET('Water Data'!$G$9,0,10*ROW('Water Data'!G146)),NA())</f>
        <v>#N/A</v>
      </c>
      <c r="P152" s="91" t="e">
        <f ca="true">+IF(AND(ISNUMBER(OFFSET('Water Data'!$H$4,0,10*ROW('Water Data'!H146))),'Data Summary'!CE152="Yes"),100-OFFSET('Water Data'!$H$4,0,10*ROW('Water Data'!H146)),NA())</f>
        <v>#N/A</v>
      </c>
      <c r="Q152" s="91" t="e">
        <f ca="true">+IF(AND(ISNUMBER(OFFSET('Water Data'!$H$6,0,10*ROW('Water Data'!H146))),'Data Summary'!CF152="Yes"),OFFSET('Water Data'!$H$6,0,10*ROW('Water Data'!H146)),NA())</f>
        <v>#N/A</v>
      </c>
      <c r="R152" s="91" t="e">
        <f ca="true">+IF(AND(ISNUMBER(OFFSET('Water Data'!$H$9,0,10*ROW('Water Data'!H146))),'Data Summary'!CG152="Yes"),OFFSET('Water Data'!$H$9,0,10*ROW('Water Data'!H146)),NA())</f>
        <v>#N/A</v>
      </c>
      <c r="S152" s="91" t="e">
        <f ca="true">+IF(AND(ISNUMBER(OFFSET('Water Data'!$I$4,0,10*ROW('Water Data'!I146))),'Data Summary'!CH152="Yes"),100-OFFSET('Water Data'!$I$4,0,10*ROW('Water Data'!I146)),NA())</f>
        <v>#N/A</v>
      </c>
      <c r="T152" s="91" t="e">
        <f ca="true">+IF(AND(ISNUMBER(OFFSET('Water Data'!$I$6,0,10*ROW('Water Data'!I146))),'Data Summary'!CI152="Yes"),OFFSET('Water Data'!$I$6,0,10*ROW('Water Data'!I146)),NA())</f>
        <v>#N/A</v>
      </c>
      <c r="U152" s="91" t="e">
        <f ca="true">+IF(AND(ISNUMBER(OFFSET('Water Data'!$I$9,0,10*ROW('Water Data'!I146))),'Data Summary'!CJ152="Yes"),OFFSET('Water Data'!$I$9,0,10*ROW('Water Data'!I146)),NA())</f>
        <v>#N/A</v>
      </c>
      <c r="V152" s="92" t="e">
        <f ca="true">+IF(AND(ISNUMBER(OFFSET('Sanitation Data'!$D$4,0,10*ROW('Sanitation Data'!D146))),'Data Summary'!CK152="Yes"),100-OFFSET('Sanitation Data'!$D$4,0,10*ROW('Sanitation Data'!D146)),NA())</f>
        <v>#N/A</v>
      </c>
      <c r="W152" s="92" t="e">
        <f ca="true">+IF(AND(ISNUMBER(OFFSET('Sanitation Data'!$D$6,0,10*ROW('Sanitation Data'!D146))),'Data Summary'!CL152="Yes"),OFFSET('Sanitation Data'!$D$6,0,10*ROW('Sanitation Data'!D146)),NA())</f>
        <v>#N/A</v>
      </c>
      <c r="X152" s="92" t="e">
        <f ca="true">+IF(AND(ISNUMBER(OFFSET('Sanitation Data'!$D$10,0,10*ROW('Sanitation Data'!D146))),'Data Summary'!CM152="Yes"),OFFSET('Sanitation Data'!$D$10,0,10*ROW('Sanitation Data'!D146)),NA())</f>
        <v>#N/A</v>
      </c>
      <c r="Y152" s="92" t="e">
        <f ca="true">+IF(AND(ISNUMBER(OFFSET('Sanitation Data'!$D$11,0,10*ROW('Sanitation Data'!D146))),'Data Summary'!CN152="Yes"),OFFSET('Sanitation Data'!$D$11,0,10*ROW('Sanitation Data'!D146)),NA())</f>
        <v>#N/A</v>
      </c>
      <c r="Z152" s="92" t="e">
        <f ca="true">+IF(AND(ISNUMBER(OFFSET('Sanitation Data'!$D$12,0,10*ROW('Sanitation Data'!D146))),'Data Summary'!CO152="Yes"),OFFSET('Sanitation Data'!$D$12,0,10*ROW('Sanitation Data'!D146)),NA())</f>
        <v>#N/A</v>
      </c>
      <c r="AA152" s="92" t="e">
        <f ca="true">+IF(AND(ISNUMBER(OFFSET('Sanitation Data'!$E$4,0,10*ROW('Sanitation Data'!E146))),'Data Summary'!CP152="Yes"),100-OFFSET('Sanitation Data'!$E$4,0,10*ROW('Sanitation Data'!E146)),NA())</f>
        <v>#N/A</v>
      </c>
      <c r="AB152" s="92" t="e">
        <f ca="true">+IF(AND(ISNUMBER(OFFSET('Sanitation Data'!$E$6,0,10*ROW('Sanitation Data'!E146))),'Data Summary'!CQ152="Yes"),OFFSET('Sanitation Data'!$E$6,0,10*ROW('Sanitation Data'!E146)),NA())</f>
        <v>#N/A</v>
      </c>
      <c r="AC152" s="92" t="e">
        <f ca="true">+IF(AND(ISNUMBER(OFFSET('Sanitation Data'!$E$10,0,10*ROW('Sanitation Data'!E146))),'Data Summary'!CR152="Yes"),OFFSET('Sanitation Data'!$E$10,0,10*ROW('Sanitation Data'!E146)),NA())</f>
        <v>#N/A</v>
      </c>
      <c r="AD152" s="92" t="e">
        <f ca="true">+IF(AND(ISNUMBER(OFFSET('Sanitation Data'!$E$11,0,10*ROW('Sanitation Data'!E146))),'Data Summary'!CS152="Yes"),OFFSET('Sanitation Data'!$E$11,0,10*ROW('Sanitation Data'!E146)),NA())</f>
        <v>#N/A</v>
      </c>
      <c r="AE152" s="92" t="e">
        <f ca="true">+IF(AND(ISNUMBER(OFFSET('Sanitation Data'!$E$12,0,10*ROW('Sanitation Data'!E146))),'Data Summary'!CT152="Yes"),OFFSET('Sanitation Data'!$E$12,0,10*ROW('Sanitation Data'!E146)),NA())</f>
        <v>#N/A</v>
      </c>
      <c r="AF152" s="92" t="e">
        <f ca="true">+IF(AND(ISNUMBER(OFFSET('Sanitation Data'!$F$4,0,10*ROW('Sanitation Data'!F146))),'Data Summary'!CU152="Yes"),100-OFFSET('Sanitation Data'!$F$4,0,10*ROW('Sanitation Data'!F146)),NA())</f>
        <v>#N/A</v>
      </c>
      <c r="AG152" s="92" t="e">
        <f ca="true">+IF(AND(ISNUMBER(OFFSET('Sanitation Data'!$F$6,0,10*ROW('Sanitation Data'!F146))),'Data Summary'!CV152="Yes"),OFFSET('Sanitation Data'!$F$6,0,10*ROW('Sanitation Data'!F146)),NA())</f>
        <v>#N/A</v>
      </c>
      <c r="AH152" s="92" t="e">
        <f ca="true">+IF(AND(ISNUMBER(OFFSET('Sanitation Data'!$F$10,0,10*ROW('Sanitation Data'!F146))),'Data Summary'!CW152="Yes"),OFFSET('Sanitation Data'!$F$10,0,10*ROW('Sanitation Data'!F146)),NA())</f>
        <v>#N/A</v>
      </c>
      <c r="AI152" s="92" t="e">
        <f ca="true">+IF(AND(ISNUMBER(OFFSET('Sanitation Data'!$F$11,0,10*ROW('Sanitation Data'!F146))),'Data Summary'!CX152="Yes"),OFFSET('Sanitation Data'!$F$11,0,10*ROW('Sanitation Data'!F146)),NA())</f>
        <v>#N/A</v>
      </c>
      <c r="AJ152" s="92" t="e">
        <f ca="true">+IF(AND(ISNUMBER(OFFSET('Sanitation Data'!$F$12,0,10*ROW('Sanitation Data'!F146))),'Data Summary'!CY152="Yes"),OFFSET('Sanitation Data'!$F$12,0,10*ROW('Sanitation Data'!F146)),NA())</f>
        <v>#N/A</v>
      </c>
      <c r="AK152" s="92" t="e">
        <f ca="true">+IF(AND(ISNUMBER(OFFSET('Sanitation Data'!$G$4,0,10*ROW('Sanitation Data'!G146))),'Data Summary'!CZ152="Yes"),100-OFFSET('Sanitation Data'!$G$4,0,10*ROW('Sanitation Data'!G146)),NA())</f>
        <v>#N/A</v>
      </c>
      <c r="AL152" s="92" t="e">
        <f ca="true">+IF(AND(ISNUMBER(OFFSET('Sanitation Data'!$G$6,0,10*ROW('Sanitation Data'!G146))),'Data Summary'!DA152="Yes"),OFFSET('Sanitation Data'!$G$6,0,10*ROW('Sanitation Data'!G146)),NA())</f>
        <v>#N/A</v>
      </c>
      <c r="AM152" s="92" t="e">
        <f ca="true">+IF(AND(ISNUMBER(OFFSET('Sanitation Data'!$G$10,0,10*ROW('Sanitation Data'!G146))),'Data Summary'!DB152="Yes"),OFFSET('Sanitation Data'!$G$10,0,10*ROW('Sanitation Data'!G146)),NA())</f>
        <v>#N/A</v>
      </c>
      <c r="AN152" s="92" t="e">
        <f ca="true">+IF(AND(ISNUMBER(OFFSET('Sanitation Data'!$G$11,0,10*ROW('Sanitation Data'!G146))),'Data Summary'!DC152="Yes"),OFFSET('Sanitation Data'!$G$11,0,10*ROW('Sanitation Data'!G146)),NA())</f>
        <v>#N/A</v>
      </c>
      <c r="AO152" s="92" t="e">
        <f ca="true">+IF(AND(ISNUMBER(OFFSET('Sanitation Data'!$G$12,0,10*ROW('Sanitation Data'!G146))),'Data Summary'!DD152="Yes"),OFFSET('Sanitation Data'!$G$12,0,10*ROW('Sanitation Data'!G146)),NA())</f>
        <v>#N/A</v>
      </c>
      <c r="AP152" s="92" t="e">
        <f ca="true">+IF(AND(ISNUMBER(OFFSET('Sanitation Data'!$H$4,0,10*ROW('Sanitation Data'!H146))),'Data Summary'!DE152="Yes"),100-OFFSET('Sanitation Data'!$H$4,0,10*ROW('Sanitation Data'!H146)),NA())</f>
        <v>#N/A</v>
      </c>
      <c r="AQ152" s="92" t="e">
        <f ca="true">+IF(AND(ISNUMBER(OFFSET('Sanitation Data'!$H$6,0,10*ROW('Sanitation Data'!H146))),'Data Summary'!DF152="Yes"),OFFSET('Sanitation Data'!$H$6,0,10*ROW('Sanitation Data'!H146)),NA())</f>
        <v>#N/A</v>
      </c>
      <c r="AR152" s="92" t="e">
        <f ca="true">+IF(AND(ISNUMBER(OFFSET('Sanitation Data'!$H$10,0,10*ROW('Sanitation Data'!H146))),'Data Summary'!DG152="Yes"),OFFSET('Sanitation Data'!$H$10,0,10*ROW('Sanitation Data'!H146)),NA())</f>
        <v>#N/A</v>
      </c>
      <c r="AS152" s="92" t="e">
        <f ca="true">+IF(AND(ISNUMBER(OFFSET('Sanitation Data'!$H$11,0,10*ROW('Sanitation Data'!H146))),'Data Summary'!DH152="Yes"),OFFSET('Sanitation Data'!$H$11,0,10*ROW('Sanitation Data'!H146)),NA())</f>
        <v>#N/A</v>
      </c>
      <c r="AT152" s="92" t="e">
        <f ca="true">+IF(AND(ISNUMBER(OFFSET('Sanitation Data'!$H$12,0,10*ROW('Sanitation Data'!H146))),'Data Summary'!DI152="Yes"),OFFSET('Sanitation Data'!$H$12,0,10*ROW('Sanitation Data'!H146)),NA())</f>
        <v>#N/A</v>
      </c>
      <c r="AU152" s="92" t="e">
        <f ca="true">+IF(AND(ISNUMBER(OFFSET('Sanitation Data'!$I$4,0,10*ROW('Sanitation Data'!I146))),'Data Summary'!DJ152="Yes"),100-OFFSET('Sanitation Data'!$I$4,0,10*ROW('Sanitation Data'!I146)),NA())</f>
        <v>#N/A</v>
      </c>
      <c r="AV152" s="92" t="e">
        <f ca="true">+IF(AND(ISNUMBER(OFFSET('Sanitation Data'!$I$6,0,10*ROW('Sanitation Data'!I146))),'Data Summary'!DK152="Yes"),OFFSET('Sanitation Data'!$I$6,0,10*ROW('Sanitation Data'!I146)),NA())</f>
        <v>#N/A</v>
      </c>
      <c r="AW152" s="92" t="e">
        <f ca="true">+IF(AND(ISNUMBER(OFFSET('Sanitation Data'!$I$10,0,10*ROW('Sanitation Data'!I146))),'Data Summary'!DL152="Yes"),OFFSET('Sanitation Data'!$I$10,0,10*ROW('Sanitation Data'!I146)),NA())</f>
        <v>#N/A</v>
      </c>
      <c r="AX152" s="92" t="e">
        <f ca="true">+IF(AND(ISNUMBER(OFFSET('Sanitation Data'!$I$11,0,10*ROW('Sanitation Data'!I146))),'Data Summary'!DM152="Yes"),OFFSET('Sanitation Data'!$I$11,0,10*ROW('Sanitation Data'!I146)),NA())</f>
        <v>#N/A</v>
      </c>
      <c r="AY152" s="92" t="e">
        <f ca="true">+IF(AND(ISNUMBER(OFFSET('Sanitation Data'!$I$12,0,10*ROW('Sanitation Data'!I146))),'Data Summary'!DN152="Yes"),OFFSET('Sanitation Data'!$I$12,0,10*ROW('Sanitation Data'!I146)),NA())</f>
        <v>#N/A</v>
      </c>
      <c r="AZ152" s="93" t="e">
        <f ca="true">+IF(AND(ISNUMBER(OFFSET('Hygiene Data'!$D$5,0,10*ROW('Hygiene Data'!D146))),'Data Summary'!DO152="Yes"),OFFSET('Hygiene Data'!$D$5,0,10*ROW('Hygiene Data'!D146)),NA())</f>
        <v>#N/A</v>
      </c>
      <c r="BA152" s="93" t="e">
        <f ca="true">+IF(AND(ISNUMBER(OFFSET('Hygiene Data'!$D$7,0,10*ROW('Hygiene Data'!D146))),'Data Summary'!DP152="Yes"),OFFSET('Hygiene Data'!$D$7,0,10*ROW('Hygiene Data'!D146)),NA())</f>
        <v>#N/A</v>
      </c>
      <c r="BB152" s="93" t="e">
        <f ca="true">+IF(AND(ISNUMBER(OFFSET('Hygiene Data'!$D$9,0,10*ROW('Hygiene Data'!D146))),'Data Summary'!DQ152="Yes"),OFFSET('Hygiene Data'!$D$9,0,10*ROW('Hygiene Data'!D146)),NA())</f>
        <v>#N/A</v>
      </c>
      <c r="BC152" s="93" t="e">
        <f ca="true">+IF(AND(ISNUMBER(OFFSET('Hygiene Data'!$E$5,0,10*ROW('Hygiene Data'!E146))),'Data Summary'!DR152="Yes"),OFFSET('Hygiene Data'!$E$5,0,10*ROW('Hygiene Data'!E146)),NA())</f>
        <v>#N/A</v>
      </c>
      <c r="BD152" s="93" t="e">
        <f ca="true">+IF(AND(ISNUMBER(OFFSET('Hygiene Data'!$E$7,0,10*ROW('Hygiene Data'!E146))),'Data Summary'!DS152="Yes"),OFFSET('Hygiene Data'!$E$7,0,10*ROW('Hygiene Data'!E146)),NA())</f>
        <v>#N/A</v>
      </c>
      <c r="BE152" s="93" t="e">
        <f ca="true">+IF(AND(ISNUMBER(OFFSET('Hygiene Data'!$E$9,0,10*ROW('Hygiene Data'!E146))),'Data Summary'!DT152="Yes"),OFFSET('Hygiene Data'!$E$9,0,10*ROW('Hygiene Data'!E146)),NA())</f>
        <v>#N/A</v>
      </c>
      <c r="BF152" s="93" t="e">
        <f ca="true">+IF(AND(ISNUMBER(OFFSET('Hygiene Data'!$F$5,0,10*ROW('Hygiene Data'!F146))),'Data Summary'!DU152="Yes"),OFFSET('Hygiene Data'!$F$5,0,10*ROW('Hygiene Data'!F146)),NA())</f>
        <v>#N/A</v>
      </c>
      <c r="BG152" s="93" t="e">
        <f ca="true">+IF(AND(ISNUMBER(OFFSET('Hygiene Data'!$F$7,0,10*ROW('Hygiene Data'!F146))),'Data Summary'!DV152="Yes"),OFFSET('Hygiene Data'!$F$7,0,10*ROW('Hygiene Data'!F146)),NA())</f>
        <v>#N/A</v>
      </c>
      <c r="BH152" s="93" t="e">
        <f ca="true">+IF(AND(ISNUMBER(OFFSET('Hygiene Data'!$F$9,0,10*ROW('Hygiene Data'!F146))),'Data Summary'!DW152="Yes"),OFFSET('Hygiene Data'!$F$9,0,10*ROW('Hygiene Data'!F146)),NA())</f>
        <v>#N/A</v>
      </c>
      <c r="BI152" s="93" t="e">
        <f ca="true">+IF(AND(ISNUMBER(OFFSET('Hygiene Data'!$G$5,0,10*ROW('Hygiene Data'!G146))),'Data Summary'!DX152="Yes"),OFFSET('Hygiene Data'!$G$5,0,10*ROW('Hygiene Data'!G146)),NA())</f>
        <v>#N/A</v>
      </c>
      <c r="BJ152" s="93" t="e">
        <f ca="true">+IF(AND(ISNUMBER(OFFSET('Hygiene Data'!$G$7,0,10*ROW('Hygiene Data'!G146))),'Data Summary'!DY152="Yes"),OFFSET('Hygiene Data'!$G$7,0,10*ROW('Hygiene Data'!G146)),NA())</f>
        <v>#N/A</v>
      </c>
      <c r="BK152" s="93" t="e">
        <f ca="true">+IF(AND(ISNUMBER(OFFSET('Hygiene Data'!$G$9,0,10*ROW('Hygiene Data'!G146))),'Data Summary'!DZ152="Yes"),OFFSET('Hygiene Data'!$G$9,0,10*ROW('Hygiene Data'!G146)),NA())</f>
        <v>#N/A</v>
      </c>
      <c r="BL152" s="93" t="e">
        <f ca="true">+IF(AND(ISNUMBER(OFFSET('Hygiene Data'!$H$5,0,10*ROW('Hygiene Data'!H146))),'Data Summary'!EA152="Yes"),OFFSET('Hygiene Data'!$H$5,0,10*ROW('Hygiene Data'!H146)),NA())</f>
        <v>#N/A</v>
      </c>
      <c r="BM152" s="93" t="e">
        <f ca="true">+IF(AND(ISNUMBER(OFFSET('Hygiene Data'!$H$7,0,10*ROW('Hygiene Data'!H146))),'Data Summary'!EB152="Yes"),OFFSET('Hygiene Data'!$H$7,0,10*ROW('Hygiene Data'!H146)),NA())</f>
        <v>#N/A</v>
      </c>
      <c r="BN152" s="93" t="e">
        <f ca="true">+IF(AND(ISNUMBER(OFFSET('Hygiene Data'!$H$9,0,10*ROW('Hygiene Data'!H146))),'Data Summary'!EC152="Yes"),OFFSET('Hygiene Data'!$H$9,0,10*ROW('Hygiene Data'!H146)),NA())</f>
        <v>#N/A</v>
      </c>
      <c r="BO152" s="93" t="e">
        <f ca="true">+IF(AND(ISNUMBER(OFFSET('Hygiene Data'!$I$5,0,10*ROW('Hygiene Data'!I146))),'Data Summary'!ED152="Yes"),OFFSET('Hygiene Data'!$I$5,0,10*ROW('Hygiene Data'!I146)),NA())</f>
        <v>#N/A</v>
      </c>
      <c r="BP152" s="93" t="e">
        <f ca="true">+IF(AND(ISNUMBER(OFFSET('Hygiene Data'!$I$7,0,10*ROW('Hygiene Data'!I146))),'Data Summary'!EE152="Yes"),OFFSET('Hygiene Data'!$I$7,0,10*ROW('Hygiene Data'!I146)),NA())</f>
        <v>#N/A</v>
      </c>
      <c r="BQ152" s="93" t="e">
        <f ca="true">+IF(AND(ISNUMBER(OFFSET('Hygiene Data'!$I$9,0,10*ROW('Hygiene Data'!I146))),'Data Summary'!EF152="Yes"),OFFSET('Hygiene Data'!$I$9,0,10*ROW('Hygiene Data'!I146)),NA())</f>
        <v>#N/A</v>
      </c>
    </row>
    <row xmlns:x14ac="http://schemas.microsoft.com/office/spreadsheetml/2009/9/ac" r="153" x14ac:dyDescent="0.2">
      <c r="A153" s="328" t="e">
        <f ca="true">+RIGHT('Data Summary'!A153,LEN('Data Summary'!A153)-9)</f>
        <v>#VALUE!</v>
      </c>
      <c r="B153" s="35" t="str">
        <f ca="true">+IF(ISTEXT('Data Summary'!B153),'Data Summary'!B153,"")</f>
        <v/>
      </c>
      <c r="C153" s="327" t="e">
        <f ca="true">+VALUE('Data Summary'!C153)</f>
        <v>#VALUE!</v>
      </c>
      <c r="D153" s="91" t="e">
        <f ca="true">+IF(AND(ISNUMBER(OFFSET('Water Data'!$D$4,0,10*ROW('Water Data'!D147))),'Data Summary'!BS153="Yes"),100-OFFSET('Water Data'!$D$4,0,10*ROW('Water Data'!D147)),NA())</f>
        <v>#N/A</v>
      </c>
      <c r="E153" s="91" t="e">
        <f ca="true">+IF(AND(ISNUMBER(OFFSET('Water Data'!$D$6,0,10*ROW('Water Data'!D147))),'Data Summary'!BT153="Yes"),OFFSET('Water Data'!$D$6,0,10*ROW('Water Data'!D147)),NA())</f>
        <v>#N/A</v>
      </c>
      <c r="F153" s="91" t="e">
        <f ca="true">+IF(AND(ISNUMBER(OFFSET('Water Data'!$D$9,0,10*ROW('Water Data'!D147))),'Data Summary'!BU153="Yes"),OFFSET('Water Data'!$D$9,0,10*ROW('Water Data'!D147)),NA())</f>
        <v>#N/A</v>
      </c>
      <c r="G153" s="91" t="e">
        <f ca="true">+IF(AND(ISNUMBER(OFFSET('Water Data'!$E$4,0,10*ROW('Water Data'!E147))),'Data Summary'!BV153="Yes"),100-OFFSET('Water Data'!$E$4,0,10*ROW('Water Data'!E147)),NA())</f>
        <v>#N/A</v>
      </c>
      <c r="H153" s="91" t="e">
        <f ca="true">+IF(AND(ISNUMBER(OFFSET('Water Data'!$E$6,0,10*ROW('Water Data'!E147))),'Data Summary'!BW153="Yes"),OFFSET('Water Data'!$E$6,0,10*ROW('Water Data'!E147)),NA())</f>
        <v>#N/A</v>
      </c>
      <c r="I153" s="91" t="e">
        <f ca="true">+IF(AND(ISNUMBER(OFFSET('Water Data'!$E$9,0,10*ROW('Water Data'!E147))),'Data Summary'!BX153="Yes"),OFFSET('Water Data'!$E$9,0,10*ROW('Water Data'!E147)),NA())</f>
        <v>#N/A</v>
      </c>
      <c r="J153" s="91" t="e">
        <f ca="true">+IF(AND(ISNUMBER(OFFSET('Water Data'!$F$4,0,10*ROW('Water Data'!F147))),'Data Summary'!BY153="Yes"),100-OFFSET('Water Data'!$F$4,0,10*ROW('Water Data'!F147)),NA())</f>
        <v>#N/A</v>
      </c>
      <c r="K153" s="91" t="e">
        <f ca="true">+IF(AND(ISNUMBER(OFFSET('Water Data'!$F$6,0,10*ROW('Water Data'!F147))),'Data Summary'!BZ153="Yes"),OFFSET('Water Data'!$F$6,0,10*ROW('Water Data'!F147)),NA())</f>
        <v>#N/A</v>
      </c>
      <c r="L153" s="91" t="e">
        <f ca="true">+IF(AND(ISNUMBER(OFFSET('Water Data'!$F$9,0,10*ROW('Water Data'!F147))),'Data Summary'!CA153="Yes"),OFFSET('Water Data'!$F$9,0,10*ROW('Water Data'!F147)),NA())</f>
        <v>#N/A</v>
      </c>
      <c r="M153" s="91" t="e">
        <f ca="true">+IF(AND(ISNUMBER(OFFSET('Water Data'!$G$4,0,10*ROW('Water Data'!G147))),'Data Summary'!CB153="Yes"),100-OFFSET('Water Data'!$G$4,0,10*ROW('Water Data'!G147)),NA())</f>
        <v>#N/A</v>
      </c>
      <c r="N153" s="91" t="e">
        <f ca="true">+IF(AND(ISNUMBER(OFFSET('Water Data'!$G$6,0,10*ROW('Water Data'!G147))),'Data Summary'!CC153="Yes"),OFFSET('Water Data'!$G$6,0,10*ROW('Water Data'!G147)),NA())</f>
        <v>#N/A</v>
      </c>
      <c r="O153" s="91" t="e">
        <f ca="true">+IF(AND(ISNUMBER(OFFSET('Water Data'!$G$9,0,10*ROW('Water Data'!G147))),'Data Summary'!CD153="Yes"),OFFSET('Water Data'!$G$9,0,10*ROW('Water Data'!G147)),NA())</f>
        <v>#N/A</v>
      </c>
      <c r="P153" s="91" t="e">
        <f ca="true">+IF(AND(ISNUMBER(OFFSET('Water Data'!$H$4,0,10*ROW('Water Data'!H147))),'Data Summary'!CE153="Yes"),100-OFFSET('Water Data'!$H$4,0,10*ROW('Water Data'!H147)),NA())</f>
        <v>#N/A</v>
      </c>
      <c r="Q153" s="91" t="e">
        <f ca="true">+IF(AND(ISNUMBER(OFFSET('Water Data'!$H$6,0,10*ROW('Water Data'!H147))),'Data Summary'!CF153="Yes"),OFFSET('Water Data'!$H$6,0,10*ROW('Water Data'!H147)),NA())</f>
        <v>#N/A</v>
      </c>
      <c r="R153" s="91" t="e">
        <f ca="true">+IF(AND(ISNUMBER(OFFSET('Water Data'!$H$9,0,10*ROW('Water Data'!H147))),'Data Summary'!CG153="Yes"),OFFSET('Water Data'!$H$9,0,10*ROW('Water Data'!H147)),NA())</f>
        <v>#N/A</v>
      </c>
      <c r="S153" s="91" t="e">
        <f ca="true">+IF(AND(ISNUMBER(OFFSET('Water Data'!$I$4,0,10*ROW('Water Data'!I147))),'Data Summary'!CH153="Yes"),100-OFFSET('Water Data'!$I$4,0,10*ROW('Water Data'!I147)),NA())</f>
        <v>#N/A</v>
      </c>
      <c r="T153" s="91" t="e">
        <f ca="true">+IF(AND(ISNUMBER(OFFSET('Water Data'!$I$6,0,10*ROW('Water Data'!I147))),'Data Summary'!CI153="Yes"),OFFSET('Water Data'!$I$6,0,10*ROW('Water Data'!I147)),NA())</f>
        <v>#N/A</v>
      </c>
      <c r="U153" s="91" t="e">
        <f ca="true">+IF(AND(ISNUMBER(OFFSET('Water Data'!$I$9,0,10*ROW('Water Data'!I147))),'Data Summary'!CJ153="Yes"),OFFSET('Water Data'!$I$9,0,10*ROW('Water Data'!I147)),NA())</f>
        <v>#N/A</v>
      </c>
      <c r="V153" s="92" t="e">
        <f ca="true">+IF(AND(ISNUMBER(OFFSET('Sanitation Data'!$D$4,0,10*ROW('Sanitation Data'!D147))),'Data Summary'!CK153="Yes"),100-OFFSET('Sanitation Data'!$D$4,0,10*ROW('Sanitation Data'!D147)),NA())</f>
        <v>#N/A</v>
      </c>
      <c r="W153" s="92" t="e">
        <f ca="true">+IF(AND(ISNUMBER(OFFSET('Sanitation Data'!$D$6,0,10*ROW('Sanitation Data'!D147))),'Data Summary'!CL153="Yes"),OFFSET('Sanitation Data'!$D$6,0,10*ROW('Sanitation Data'!D147)),NA())</f>
        <v>#N/A</v>
      </c>
      <c r="X153" s="92" t="e">
        <f ca="true">+IF(AND(ISNUMBER(OFFSET('Sanitation Data'!$D$10,0,10*ROW('Sanitation Data'!D147))),'Data Summary'!CM153="Yes"),OFFSET('Sanitation Data'!$D$10,0,10*ROW('Sanitation Data'!D147)),NA())</f>
        <v>#N/A</v>
      </c>
      <c r="Y153" s="92" t="e">
        <f ca="true">+IF(AND(ISNUMBER(OFFSET('Sanitation Data'!$D$11,0,10*ROW('Sanitation Data'!D147))),'Data Summary'!CN153="Yes"),OFFSET('Sanitation Data'!$D$11,0,10*ROW('Sanitation Data'!D147)),NA())</f>
        <v>#N/A</v>
      </c>
      <c r="Z153" s="92" t="e">
        <f ca="true">+IF(AND(ISNUMBER(OFFSET('Sanitation Data'!$D$12,0,10*ROW('Sanitation Data'!D147))),'Data Summary'!CO153="Yes"),OFFSET('Sanitation Data'!$D$12,0,10*ROW('Sanitation Data'!D147)),NA())</f>
        <v>#N/A</v>
      </c>
      <c r="AA153" s="92" t="e">
        <f ca="true">+IF(AND(ISNUMBER(OFFSET('Sanitation Data'!$E$4,0,10*ROW('Sanitation Data'!E147))),'Data Summary'!CP153="Yes"),100-OFFSET('Sanitation Data'!$E$4,0,10*ROW('Sanitation Data'!E147)),NA())</f>
        <v>#N/A</v>
      </c>
      <c r="AB153" s="92" t="e">
        <f ca="true">+IF(AND(ISNUMBER(OFFSET('Sanitation Data'!$E$6,0,10*ROW('Sanitation Data'!E147))),'Data Summary'!CQ153="Yes"),OFFSET('Sanitation Data'!$E$6,0,10*ROW('Sanitation Data'!E147)),NA())</f>
        <v>#N/A</v>
      </c>
      <c r="AC153" s="92" t="e">
        <f ca="true">+IF(AND(ISNUMBER(OFFSET('Sanitation Data'!$E$10,0,10*ROW('Sanitation Data'!E147))),'Data Summary'!CR153="Yes"),OFFSET('Sanitation Data'!$E$10,0,10*ROW('Sanitation Data'!E147)),NA())</f>
        <v>#N/A</v>
      </c>
      <c r="AD153" s="92" t="e">
        <f ca="true">+IF(AND(ISNUMBER(OFFSET('Sanitation Data'!$E$11,0,10*ROW('Sanitation Data'!E147))),'Data Summary'!CS153="Yes"),OFFSET('Sanitation Data'!$E$11,0,10*ROW('Sanitation Data'!E147)),NA())</f>
        <v>#N/A</v>
      </c>
      <c r="AE153" s="92" t="e">
        <f ca="true">+IF(AND(ISNUMBER(OFFSET('Sanitation Data'!$E$12,0,10*ROW('Sanitation Data'!E147))),'Data Summary'!CT153="Yes"),OFFSET('Sanitation Data'!$E$12,0,10*ROW('Sanitation Data'!E147)),NA())</f>
        <v>#N/A</v>
      </c>
      <c r="AF153" s="92" t="e">
        <f ca="true">+IF(AND(ISNUMBER(OFFSET('Sanitation Data'!$F$4,0,10*ROW('Sanitation Data'!F147))),'Data Summary'!CU153="Yes"),100-OFFSET('Sanitation Data'!$F$4,0,10*ROW('Sanitation Data'!F147)),NA())</f>
        <v>#N/A</v>
      </c>
      <c r="AG153" s="92" t="e">
        <f ca="true">+IF(AND(ISNUMBER(OFFSET('Sanitation Data'!$F$6,0,10*ROW('Sanitation Data'!F147))),'Data Summary'!CV153="Yes"),OFFSET('Sanitation Data'!$F$6,0,10*ROW('Sanitation Data'!F147)),NA())</f>
        <v>#N/A</v>
      </c>
      <c r="AH153" s="92" t="e">
        <f ca="true">+IF(AND(ISNUMBER(OFFSET('Sanitation Data'!$F$10,0,10*ROW('Sanitation Data'!F147))),'Data Summary'!CW153="Yes"),OFFSET('Sanitation Data'!$F$10,0,10*ROW('Sanitation Data'!F147)),NA())</f>
        <v>#N/A</v>
      </c>
      <c r="AI153" s="92" t="e">
        <f ca="true">+IF(AND(ISNUMBER(OFFSET('Sanitation Data'!$F$11,0,10*ROW('Sanitation Data'!F147))),'Data Summary'!CX153="Yes"),OFFSET('Sanitation Data'!$F$11,0,10*ROW('Sanitation Data'!F147)),NA())</f>
        <v>#N/A</v>
      </c>
      <c r="AJ153" s="92" t="e">
        <f ca="true">+IF(AND(ISNUMBER(OFFSET('Sanitation Data'!$F$12,0,10*ROW('Sanitation Data'!F147))),'Data Summary'!CY153="Yes"),OFFSET('Sanitation Data'!$F$12,0,10*ROW('Sanitation Data'!F147)),NA())</f>
        <v>#N/A</v>
      </c>
      <c r="AK153" s="92" t="e">
        <f ca="true">+IF(AND(ISNUMBER(OFFSET('Sanitation Data'!$G$4,0,10*ROW('Sanitation Data'!G147))),'Data Summary'!CZ153="Yes"),100-OFFSET('Sanitation Data'!$G$4,0,10*ROW('Sanitation Data'!G147)),NA())</f>
        <v>#N/A</v>
      </c>
      <c r="AL153" s="92" t="e">
        <f ca="true">+IF(AND(ISNUMBER(OFFSET('Sanitation Data'!$G$6,0,10*ROW('Sanitation Data'!G147))),'Data Summary'!DA153="Yes"),OFFSET('Sanitation Data'!$G$6,0,10*ROW('Sanitation Data'!G147)),NA())</f>
        <v>#N/A</v>
      </c>
      <c r="AM153" s="92" t="e">
        <f ca="true">+IF(AND(ISNUMBER(OFFSET('Sanitation Data'!$G$10,0,10*ROW('Sanitation Data'!G147))),'Data Summary'!DB153="Yes"),OFFSET('Sanitation Data'!$G$10,0,10*ROW('Sanitation Data'!G147)),NA())</f>
        <v>#N/A</v>
      </c>
      <c r="AN153" s="92" t="e">
        <f ca="true">+IF(AND(ISNUMBER(OFFSET('Sanitation Data'!$G$11,0,10*ROW('Sanitation Data'!G147))),'Data Summary'!DC153="Yes"),OFFSET('Sanitation Data'!$G$11,0,10*ROW('Sanitation Data'!G147)),NA())</f>
        <v>#N/A</v>
      </c>
      <c r="AO153" s="92" t="e">
        <f ca="true">+IF(AND(ISNUMBER(OFFSET('Sanitation Data'!$G$12,0,10*ROW('Sanitation Data'!G147))),'Data Summary'!DD153="Yes"),OFFSET('Sanitation Data'!$G$12,0,10*ROW('Sanitation Data'!G147)),NA())</f>
        <v>#N/A</v>
      </c>
      <c r="AP153" s="92" t="e">
        <f ca="true">+IF(AND(ISNUMBER(OFFSET('Sanitation Data'!$H$4,0,10*ROW('Sanitation Data'!H147))),'Data Summary'!DE153="Yes"),100-OFFSET('Sanitation Data'!$H$4,0,10*ROW('Sanitation Data'!H147)),NA())</f>
        <v>#N/A</v>
      </c>
      <c r="AQ153" s="92" t="e">
        <f ca="true">+IF(AND(ISNUMBER(OFFSET('Sanitation Data'!$H$6,0,10*ROW('Sanitation Data'!H147))),'Data Summary'!DF153="Yes"),OFFSET('Sanitation Data'!$H$6,0,10*ROW('Sanitation Data'!H147)),NA())</f>
        <v>#N/A</v>
      </c>
      <c r="AR153" s="92" t="e">
        <f ca="true">+IF(AND(ISNUMBER(OFFSET('Sanitation Data'!$H$10,0,10*ROW('Sanitation Data'!H147))),'Data Summary'!DG153="Yes"),OFFSET('Sanitation Data'!$H$10,0,10*ROW('Sanitation Data'!H147)),NA())</f>
        <v>#N/A</v>
      </c>
      <c r="AS153" s="92" t="e">
        <f ca="true">+IF(AND(ISNUMBER(OFFSET('Sanitation Data'!$H$11,0,10*ROW('Sanitation Data'!H147))),'Data Summary'!DH153="Yes"),OFFSET('Sanitation Data'!$H$11,0,10*ROW('Sanitation Data'!H147)),NA())</f>
        <v>#N/A</v>
      </c>
      <c r="AT153" s="92" t="e">
        <f ca="true">+IF(AND(ISNUMBER(OFFSET('Sanitation Data'!$H$12,0,10*ROW('Sanitation Data'!H147))),'Data Summary'!DI153="Yes"),OFFSET('Sanitation Data'!$H$12,0,10*ROW('Sanitation Data'!H147)),NA())</f>
        <v>#N/A</v>
      </c>
      <c r="AU153" s="92" t="e">
        <f ca="true">+IF(AND(ISNUMBER(OFFSET('Sanitation Data'!$I$4,0,10*ROW('Sanitation Data'!I147))),'Data Summary'!DJ153="Yes"),100-OFFSET('Sanitation Data'!$I$4,0,10*ROW('Sanitation Data'!I147)),NA())</f>
        <v>#N/A</v>
      </c>
      <c r="AV153" s="92" t="e">
        <f ca="true">+IF(AND(ISNUMBER(OFFSET('Sanitation Data'!$I$6,0,10*ROW('Sanitation Data'!I147))),'Data Summary'!DK153="Yes"),OFFSET('Sanitation Data'!$I$6,0,10*ROW('Sanitation Data'!I147)),NA())</f>
        <v>#N/A</v>
      </c>
      <c r="AW153" s="92" t="e">
        <f ca="true">+IF(AND(ISNUMBER(OFFSET('Sanitation Data'!$I$10,0,10*ROW('Sanitation Data'!I147))),'Data Summary'!DL153="Yes"),OFFSET('Sanitation Data'!$I$10,0,10*ROW('Sanitation Data'!I147)),NA())</f>
        <v>#N/A</v>
      </c>
      <c r="AX153" s="92" t="e">
        <f ca="true">+IF(AND(ISNUMBER(OFFSET('Sanitation Data'!$I$11,0,10*ROW('Sanitation Data'!I147))),'Data Summary'!DM153="Yes"),OFFSET('Sanitation Data'!$I$11,0,10*ROW('Sanitation Data'!I147)),NA())</f>
        <v>#N/A</v>
      </c>
      <c r="AY153" s="92" t="e">
        <f ca="true">+IF(AND(ISNUMBER(OFFSET('Sanitation Data'!$I$12,0,10*ROW('Sanitation Data'!I147))),'Data Summary'!DN153="Yes"),OFFSET('Sanitation Data'!$I$12,0,10*ROW('Sanitation Data'!I147)),NA())</f>
        <v>#N/A</v>
      </c>
      <c r="AZ153" s="93" t="e">
        <f ca="true">+IF(AND(ISNUMBER(OFFSET('Hygiene Data'!$D$5,0,10*ROW('Hygiene Data'!D147))),'Data Summary'!DO153="Yes"),OFFSET('Hygiene Data'!$D$5,0,10*ROW('Hygiene Data'!D147)),NA())</f>
        <v>#N/A</v>
      </c>
      <c r="BA153" s="93" t="e">
        <f ca="true">+IF(AND(ISNUMBER(OFFSET('Hygiene Data'!$D$7,0,10*ROW('Hygiene Data'!D147))),'Data Summary'!DP153="Yes"),OFFSET('Hygiene Data'!$D$7,0,10*ROW('Hygiene Data'!D147)),NA())</f>
        <v>#N/A</v>
      </c>
      <c r="BB153" s="93" t="e">
        <f ca="true">+IF(AND(ISNUMBER(OFFSET('Hygiene Data'!$D$9,0,10*ROW('Hygiene Data'!D147))),'Data Summary'!DQ153="Yes"),OFFSET('Hygiene Data'!$D$9,0,10*ROW('Hygiene Data'!D147)),NA())</f>
        <v>#N/A</v>
      </c>
      <c r="BC153" s="93" t="e">
        <f ca="true">+IF(AND(ISNUMBER(OFFSET('Hygiene Data'!$E$5,0,10*ROW('Hygiene Data'!E147))),'Data Summary'!DR153="Yes"),OFFSET('Hygiene Data'!$E$5,0,10*ROW('Hygiene Data'!E147)),NA())</f>
        <v>#N/A</v>
      </c>
      <c r="BD153" s="93" t="e">
        <f ca="true">+IF(AND(ISNUMBER(OFFSET('Hygiene Data'!$E$7,0,10*ROW('Hygiene Data'!E147))),'Data Summary'!DS153="Yes"),OFFSET('Hygiene Data'!$E$7,0,10*ROW('Hygiene Data'!E147)),NA())</f>
        <v>#N/A</v>
      </c>
      <c r="BE153" s="93" t="e">
        <f ca="true">+IF(AND(ISNUMBER(OFFSET('Hygiene Data'!$E$9,0,10*ROW('Hygiene Data'!E147))),'Data Summary'!DT153="Yes"),OFFSET('Hygiene Data'!$E$9,0,10*ROW('Hygiene Data'!E147)),NA())</f>
        <v>#N/A</v>
      </c>
      <c r="BF153" s="93" t="e">
        <f ca="true">+IF(AND(ISNUMBER(OFFSET('Hygiene Data'!$F$5,0,10*ROW('Hygiene Data'!F147))),'Data Summary'!DU153="Yes"),OFFSET('Hygiene Data'!$F$5,0,10*ROW('Hygiene Data'!F147)),NA())</f>
        <v>#N/A</v>
      </c>
      <c r="BG153" s="93" t="e">
        <f ca="true">+IF(AND(ISNUMBER(OFFSET('Hygiene Data'!$F$7,0,10*ROW('Hygiene Data'!F147))),'Data Summary'!DV153="Yes"),OFFSET('Hygiene Data'!$F$7,0,10*ROW('Hygiene Data'!F147)),NA())</f>
        <v>#N/A</v>
      </c>
      <c r="BH153" s="93" t="e">
        <f ca="true">+IF(AND(ISNUMBER(OFFSET('Hygiene Data'!$F$9,0,10*ROW('Hygiene Data'!F147))),'Data Summary'!DW153="Yes"),OFFSET('Hygiene Data'!$F$9,0,10*ROW('Hygiene Data'!F147)),NA())</f>
        <v>#N/A</v>
      </c>
      <c r="BI153" s="93" t="e">
        <f ca="true">+IF(AND(ISNUMBER(OFFSET('Hygiene Data'!$G$5,0,10*ROW('Hygiene Data'!G147))),'Data Summary'!DX153="Yes"),OFFSET('Hygiene Data'!$G$5,0,10*ROW('Hygiene Data'!G147)),NA())</f>
        <v>#N/A</v>
      </c>
      <c r="BJ153" s="93" t="e">
        <f ca="true">+IF(AND(ISNUMBER(OFFSET('Hygiene Data'!$G$7,0,10*ROW('Hygiene Data'!G147))),'Data Summary'!DY153="Yes"),OFFSET('Hygiene Data'!$G$7,0,10*ROW('Hygiene Data'!G147)),NA())</f>
        <v>#N/A</v>
      </c>
      <c r="BK153" s="93" t="e">
        <f ca="true">+IF(AND(ISNUMBER(OFFSET('Hygiene Data'!$G$9,0,10*ROW('Hygiene Data'!G147))),'Data Summary'!DZ153="Yes"),OFFSET('Hygiene Data'!$G$9,0,10*ROW('Hygiene Data'!G147)),NA())</f>
        <v>#N/A</v>
      </c>
      <c r="BL153" s="93" t="e">
        <f ca="true">+IF(AND(ISNUMBER(OFFSET('Hygiene Data'!$H$5,0,10*ROW('Hygiene Data'!H147))),'Data Summary'!EA153="Yes"),OFFSET('Hygiene Data'!$H$5,0,10*ROW('Hygiene Data'!H147)),NA())</f>
        <v>#N/A</v>
      </c>
      <c r="BM153" s="93" t="e">
        <f ca="true">+IF(AND(ISNUMBER(OFFSET('Hygiene Data'!$H$7,0,10*ROW('Hygiene Data'!H147))),'Data Summary'!EB153="Yes"),OFFSET('Hygiene Data'!$H$7,0,10*ROW('Hygiene Data'!H147)),NA())</f>
        <v>#N/A</v>
      </c>
      <c r="BN153" s="93" t="e">
        <f ca="true">+IF(AND(ISNUMBER(OFFSET('Hygiene Data'!$H$9,0,10*ROW('Hygiene Data'!H147))),'Data Summary'!EC153="Yes"),OFFSET('Hygiene Data'!$H$9,0,10*ROW('Hygiene Data'!H147)),NA())</f>
        <v>#N/A</v>
      </c>
      <c r="BO153" s="93" t="e">
        <f ca="true">+IF(AND(ISNUMBER(OFFSET('Hygiene Data'!$I$5,0,10*ROW('Hygiene Data'!I147))),'Data Summary'!ED153="Yes"),OFFSET('Hygiene Data'!$I$5,0,10*ROW('Hygiene Data'!I147)),NA())</f>
        <v>#N/A</v>
      </c>
      <c r="BP153" s="93" t="e">
        <f ca="true">+IF(AND(ISNUMBER(OFFSET('Hygiene Data'!$I$7,0,10*ROW('Hygiene Data'!I147))),'Data Summary'!EE153="Yes"),OFFSET('Hygiene Data'!$I$7,0,10*ROW('Hygiene Data'!I147)),NA())</f>
        <v>#N/A</v>
      </c>
      <c r="BQ153" s="93" t="e">
        <f ca="true">+IF(AND(ISNUMBER(OFFSET('Hygiene Data'!$I$9,0,10*ROW('Hygiene Data'!I147))),'Data Summary'!EF153="Yes"),OFFSET('Hygiene Data'!$I$9,0,10*ROW('Hygiene Data'!I147)),NA())</f>
        <v>#N/A</v>
      </c>
    </row>
    <row xmlns:x14ac="http://schemas.microsoft.com/office/spreadsheetml/2009/9/ac" r="154" x14ac:dyDescent="0.2">
      <c r="A154" s="328" t="e">
        <f ca="true">+RIGHT('Data Summary'!A154,LEN('Data Summary'!A154)-9)</f>
        <v>#VALUE!</v>
      </c>
      <c r="B154" s="35" t="str">
        <f ca="true">+IF(ISTEXT('Data Summary'!B154),'Data Summary'!B154,"")</f>
        <v/>
      </c>
      <c r="C154" s="327" t="e">
        <f ca="true">+VALUE('Data Summary'!C154)</f>
        <v>#VALUE!</v>
      </c>
      <c r="D154" s="91" t="e">
        <f ca="true">+IF(AND(ISNUMBER(OFFSET('Water Data'!$D$4,0,10*ROW('Water Data'!D148))),'Data Summary'!BS154="Yes"),100-OFFSET('Water Data'!$D$4,0,10*ROW('Water Data'!D148)),NA())</f>
        <v>#N/A</v>
      </c>
      <c r="E154" s="91" t="e">
        <f ca="true">+IF(AND(ISNUMBER(OFFSET('Water Data'!$D$6,0,10*ROW('Water Data'!D148))),'Data Summary'!BT154="Yes"),OFFSET('Water Data'!$D$6,0,10*ROW('Water Data'!D148)),NA())</f>
        <v>#N/A</v>
      </c>
      <c r="F154" s="91" t="e">
        <f ca="true">+IF(AND(ISNUMBER(OFFSET('Water Data'!$D$9,0,10*ROW('Water Data'!D148))),'Data Summary'!BU154="Yes"),OFFSET('Water Data'!$D$9,0,10*ROW('Water Data'!D148)),NA())</f>
        <v>#N/A</v>
      </c>
      <c r="G154" s="91" t="e">
        <f ca="true">+IF(AND(ISNUMBER(OFFSET('Water Data'!$E$4,0,10*ROW('Water Data'!E148))),'Data Summary'!BV154="Yes"),100-OFFSET('Water Data'!$E$4,0,10*ROW('Water Data'!E148)),NA())</f>
        <v>#N/A</v>
      </c>
      <c r="H154" s="91" t="e">
        <f ca="true">+IF(AND(ISNUMBER(OFFSET('Water Data'!$E$6,0,10*ROW('Water Data'!E148))),'Data Summary'!BW154="Yes"),OFFSET('Water Data'!$E$6,0,10*ROW('Water Data'!E148)),NA())</f>
        <v>#N/A</v>
      </c>
      <c r="I154" s="91" t="e">
        <f ca="true">+IF(AND(ISNUMBER(OFFSET('Water Data'!$E$9,0,10*ROW('Water Data'!E148))),'Data Summary'!BX154="Yes"),OFFSET('Water Data'!$E$9,0,10*ROW('Water Data'!E148)),NA())</f>
        <v>#N/A</v>
      </c>
      <c r="J154" s="91" t="e">
        <f ca="true">+IF(AND(ISNUMBER(OFFSET('Water Data'!$F$4,0,10*ROW('Water Data'!F148))),'Data Summary'!BY154="Yes"),100-OFFSET('Water Data'!$F$4,0,10*ROW('Water Data'!F148)),NA())</f>
        <v>#N/A</v>
      </c>
      <c r="K154" s="91" t="e">
        <f ca="true">+IF(AND(ISNUMBER(OFFSET('Water Data'!$F$6,0,10*ROW('Water Data'!F148))),'Data Summary'!BZ154="Yes"),OFFSET('Water Data'!$F$6,0,10*ROW('Water Data'!F148)),NA())</f>
        <v>#N/A</v>
      </c>
      <c r="L154" s="91" t="e">
        <f ca="true">+IF(AND(ISNUMBER(OFFSET('Water Data'!$F$9,0,10*ROW('Water Data'!F148))),'Data Summary'!CA154="Yes"),OFFSET('Water Data'!$F$9,0,10*ROW('Water Data'!F148)),NA())</f>
        <v>#N/A</v>
      </c>
      <c r="M154" s="91" t="e">
        <f ca="true">+IF(AND(ISNUMBER(OFFSET('Water Data'!$G$4,0,10*ROW('Water Data'!G148))),'Data Summary'!CB154="Yes"),100-OFFSET('Water Data'!$G$4,0,10*ROW('Water Data'!G148)),NA())</f>
        <v>#N/A</v>
      </c>
      <c r="N154" s="91" t="e">
        <f ca="true">+IF(AND(ISNUMBER(OFFSET('Water Data'!$G$6,0,10*ROW('Water Data'!G148))),'Data Summary'!CC154="Yes"),OFFSET('Water Data'!$G$6,0,10*ROW('Water Data'!G148)),NA())</f>
        <v>#N/A</v>
      </c>
      <c r="O154" s="91" t="e">
        <f ca="true">+IF(AND(ISNUMBER(OFFSET('Water Data'!$G$9,0,10*ROW('Water Data'!G148))),'Data Summary'!CD154="Yes"),OFFSET('Water Data'!$G$9,0,10*ROW('Water Data'!G148)),NA())</f>
        <v>#N/A</v>
      </c>
      <c r="P154" s="91" t="e">
        <f ca="true">+IF(AND(ISNUMBER(OFFSET('Water Data'!$H$4,0,10*ROW('Water Data'!H148))),'Data Summary'!CE154="Yes"),100-OFFSET('Water Data'!$H$4,0,10*ROW('Water Data'!H148)),NA())</f>
        <v>#N/A</v>
      </c>
      <c r="Q154" s="91" t="e">
        <f ca="true">+IF(AND(ISNUMBER(OFFSET('Water Data'!$H$6,0,10*ROW('Water Data'!H148))),'Data Summary'!CF154="Yes"),OFFSET('Water Data'!$H$6,0,10*ROW('Water Data'!H148)),NA())</f>
        <v>#N/A</v>
      </c>
      <c r="R154" s="91" t="e">
        <f ca="true">+IF(AND(ISNUMBER(OFFSET('Water Data'!$H$9,0,10*ROW('Water Data'!H148))),'Data Summary'!CG154="Yes"),OFFSET('Water Data'!$H$9,0,10*ROW('Water Data'!H148)),NA())</f>
        <v>#N/A</v>
      </c>
      <c r="S154" s="91" t="e">
        <f ca="true">+IF(AND(ISNUMBER(OFFSET('Water Data'!$I$4,0,10*ROW('Water Data'!I148))),'Data Summary'!CH154="Yes"),100-OFFSET('Water Data'!$I$4,0,10*ROW('Water Data'!I148)),NA())</f>
        <v>#N/A</v>
      </c>
      <c r="T154" s="91" t="e">
        <f ca="true">+IF(AND(ISNUMBER(OFFSET('Water Data'!$I$6,0,10*ROW('Water Data'!I148))),'Data Summary'!CI154="Yes"),OFFSET('Water Data'!$I$6,0,10*ROW('Water Data'!I148)),NA())</f>
        <v>#N/A</v>
      </c>
      <c r="U154" s="91" t="e">
        <f ca="true">+IF(AND(ISNUMBER(OFFSET('Water Data'!$I$9,0,10*ROW('Water Data'!I148))),'Data Summary'!CJ154="Yes"),OFFSET('Water Data'!$I$9,0,10*ROW('Water Data'!I148)),NA())</f>
        <v>#N/A</v>
      </c>
      <c r="V154" s="92" t="e">
        <f ca="true">+IF(AND(ISNUMBER(OFFSET('Sanitation Data'!$D$4,0,10*ROW('Sanitation Data'!D148))),'Data Summary'!CK154="Yes"),100-OFFSET('Sanitation Data'!$D$4,0,10*ROW('Sanitation Data'!D148)),NA())</f>
        <v>#N/A</v>
      </c>
      <c r="W154" s="92" t="e">
        <f ca="true">+IF(AND(ISNUMBER(OFFSET('Sanitation Data'!$D$6,0,10*ROW('Sanitation Data'!D148))),'Data Summary'!CL154="Yes"),OFFSET('Sanitation Data'!$D$6,0,10*ROW('Sanitation Data'!D148)),NA())</f>
        <v>#N/A</v>
      </c>
      <c r="X154" s="92" t="e">
        <f ca="true">+IF(AND(ISNUMBER(OFFSET('Sanitation Data'!$D$10,0,10*ROW('Sanitation Data'!D148))),'Data Summary'!CM154="Yes"),OFFSET('Sanitation Data'!$D$10,0,10*ROW('Sanitation Data'!D148)),NA())</f>
        <v>#N/A</v>
      </c>
      <c r="Y154" s="92" t="e">
        <f ca="true">+IF(AND(ISNUMBER(OFFSET('Sanitation Data'!$D$11,0,10*ROW('Sanitation Data'!D148))),'Data Summary'!CN154="Yes"),OFFSET('Sanitation Data'!$D$11,0,10*ROW('Sanitation Data'!D148)),NA())</f>
        <v>#N/A</v>
      </c>
      <c r="Z154" s="92" t="e">
        <f ca="true">+IF(AND(ISNUMBER(OFFSET('Sanitation Data'!$D$12,0,10*ROW('Sanitation Data'!D148))),'Data Summary'!CO154="Yes"),OFFSET('Sanitation Data'!$D$12,0,10*ROW('Sanitation Data'!D148)),NA())</f>
        <v>#N/A</v>
      </c>
      <c r="AA154" s="92" t="e">
        <f ca="true">+IF(AND(ISNUMBER(OFFSET('Sanitation Data'!$E$4,0,10*ROW('Sanitation Data'!E148))),'Data Summary'!CP154="Yes"),100-OFFSET('Sanitation Data'!$E$4,0,10*ROW('Sanitation Data'!E148)),NA())</f>
        <v>#N/A</v>
      </c>
      <c r="AB154" s="92" t="e">
        <f ca="true">+IF(AND(ISNUMBER(OFFSET('Sanitation Data'!$E$6,0,10*ROW('Sanitation Data'!E148))),'Data Summary'!CQ154="Yes"),OFFSET('Sanitation Data'!$E$6,0,10*ROW('Sanitation Data'!E148)),NA())</f>
        <v>#N/A</v>
      </c>
      <c r="AC154" s="92" t="e">
        <f ca="true">+IF(AND(ISNUMBER(OFFSET('Sanitation Data'!$E$10,0,10*ROW('Sanitation Data'!E148))),'Data Summary'!CR154="Yes"),OFFSET('Sanitation Data'!$E$10,0,10*ROW('Sanitation Data'!E148)),NA())</f>
        <v>#N/A</v>
      </c>
      <c r="AD154" s="92" t="e">
        <f ca="true">+IF(AND(ISNUMBER(OFFSET('Sanitation Data'!$E$11,0,10*ROW('Sanitation Data'!E148))),'Data Summary'!CS154="Yes"),OFFSET('Sanitation Data'!$E$11,0,10*ROW('Sanitation Data'!E148)),NA())</f>
        <v>#N/A</v>
      </c>
      <c r="AE154" s="92" t="e">
        <f ca="true">+IF(AND(ISNUMBER(OFFSET('Sanitation Data'!$E$12,0,10*ROW('Sanitation Data'!E148))),'Data Summary'!CT154="Yes"),OFFSET('Sanitation Data'!$E$12,0,10*ROW('Sanitation Data'!E148)),NA())</f>
        <v>#N/A</v>
      </c>
      <c r="AF154" s="92" t="e">
        <f ca="true">+IF(AND(ISNUMBER(OFFSET('Sanitation Data'!$F$4,0,10*ROW('Sanitation Data'!F148))),'Data Summary'!CU154="Yes"),100-OFFSET('Sanitation Data'!$F$4,0,10*ROW('Sanitation Data'!F148)),NA())</f>
        <v>#N/A</v>
      </c>
      <c r="AG154" s="92" t="e">
        <f ca="true">+IF(AND(ISNUMBER(OFFSET('Sanitation Data'!$F$6,0,10*ROW('Sanitation Data'!F148))),'Data Summary'!CV154="Yes"),OFFSET('Sanitation Data'!$F$6,0,10*ROW('Sanitation Data'!F148)),NA())</f>
        <v>#N/A</v>
      </c>
      <c r="AH154" s="92" t="e">
        <f ca="true">+IF(AND(ISNUMBER(OFFSET('Sanitation Data'!$F$10,0,10*ROW('Sanitation Data'!F148))),'Data Summary'!CW154="Yes"),OFFSET('Sanitation Data'!$F$10,0,10*ROW('Sanitation Data'!F148)),NA())</f>
        <v>#N/A</v>
      </c>
      <c r="AI154" s="92" t="e">
        <f ca="true">+IF(AND(ISNUMBER(OFFSET('Sanitation Data'!$F$11,0,10*ROW('Sanitation Data'!F148))),'Data Summary'!CX154="Yes"),OFFSET('Sanitation Data'!$F$11,0,10*ROW('Sanitation Data'!F148)),NA())</f>
        <v>#N/A</v>
      </c>
      <c r="AJ154" s="92" t="e">
        <f ca="true">+IF(AND(ISNUMBER(OFFSET('Sanitation Data'!$F$12,0,10*ROW('Sanitation Data'!F148))),'Data Summary'!CY154="Yes"),OFFSET('Sanitation Data'!$F$12,0,10*ROW('Sanitation Data'!F148)),NA())</f>
        <v>#N/A</v>
      </c>
      <c r="AK154" s="92" t="e">
        <f ca="true">+IF(AND(ISNUMBER(OFFSET('Sanitation Data'!$G$4,0,10*ROW('Sanitation Data'!G148))),'Data Summary'!CZ154="Yes"),100-OFFSET('Sanitation Data'!$G$4,0,10*ROW('Sanitation Data'!G148)),NA())</f>
        <v>#N/A</v>
      </c>
      <c r="AL154" s="92" t="e">
        <f ca="true">+IF(AND(ISNUMBER(OFFSET('Sanitation Data'!$G$6,0,10*ROW('Sanitation Data'!G148))),'Data Summary'!DA154="Yes"),OFFSET('Sanitation Data'!$G$6,0,10*ROW('Sanitation Data'!G148)),NA())</f>
        <v>#N/A</v>
      </c>
      <c r="AM154" s="92" t="e">
        <f ca="true">+IF(AND(ISNUMBER(OFFSET('Sanitation Data'!$G$10,0,10*ROW('Sanitation Data'!G148))),'Data Summary'!DB154="Yes"),OFFSET('Sanitation Data'!$G$10,0,10*ROW('Sanitation Data'!G148)),NA())</f>
        <v>#N/A</v>
      </c>
      <c r="AN154" s="92" t="e">
        <f ca="true">+IF(AND(ISNUMBER(OFFSET('Sanitation Data'!$G$11,0,10*ROW('Sanitation Data'!G148))),'Data Summary'!DC154="Yes"),OFFSET('Sanitation Data'!$G$11,0,10*ROW('Sanitation Data'!G148)),NA())</f>
        <v>#N/A</v>
      </c>
      <c r="AO154" s="92" t="e">
        <f ca="true">+IF(AND(ISNUMBER(OFFSET('Sanitation Data'!$G$12,0,10*ROW('Sanitation Data'!G148))),'Data Summary'!DD154="Yes"),OFFSET('Sanitation Data'!$G$12,0,10*ROW('Sanitation Data'!G148)),NA())</f>
        <v>#N/A</v>
      </c>
      <c r="AP154" s="92" t="e">
        <f ca="true">+IF(AND(ISNUMBER(OFFSET('Sanitation Data'!$H$4,0,10*ROW('Sanitation Data'!H148))),'Data Summary'!DE154="Yes"),100-OFFSET('Sanitation Data'!$H$4,0,10*ROW('Sanitation Data'!H148)),NA())</f>
        <v>#N/A</v>
      </c>
      <c r="AQ154" s="92" t="e">
        <f ca="true">+IF(AND(ISNUMBER(OFFSET('Sanitation Data'!$H$6,0,10*ROW('Sanitation Data'!H148))),'Data Summary'!DF154="Yes"),OFFSET('Sanitation Data'!$H$6,0,10*ROW('Sanitation Data'!H148)),NA())</f>
        <v>#N/A</v>
      </c>
      <c r="AR154" s="92" t="e">
        <f ca="true">+IF(AND(ISNUMBER(OFFSET('Sanitation Data'!$H$10,0,10*ROW('Sanitation Data'!H148))),'Data Summary'!DG154="Yes"),OFFSET('Sanitation Data'!$H$10,0,10*ROW('Sanitation Data'!H148)),NA())</f>
        <v>#N/A</v>
      </c>
      <c r="AS154" s="92" t="e">
        <f ca="true">+IF(AND(ISNUMBER(OFFSET('Sanitation Data'!$H$11,0,10*ROW('Sanitation Data'!H148))),'Data Summary'!DH154="Yes"),OFFSET('Sanitation Data'!$H$11,0,10*ROW('Sanitation Data'!H148)),NA())</f>
        <v>#N/A</v>
      </c>
      <c r="AT154" s="92" t="e">
        <f ca="true">+IF(AND(ISNUMBER(OFFSET('Sanitation Data'!$H$12,0,10*ROW('Sanitation Data'!H148))),'Data Summary'!DI154="Yes"),OFFSET('Sanitation Data'!$H$12,0,10*ROW('Sanitation Data'!H148)),NA())</f>
        <v>#N/A</v>
      </c>
      <c r="AU154" s="92" t="e">
        <f ca="true">+IF(AND(ISNUMBER(OFFSET('Sanitation Data'!$I$4,0,10*ROW('Sanitation Data'!I148))),'Data Summary'!DJ154="Yes"),100-OFFSET('Sanitation Data'!$I$4,0,10*ROW('Sanitation Data'!I148)),NA())</f>
        <v>#N/A</v>
      </c>
      <c r="AV154" s="92" t="e">
        <f ca="true">+IF(AND(ISNUMBER(OFFSET('Sanitation Data'!$I$6,0,10*ROW('Sanitation Data'!I148))),'Data Summary'!DK154="Yes"),OFFSET('Sanitation Data'!$I$6,0,10*ROW('Sanitation Data'!I148)),NA())</f>
        <v>#N/A</v>
      </c>
      <c r="AW154" s="92" t="e">
        <f ca="true">+IF(AND(ISNUMBER(OFFSET('Sanitation Data'!$I$10,0,10*ROW('Sanitation Data'!I148))),'Data Summary'!DL154="Yes"),OFFSET('Sanitation Data'!$I$10,0,10*ROW('Sanitation Data'!I148)),NA())</f>
        <v>#N/A</v>
      </c>
      <c r="AX154" s="92" t="e">
        <f ca="true">+IF(AND(ISNUMBER(OFFSET('Sanitation Data'!$I$11,0,10*ROW('Sanitation Data'!I148))),'Data Summary'!DM154="Yes"),OFFSET('Sanitation Data'!$I$11,0,10*ROW('Sanitation Data'!I148)),NA())</f>
        <v>#N/A</v>
      </c>
      <c r="AY154" s="92" t="e">
        <f ca="true">+IF(AND(ISNUMBER(OFFSET('Sanitation Data'!$I$12,0,10*ROW('Sanitation Data'!I148))),'Data Summary'!DN154="Yes"),OFFSET('Sanitation Data'!$I$12,0,10*ROW('Sanitation Data'!I148)),NA())</f>
        <v>#N/A</v>
      </c>
      <c r="AZ154" s="93" t="e">
        <f ca="true">+IF(AND(ISNUMBER(OFFSET('Hygiene Data'!$D$5,0,10*ROW('Hygiene Data'!D148))),'Data Summary'!DO154="Yes"),OFFSET('Hygiene Data'!$D$5,0,10*ROW('Hygiene Data'!D148)),NA())</f>
        <v>#N/A</v>
      </c>
      <c r="BA154" s="93" t="e">
        <f ca="true">+IF(AND(ISNUMBER(OFFSET('Hygiene Data'!$D$7,0,10*ROW('Hygiene Data'!D148))),'Data Summary'!DP154="Yes"),OFFSET('Hygiene Data'!$D$7,0,10*ROW('Hygiene Data'!D148)),NA())</f>
        <v>#N/A</v>
      </c>
      <c r="BB154" s="93" t="e">
        <f ca="true">+IF(AND(ISNUMBER(OFFSET('Hygiene Data'!$D$9,0,10*ROW('Hygiene Data'!D148))),'Data Summary'!DQ154="Yes"),OFFSET('Hygiene Data'!$D$9,0,10*ROW('Hygiene Data'!D148)),NA())</f>
        <v>#N/A</v>
      </c>
      <c r="BC154" s="93" t="e">
        <f ca="true">+IF(AND(ISNUMBER(OFFSET('Hygiene Data'!$E$5,0,10*ROW('Hygiene Data'!E148))),'Data Summary'!DR154="Yes"),OFFSET('Hygiene Data'!$E$5,0,10*ROW('Hygiene Data'!E148)),NA())</f>
        <v>#N/A</v>
      </c>
      <c r="BD154" s="93" t="e">
        <f ca="true">+IF(AND(ISNUMBER(OFFSET('Hygiene Data'!$E$7,0,10*ROW('Hygiene Data'!E148))),'Data Summary'!DS154="Yes"),OFFSET('Hygiene Data'!$E$7,0,10*ROW('Hygiene Data'!E148)),NA())</f>
        <v>#N/A</v>
      </c>
      <c r="BE154" s="93" t="e">
        <f ca="true">+IF(AND(ISNUMBER(OFFSET('Hygiene Data'!$E$9,0,10*ROW('Hygiene Data'!E148))),'Data Summary'!DT154="Yes"),OFFSET('Hygiene Data'!$E$9,0,10*ROW('Hygiene Data'!E148)),NA())</f>
        <v>#N/A</v>
      </c>
      <c r="BF154" s="93" t="e">
        <f ca="true">+IF(AND(ISNUMBER(OFFSET('Hygiene Data'!$F$5,0,10*ROW('Hygiene Data'!F148))),'Data Summary'!DU154="Yes"),OFFSET('Hygiene Data'!$F$5,0,10*ROW('Hygiene Data'!F148)),NA())</f>
        <v>#N/A</v>
      </c>
      <c r="BG154" s="93" t="e">
        <f ca="true">+IF(AND(ISNUMBER(OFFSET('Hygiene Data'!$F$7,0,10*ROW('Hygiene Data'!F148))),'Data Summary'!DV154="Yes"),OFFSET('Hygiene Data'!$F$7,0,10*ROW('Hygiene Data'!F148)),NA())</f>
        <v>#N/A</v>
      </c>
      <c r="BH154" s="93" t="e">
        <f ca="true">+IF(AND(ISNUMBER(OFFSET('Hygiene Data'!$F$9,0,10*ROW('Hygiene Data'!F148))),'Data Summary'!DW154="Yes"),OFFSET('Hygiene Data'!$F$9,0,10*ROW('Hygiene Data'!F148)),NA())</f>
        <v>#N/A</v>
      </c>
      <c r="BI154" s="93" t="e">
        <f ca="true">+IF(AND(ISNUMBER(OFFSET('Hygiene Data'!$G$5,0,10*ROW('Hygiene Data'!G148))),'Data Summary'!DX154="Yes"),OFFSET('Hygiene Data'!$G$5,0,10*ROW('Hygiene Data'!G148)),NA())</f>
        <v>#N/A</v>
      </c>
      <c r="BJ154" s="93" t="e">
        <f ca="true">+IF(AND(ISNUMBER(OFFSET('Hygiene Data'!$G$7,0,10*ROW('Hygiene Data'!G148))),'Data Summary'!DY154="Yes"),OFFSET('Hygiene Data'!$G$7,0,10*ROW('Hygiene Data'!G148)),NA())</f>
        <v>#N/A</v>
      </c>
      <c r="BK154" s="93" t="e">
        <f ca="true">+IF(AND(ISNUMBER(OFFSET('Hygiene Data'!$G$9,0,10*ROW('Hygiene Data'!G148))),'Data Summary'!DZ154="Yes"),OFFSET('Hygiene Data'!$G$9,0,10*ROW('Hygiene Data'!G148)),NA())</f>
        <v>#N/A</v>
      </c>
      <c r="BL154" s="93" t="e">
        <f ca="true">+IF(AND(ISNUMBER(OFFSET('Hygiene Data'!$H$5,0,10*ROW('Hygiene Data'!H148))),'Data Summary'!EA154="Yes"),OFFSET('Hygiene Data'!$H$5,0,10*ROW('Hygiene Data'!H148)),NA())</f>
        <v>#N/A</v>
      </c>
      <c r="BM154" s="93" t="e">
        <f ca="true">+IF(AND(ISNUMBER(OFFSET('Hygiene Data'!$H$7,0,10*ROW('Hygiene Data'!H148))),'Data Summary'!EB154="Yes"),OFFSET('Hygiene Data'!$H$7,0,10*ROW('Hygiene Data'!H148)),NA())</f>
        <v>#N/A</v>
      </c>
      <c r="BN154" s="93" t="e">
        <f ca="true">+IF(AND(ISNUMBER(OFFSET('Hygiene Data'!$H$9,0,10*ROW('Hygiene Data'!H148))),'Data Summary'!EC154="Yes"),OFFSET('Hygiene Data'!$H$9,0,10*ROW('Hygiene Data'!H148)),NA())</f>
        <v>#N/A</v>
      </c>
      <c r="BO154" s="93" t="e">
        <f ca="true">+IF(AND(ISNUMBER(OFFSET('Hygiene Data'!$I$5,0,10*ROW('Hygiene Data'!I148))),'Data Summary'!ED154="Yes"),OFFSET('Hygiene Data'!$I$5,0,10*ROW('Hygiene Data'!I148)),NA())</f>
        <v>#N/A</v>
      </c>
      <c r="BP154" s="93" t="e">
        <f ca="true">+IF(AND(ISNUMBER(OFFSET('Hygiene Data'!$I$7,0,10*ROW('Hygiene Data'!I148))),'Data Summary'!EE154="Yes"),OFFSET('Hygiene Data'!$I$7,0,10*ROW('Hygiene Data'!I148)),NA())</f>
        <v>#N/A</v>
      </c>
      <c r="BQ154" s="93" t="e">
        <f ca="true">+IF(AND(ISNUMBER(OFFSET('Hygiene Data'!$I$9,0,10*ROW('Hygiene Data'!I148))),'Data Summary'!EF154="Yes"),OFFSET('Hygiene Data'!$I$9,0,10*ROW('Hygiene Data'!I148)),NA())</f>
        <v>#N/A</v>
      </c>
    </row>
    <row xmlns:x14ac="http://schemas.microsoft.com/office/spreadsheetml/2009/9/ac" r="155" x14ac:dyDescent="0.2">
      <c r="A155" s="328" t="e">
        <f ca="true">+RIGHT('Data Summary'!A155,LEN('Data Summary'!A155)-9)</f>
        <v>#VALUE!</v>
      </c>
      <c r="B155" s="35" t="str">
        <f ca="true">+IF(ISTEXT('Data Summary'!B155),'Data Summary'!B155,"")</f>
        <v/>
      </c>
      <c r="C155" s="327" t="e">
        <f ca="true">+VALUE('Data Summary'!C155)</f>
        <v>#VALUE!</v>
      </c>
      <c r="D155" s="91" t="e">
        <f ca="true">+IF(AND(ISNUMBER(OFFSET('Water Data'!$D$4,0,10*ROW('Water Data'!D149))),'Data Summary'!BS155="Yes"),100-OFFSET('Water Data'!$D$4,0,10*ROW('Water Data'!D149)),NA())</f>
        <v>#N/A</v>
      </c>
      <c r="E155" s="91" t="e">
        <f ca="true">+IF(AND(ISNUMBER(OFFSET('Water Data'!$D$6,0,10*ROW('Water Data'!D149))),'Data Summary'!BT155="Yes"),OFFSET('Water Data'!$D$6,0,10*ROW('Water Data'!D149)),NA())</f>
        <v>#N/A</v>
      </c>
      <c r="F155" s="91" t="e">
        <f ca="true">+IF(AND(ISNUMBER(OFFSET('Water Data'!$D$9,0,10*ROW('Water Data'!D149))),'Data Summary'!BU155="Yes"),OFFSET('Water Data'!$D$9,0,10*ROW('Water Data'!D149)),NA())</f>
        <v>#N/A</v>
      </c>
      <c r="G155" s="91" t="e">
        <f ca="true">+IF(AND(ISNUMBER(OFFSET('Water Data'!$E$4,0,10*ROW('Water Data'!E149))),'Data Summary'!BV155="Yes"),100-OFFSET('Water Data'!$E$4,0,10*ROW('Water Data'!E149)),NA())</f>
        <v>#N/A</v>
      </c>
      <c r="H155" s="91" t="e">
        <f ca="true">+IF(AND(ISNUMBER(OFFSET('Water Data'!$E$6,0,10*ROW('Water Data'!E149))),'Data Summary'!BW155="Yes"),OFFSET('Water Data'!$E$6,0,10*ROW('Water Data'!E149)),NA())</f>
        <v>#N/A</v>
      </c>
      <c r="I155" s="91" t="e">
        <f ca="true">+IF(AND(ISNUMBER(OFFSET('Water Data'!$E$9,0,10*ROW('Water Data'!E149))),'Data Summary'!BX155="Yes"),OFFSET('Water Data'!$E$9,0,10*ROW('Water Data'!E149)),NA())</f>
        <v>#N/A</v>
      </c>
      <c r="J155" s="91" t="e">
        <f ca="true">+IF(AND(ISNUMBER(OFFSET('Water Data'!$F$4,0,10*ROW('Water Data'!F149))),'Data Summary'!BY155="Yes"),100-OFFSET('Water Data'!$F$4,0,10*ROW('Water Data'!F149)),NA())</f>
        <v>#N/A</v>
      </c>
      <c r="K155" s="91" t="e">
        <f ca="true">+IF(AND(ISNUMBER(OFFSET('Water Data'!$F$6,0,10*ROW('Water Data'!F149))),'Data Summary'!BZ155="Yes"),OFFSET('Water Data'!$F$6,0,10*ROW('Water Data'!F149)),NA())</f>
        <v>#N/A</v>
      </c>
      <c r="L155" s="91" t="e">
        <f ca="true">+IF(AND(ISNUMBER(OFFSET('Water Data'!$F$9,0,10*ROW('Water Data'!F149))),'Data Summary'!CA155="Yes"),OFFSET('Water Data'!$F$9,0,10*ROW('Water Data'!F149)),NA())</f>
        <v>#N/A</v>
      </c>
      <c r="M155" s="91" t="e">
        <f ca="true">+IF(AND(ISNUMBER(OFFSET('Water Data'!$G$4,0,10*ROW('Water Data'!G149))),'Data Summary'!CB155="Yes"),100-OFFSET('Water Data'!$G$4,0,10*ROW('Water Data'!G149)),NA())</f>
        <v>#N/A</v>
      </c>
      <c r="N155" s="91" t="e">
        <f ca="true">+IF(AND(ISNUMBER(OFFSET('Water Data'!$G$6,0,10*ROW('Water Data'!G149))),'Data Summary'!CC155="Yes"),OFFSET('Water Data'!$G$6,0,10*ROW('Water Data'!G149)),NA())</f>
        <v>#N/A</v>
      </c>
      <c r="O155" s="91" t="e">
        <f ca="true">+IF(AND(ISNUMBER(OFFSET('Water Data'!$G$9,0,10*ROW('Water Data'!G149))),'Data Summary'!CD155="Yes"),OFFSET('Water Data'!$G$9,0,10*ROW('Water Data'!G149)),NA())</f>
        <v>#N/A</v>
      </c>
      <c r="P155" s="91" t="e">
        <f ca="true">+IF(AND(ISNUMBER(OFFSET('Water Data'!$H$4,0,10*ROW('Water Data'!H149))),'Data Summary'!CE155="Yes"),100-OFFSET('Water Data'!$H$4,0,10*ROW('Water Data'!H149)),NA())</f>
        <v>#N/A</v>
      </c>
      <c r="Q155" s="91" t="e">
        <f ca="true">+IF(AND(ISNUMBER(OFFSET('Water Data'!$H$6,0,10*ROW('Water Data'!H149))),'Data Summary'!CF155="Yes"),OFFSET('Water Data'!$H$6,0,10*ROW('Water Data'!H149)),NA())</f>
        <v>#N/A</v>
      </c>
      <c r="R155" s="91" t="e">
        <f ca="true">+IF(AND(ISNUMBER(OFFSET('Water Data'!$H$9,0,10*ROW('Water Data'!H149))),'Data Summary'!CG155="Yes"),OFFSET('Water Data'!$H$9,0,10*ROW('Water Data'!H149)),NA())</f>
        <v>#N/A</v>
      </c>
      <c r="S155" s="91" t="e">
        <f ca="true">+IF(AND(ISNUMBER(OFFSET('Water Data'!$I$4,0,10*ROW('Water Data'!I149))),'Data Summary'!CH155="Yes"),100-OFFSET('Water Data'!$I$4,0,10*ROW('Water Data'!I149)),NA())</f>
        <v>#N/A</v>
      </c>
      <c r="T155" s="91" t="e">
        <f ca="true">+IF(AND(ISNUMBER(OFFSET('Water Data'!$I$6,0,10*ROW('Water Data'!I149))),'Data Summary'!CI155="Yes"),OFFSET('Water Data'!$I$6,0,10*ROW('Water Data'!I149)),NA())</f>
        <v>#N/A</v>
      </c>
      <c r="U155" s="91" t="e">
        <f ca="true">+IF(AND(ISNUMBER(OFFSET('Water Data'!$I$9,0,10*ROW('Water Data'!I149))),'Data Summary'!CJ155="Yes"),OFFSET('Water Data'!$I$9,0,10*ROW('Water Data'!I149)),NA())</f>
        <v>#N/A</v>
      </c>
      <c r="V155" s="92" t="e">
        <f ca="true">+IF(AND(ISNUMBER(OFFSET('Sanitation Data'!$D$4,0,10*ROW('Sanitation Data'!D149))),'Data Summary'!CK155="Yes"),100-OFFSET('Sanitation Data'!$D$4,0,10*ROW('Sanitation Data'!D149)),NA())</f>
        <v>#N/A</v>
      </c>
      <c r="W155" s="92" t="e">
        <f ca="true">+IF(AND(ISNUMBER(OFFSET('Sanitation Data'!$D$6,0,10*ROW('Sanitation Data'!D149))),'Data Summary'!CL155="Yes"),OFFSET('Sanitation Data'!$D$6,0,10*ROW('Sanitation Data'!D149)),NA())</f>
        <v>#N/A</v>
      </c>
      <c r="X155" s="92" t="e">
        <f ca="true">+IF(AND(ISNUMBER(OFFSET('Sanitation Data'!$D$10,0,10*ROW('Sanitation Data'!D149))),'Data Summary'!CM155="Yes"),OFFSET('Sanitation Data'!$D$10,0,10*ROW('Sanitation Data'!D149)),NA())</f>
        <v>#N/A</v>
      </c>
      <c r="Y155" s="92" t="e">
        <f ca="true">+IF(AND(ISNUMBER(OFFSET('Sanitation Data'!$D$11,0,10*ROW('Sanitation Data'!D149))),'Data Summary'!CN155="Yes"),OFFSET('Sanitation Data'!$D$11,0,10*ROW('Sanitation Data'!D149)),NA())</f>
        <v>#N/A</v>
      </c>
      <c r="Z155" s="92" t="e">
        <f ca="true">+IF(AND(ISNUMBER(OFFSET('Sanitation Data'!$D$12,0,10*ROW('Sanitation Data'!D149))),'Data Summary'!CO155="Yes"),OFFSET('Sanitation Data'!$D$12,0,10*ROW('Sanitation Data'!D149)),NA())</f>
        <v>#N/A</v>
      </c>
      <c r="AA155" s="92" t="e">
        <f ca="true">+IF(AND(ISNUMBER(OFFSET('Sanitation Data'!$E$4,0,10*ROW('Sanitation Data'!E149))),'Data Summary'!CP155="Yes"),100-OFFSET('Sanitation Data'!$E$4,0,10*ROW('Sanitation Data'!E149)),NA())</f>
        <v>#N/A</v>
      </c>
      <c r="AB155" s="92" t="e">
        <f ca="true">+IF(AND(ISNUMBER(OFFSET('Sanitation Data'!$E$6,0,10*ROW('Sanitation Data'!E149))),'Data Summary'!CQ155="Yes"),OFFSET('Sanitation Data'!$E$6,0,10*ROW('Sanitation Data'!E149)),NA())</f>
        <v>#N/A</v>
      </c>
      <c r="AC155" s="92" t="e">
        <f ca="true">+IF(AND(ISNUMBER(OFFSET('Sanitation Data'!$E$10,0,10*ROW('Sanitation Data'!E149))),'Data Summary'!CR155="Yes"),OFFSET('Sanitation Data'!$E$10,0,10*ROW('Sanitation Data'!E149)),NA())</f>
        <v>#N/A</v>
      </c>
      <c r="AD155" s="92" t="e">
        <f ca="true">+IF(AND(ISNUMBER(OFFSET('Sanitation Data'!$E$11,0,10*ROW('Sanitation Data'!E149))),'Data Summary'!CS155="Yes"),OFFSET('Sanitation Data'!$E$11,0,10*ROW('Sanitation Data'!E149)),NA())</f>
        <v>#N/A</v>
      </c>
      <c r="AE155" s="92" t="e">
        <f ca="true">+IF(AND(ISNUMBER(OFFSET('Sanitation Data'!$E$12,0,10*ROW('Sanitation Data'!E149))),'Data Summary'!CT155="Yes"),OFFSET('Sanitation Data'!$E$12,0,10*ROW('Sanitation Data'!E149)),NA())</f>
        <v>#N/A</v>
      </c>
      <c r="AF155" s="92" t="e">
        <f ca="true">+IF(AND(ISNUMBER(OFFSET('Sanitation Data'!$F$4,0,10*ROW('Sanitation Data'!F149))),'Data Summary'!CU155="Yes"),100-OFFSET('Sanitation Data'!$F$4,0,10*ROW('Sanitation Data'!F149)),NA())</f>
        <v>#N/A</v>
      </c>
      <c r="AG155" s="92" t="e">
        <f ca="true">+IF(AND(ISNUMBER(OFFSET('Sanitation Data'!$F$6,0,10*ROW('Sanitation Data'!F149))),'Data Summary'!CV155="Yes"),OFFSET('Sanitation Data'!$F$6,0,10*ROW('Sanitation Data'!F149)),NA())</f>
        <v>#N/A</v>
      </c>
      <c r="AH155" s="92" t="e">
        <f ca="true">+IF(AND(ISNUMBER(OFFSET('Sanitation Data'!$F$10,0,10*ROW('Sanitation Data'!F149))),'Data Summary'!CW155="Yes"),OFFSET('Sanitation Data'!$F$10,0,10*ROW('Sanitation Data'!F149)),NA())</f>
        <v>#N/A</v>
      </c>
      <c r="AI155" s="92" t="e">
        <f ca="true">+IF(AND(ISNUMBER(OFFSET('Sanitation Data'!$F$11,0,10*ROW('Sanitation Data'!F149))),'Data Summary'!CX155="Yes"),OFFSET('Sanitation Data'!$F$11,0,10*ROW('Sanitation Data'!F149)),NA())</f>
        <v>#N/A</v>
      </c>
      <c r="AJ155" s="92" t="e">
        <f ca="true">+IF(AND(ISNUMBER(OFFSET('Sanitation Data'!$F$12,0,10*ROW('Sanitation Data'!F149))),'Data Summary'!CY155="Yes"),OFFSET('Sanitation Data'!$F$12,0,10*ROW('Sanitation Data'!F149)),NA())</f>
        <v>#N/A</v>
      </c>
      <c r="AK155" s="92" t="e">
        <f ca="true">+IF(AND(ISNUMBER(OFFSET('Sanitation Data'!$G$4,0,10*ROW('Sanitation Data'!G149))),'Data Summary'!CZ155="Yes"),100-OFFSET('Sanitation Data'!$G$4,0,10*ROW('Sanitation Data'!G149)),NA())</f>
        <v>#N/A</v>
      </c>
      <c r="AL155" s="92" t="e">
        <f ca="true">+IF(AND(ISNUMBER(OFFSET('Sanitation Data'!$G$6,0,10*ROW('Sanitation Data'!G149))),'Data Summary'!DA155="Yes"),OFFSET('Sanitation Data'!$G$6,0,10*ROW('Sanitation Data'!G149)),NA())</f>
        <v>#N/A</v>
      </c>
      <c r="AM155" s="92" t="e">
        <f ca="true">+IF(AND(ISNUMBER(OFFSET('Sanitation Data'!$G$10,0,10*ROW('Sanitation Data'!G149))),'Data Summary'!DB155="Yes"),OFFSET('Sanitation Data'!$G$10,0,10*ROW('Sanitation Data'!G149)),NA())</f>
        <v>#N/A</v>
      </c>
      <c r="AN155" s="92" t="e">
        <f ca="true">+IF(AND(ISNUMBER(OFFSET('Sanitation Data'!$G$11,0,10*ROW('Sanitation Data'!G149))),'Data Summary'!DC155="Yes"),OFFSET('Sanitation Data'!$G$11,0,10*ROW('Sanitation Data'!G149)),NA())</f>
        <v>#N/A</v>
      </c>
      <c r="AO155" s="92" t="e">
        <f ca="true">+IF(AND(ISNUMBER(OFFSET('Sanitation Data'!$G$12,0,10*ROW('Sanitation Data'!G149))),'Data Summary'!DD155="Yes"),OFFSET('Sanitation Data'!$G$12,0,10*ROW('Sanitation Data'!G149)),NA())</f>
        <v>#N/A</v>
      </c>
      <c r="AP155" s="92" t="e">
        <f ca="true">+IF(AND(ISNUMBER(OFFSET('Sanitation Data'!$H$4,0,10*ROW('Sanitation Data'!H149))),'Data Summary'!DE155="Yes"),100-OFFSET('Sanitation Data'!$H$4,0,10*ROW('Sanitation Data'!H149)),NA())</f>
        <v>#N/A</v>
      </c>
      <c r="AQ155" s="92" t="e">
        <f ca="true">+IF(AND(ISNUMBER(OFFSET('Sanitation Data'!$H$6,0,10*ROW('Sanitation Data'!H149))),'Data Summary'!DF155="Yes"),OFFSET('Sanitation Data'!$H$6,0,10*ROW('Sanitation Data'!H149)),NA())</f>
        <v>#N/A</v>
      </c>
      <c r="AR155" s="92" t="e">
        <f ca="true">+IF(AND(ISNUMBER(OFFSET('Sanitation Data'!$H$10,0,10*ROW('Sanitation Data'!H149))),'Data Summary'!DG155="Yes"),OFFSET('Sanitation Data'!$H$10,0,10*ROW('Sanitation Data'!H149)),NA())</f>
        <v>#N/A</v>
      </c>
      <c r="AS155" s="92" t="e">
        <f ca="true">+IF(AND(ISNUMBER(OFFSET('Sanitation Data'!$H$11,0,10*ROW('Sanitation Data'!H149))),'Data Summary'!DH155="Yes"),OFFSET('Sanitation Data'!$H$11,0,10*ROW('Sanitation Data'!H149)),NA())</f>
        <v>#N/A</v>
      </c>
      <c r="AT155" s="92" t="e">
        <f ca="true">+IF(AND(ISNUMBER(OFFSET('Sanitation Data'!$H$12,0,10*ROW('Sanitation Data'!H149))),'Data Summary'!DI155="Yes"),OFFSET('Sanitation Data'!$H$12,0,10*ROW('Sanitation Data'!H149)),NA())</f>
        <v>#N/A</v>
      </c>
      <c r="AU155" s="92" t="e">
        <f ca="true">+IF(AND(ISNUMBER(OFFSET('Sanitation Data'!$I$4,0,10*ROW('Sanitation Data'!I149))),'Data Summary'!DJ155="Yes"),100-OFFSET('Sanitation Data'!$I$4,0,10*ROW('Sanitation Data'!I149)),NA())</f>
        <v>#N/A</v>
      </c>
      <c r="AV155" s="92" t="e">
        <f ca="true">+IF(AND(ISNUMBER(OFFSET('Sanitation Data'!$I$6,0,10*ROW('Sanitation Data'!I149))),'Data Summary'!DK155="Yes"),OFFSET('Sanitation Data'!$I$6,0,10*ROW('Sanitation Data'!I149)),NA())</f>
        <v>#N/A</v>
      </c>
      <c r="AW155" s="92" t="e">
        <f ca="true">+IF(AND(ISNUMBER(OFFSET('Sanitation Data'!$I$10,0,10*ROW('Sanitation Data'!I149))),'Data Summary'!DL155="Yes"),OFFSET('Sanitation Data'!$I$10,0,10*ROW('Sanitation Data'!I149)),NA())</f>
        <v>#N/A</v>
      </c>
      <c r="AX155" s="92" t="e">
        <f ca="true">+IF(AND(ISNUMBER(OFFSET('Sanitation Data'!$I$11,0,10*ROW('Sanitation Data'!I149))),'Data Summary'!DM155="Yes"),OFFSET('Sanitation Data'!$I$11,0,10*ROW('Sanitation Data'!I149)),NA())</f>
        <v>#N/A</v>
      </c>
      <c r="AY155" s="92" t="e">
        <f ca="true">+IF(AND(ISNUMBER(OFFSET('Sanitation Data'!$I$12,0,10*ROW('Sanitation Data'!I149))),'Data Summary'!DN155="Yes"),OFFSET('Sanitation Data'!$I$12,0,10*ROW('Sanitation Data'!I149)),NA())</f>
        <v>#N/A</v>
      </c>
      <c r="AZ155" s="93" t="e">
        <f ca="true">+IF(AND(ISNUMBER(OFFSET('Hygiene Data'!$D$5,0,10*ROW('Hygiene Data'!D149))),'Data Summary'!DO155="Yes"),OFFSET('Hygiene Data'!$D$5,0,10*ROW('Hygiene Data'!D149)),NA())</f>
        <v>#N/A</v>
      </c>
      <c r="BA155" s="93" t="e">
        <f ca="true">+IF(AND(ISNUMBER(OFFSET('Hygiene Data'!$D$7,0,10*ROW('Hygiene Data'!D149))),'Data Summary'!DP155="Yes"),OFFSET('Hygiene Data'!$D$7,0,10*ROW('Hygiene Data'!D149)),NA())</f>
        <v>#N/A</v>
      </c>
      <c r="BB155" s="93" t="e">
        <f ca="true">+IF(AND(ISNUMBER(OFFSET('Hygiene Data'!$D$9,0,10*ROW('Hygiene Data'!D149))),'Data Summary'!DQ155="Yes"),OFFSET('Hygiene Data'!$D$9,0,10*ROW('Hygiene Data'!D149)),NA())</f>
        <v>#N/A</v>
      </c>
      <c r="BC155" s="93" t="e">
        <f ca="true">+IF(AND(ISNUMBER(OFFSET('Hygiene Data'!$E$5,0,10*ROW('Hygiene Data'!E149))),'Data Summary'!DR155="Yes"),OFFSET('Hygiene Data'!$E$5,0,10*ROW('Hygiene Data'!E149)),NA())</f>
        <v>#N/A</v>
      </c>
      <c r="BD155" s="93" t="e">
        <f ca="true">+IF(AND(ISNUMBER(OFFSET('Hygiene Data'!$E$7,0,10*ROW('Hygiene Data'!E149))),'Data Summary'!DS155="Yes"),OFFSET('Hygiene Data'!$E$7,0,10*ROW('Hygiene Data'!E149)),NA())</f>
        <v>#N/A</v>
      </c>
      <c r="BE155" s="93" t="e">
        <f ca="true">+IF(AND(ISNUMBER(OFFSET('Hygiene Data'!$E$9,0,10*ROW('Hygiene Data'!E149))),'Data Summary'!DT155="Yes"),OFFSET('Hygiene Data'!$E$9,0,10*ROW('Hygiene Data'!E149)),NA())</f>
        <v>#N/A</v>
      </c>
      <c r="BF155" s="93" t="e">
        <f ca="true">+IF(AND(ISNUMBER(OFFSET('Hygiene Data'!$F$5,0,10*ROW('Hygiene Data'!F149))),'Data Summary'!DU155="Yes"),OFFSET('Hygiene Data'!$F$5,0,10*ROW('Hygiene Data'!F149)),NA())</f>
        <v>#N/A</v>
      </c>
      <c r="BG155" s="93" t="e">
        <f ca="true">+IF(AND(ISNUMBER(OFFSET('Hygiene Data'!$F$7,0,10*ROW('Hygiene Data'!F149))),'Data Summary'!DV155="Yes"),OFFSET('Hygiene Data'!$F$7,0,10*ROW('Hygiene Data'!F149)),NA())</f>
        <v>#N/A</v>
      </c>
      <c r="BH155" s="93" t="e">
        <f ca="true">+IF(AND(ISNUMBER(OFFSET('Hygiene Data'!$F$9,0,10*ROW('Hygiene Data'!F149))),'Data Summary'!DW155="Yes"),OFFSET('Hygiene Data'!$F$9,0,10*ROW('Hygiene Data'!F149)),NA())</f>
        <v>#N/A</v>
      </c>
      <c r="BI155" s="93" t="e">
        <f ca="true">+IF(AND(ISNUMBER(OFFSET('Hygiene Data'!$G$5,0,10*ROW('Hygiene Data'!G149))),'Data Summary'!DX155="Yes"),OFFSET('Hygiene Data'!$G$5,0,10*ROW('Hygiene Data'!G149)),NA())</f>
        <v>#N/A</v>
      </c>
      <c r="BJ155" s="93" t="e">
        <f ca="true">+IF(AND(ISNUMBER(OFFSET('Hygiene Data'!$G$7,0,10*ROW('Hygiene Data'!G149))),'Data Summary'!DY155="Yes"),OFFSET('Hygiene Data'!$G$7,0,10*ROW('Hygiene Data'!G149)),NA())</f>
        <v>#N/A</v>
      </c>
      <c r="BK155" s="93" t="e">
        <f ca="true">+IF(AND(ISNUMBER(OFFSET('Hygiene Data'!$G$9,0,10*ROW('Hygiene Data'!G149))),'Data Summary'!DZ155="Yes"),OFFSET('Hygiene Data'!$G$9,0,10*ROW('Hygiene Data'!G149)),NA())</f>
        <v>#N/A</v>
      </c>
      <c r="BL155" s="93" t="e">
        <f ca="true">+IF(AND(ISNUMBER(OFFSET('Hygiene Data'!$H$5,0,10*ROW('Hygiene Data'!H149))),'Data Summary'!EA155="Yes"),OFFSET('Hygiene Data'!$H$5,0,10*ROW('Hygiene Data'!H149)),NA())</f>
        <v>#N/A</v>
      </c>
      <c r="BM155" s="93" t="e">
        <f ca="true">+IF(AND(ISNUMBER(OFFSET('Hygiene Data'!$H$7,0,10*ROW('Hygiene Data'!H149))),'Data Summary'!EB155="Yes"),OFFSET('Hygiene Data'!$H$7,0,10*ROW('Hygiene Data'!H149)),NA())</f>
        <v>#N/A</v>
      </c>
      <c r="BN155" s="93" t="e">
        <f ca="true">+IF(AND(ISNUMBER(OFFSET('Hygiene Data'!$H$9,0,10*ROW('Hygiene Data'!H149))),'Data Summary'!EC155="Yes"),OFFSET('Hygiene Data'!$H$9,0,10*ROW('Hygiene Data'!H149)),NA())</f>
        <v>#N/A</v>
      </c>
      <c r="BO155" s="93" t="e">
        <f ca="true">+IF(AND(ISNUMBER(OFFSET('Hygiene Data'!$I$5,0,10*ROW('Hygiene Data'!I149))),'Data Summary'!ED155="Yes"),OFFSET('Hygiene Data'!$I$5,0,10*ROW('Hygiene Data'!I149)),NA())</f>
        <v>#N/A</v>
      </c>
      <c r="BP155" s="93" t="e">
        <f ca="true">+IF(AND(ISNUMBER(OFFSET('Hygiene Data'!$I$7,0,10*ROW('Hygiene Data'!I149))),'Data Summary'!EE155="Yes"),OFFSET('Hygiene Data'!$I$7,0,10*ROW('Hygiene Data'!I149)),NA())</f>
        <v>#N/A</v>
      </c>
      <c r="BQ155" s="93" t="e">
        <f ca="true">+IF(AND(ISNUMBER(OFFSET('Hygiene Data'!$I$9,0,10*ROW('Hygiene Data'!I149))),'Data Summary'!EF155="Yes"),OFFSET('Hygiene Data'!$I$9,0,10*ROW('Hygiene Data'!I149)),NA())</f>
        <v>#N/A</v>
      </c>
    </row>
    <row xmlns:x14ac="http://schemas.microsoft.com/office/spreadsheetml/2009/9/ac" r="156" x14ac:dyDescent="0.2">
      <c r="A156" s="328" t="e">
        <f ca="true">+RIGHT('Data Summary'!A156,LEN('Data Summary'!A156)-9)</f>
        <v>#VALUE!</v>
      </c>
      <c r="B156" s="35" t="str">
        <f ca="true">+IF(ISTEXT('Data Summary'!B156),'Data Summary'!B156,"")</f>
        <v/>
      </c>
      <c r="C156" s="327" t="e">
        <f ca="true">+VALUE('Data Summary'!C156)</f>
        <v>#VALUE!</v>
      </c>
      <c r="D156" s="91" t="e">
        <f ca="true">+IF(AND(ISNUMBER(OFFSET('Water Data'!$D$4,0,10*ROW('Water Data'!D150))),'Data Summary'!BS156="Yes"),100-OFFSET('Water Data'!$D$4,0,10*ROW('Water Data'!D150)),NA())</f>
        <v>#N/A</v>
      </c>
      <c r="E156" s="91" t="e">
        <f ca="true">+IF(AND(ISNUMBER(OFFSET('Water Data'!$D$6,0,10*ROW('Water Data'!D150))),'Data Summary'!BT156="Yes"),OFFSET('Water Data'!$D$6,0,10*ROW('Water Data'!D150)),NA())</f>
        <v>#N/A</v>
      </c>
      <c r="F156" s="91" t="e">
        <f ca="true">+IF(AND(ISNUMBER(OFFSET('Water Data'!$D$9,0,10*ROW('Water Data'!D150))),'Data Summary'!BU156="Yes"),OFFSET('Water Data'!$D$9,0,10*ROW('Water Data'!D150)),NA())</f>
        <v>#N/A</v>
      </c>
      <c r="G156" s="91" t="e">
        <f ca="true">+IF(AND(ISNUMBER(OFFSET('Water Data'!$E$4,0,10*ROW('Water Data'!E150))),'Data Summary'!BV156="Yes"),100-OFFSET('Water Data'!$E$4,0,10*ROW('Water Data'!E150)),NA())</f>
        <v>#N/A</v>
      </c>
      <c r="H156" s="91" t="e">
        <f ca="true">+IF(AND(ISNUMBER(OFFSET('Water Data'!$E$6,0,10*ROW('Water Data'!E150))),'Data Summary'!BW156="Yes"),OFFSET('Water Data'!$E$6,0,10*ROW('Water Data'!E150)),NA())</f>
        <v>#N/A</v>
      </c>
      <c r="I156" s="91" t="e">
        <f ca="true">+IF(AND(ISNUMBER(OFFSET('Water Data'!$E$9,0,10*ROW('Water Data'!E150))),'Data Summary'!BX156="Yes"),OFFSET('Water Data'!$E$9,0,10*ROW('Water Data'!E150)),NA())</f>
        <v>#N/A</v>
      </c>
      <c r="J156" s="91" t="e">
        <f ca="true">+IF(AND(ISNUMBER(OFFSET('Water Data'!$F$4,0,10*ROW('Water Data'!F150))),'Data Summary'!BY156="Yes"),100-OFFSET('Water Data'!$F$4,0,10*ROW('Water Data'!F150)),NA())</f>
        <v>#N/A</v>
      </c>
      <c r="K156" s="91" t="e">
        <f ca="true">+IF(AND(ISNUMBER(OFFSET('Water Data'!$F$6,0,10*ROW('Water Data'!F150))),'Data Summary'!BZ156="Yes"),OFFSET('Water Data'!$F$6,0,10*ROW('Water Data'!F150)),NA())</f>
        <v>#N/A</v>
      </c>
      <c r="L156" s="91" t="e">
        <f ca="true">+IF(AND(ISNUMBER(OFFSET('Water Data'!$F$9,0,10*ROW('Water Data'!F150))),'Data Summary'!CA156="Yes"),OFFSET('Water Data'!$F$9,0,10*ROW('Water Data'!F150)),NA())</f>
        <v>#N/A</v>
      </c>
      <c r="M156" s="91" t="e">
        <f ca="true">+IF(AND(ISNUMBER(OFFSET('Water Data'!$G$4,0,10*ROW('Water Data'!G150))),'Data Summary'!CB156="Yes"),100-OFFSET('Water Data'!$G$4,0,10*ROW('Water Data'!G150)),NA())</f>
        <v>#N/A</v>
      </c>
      <c r="N156" s="91" t="e">
        <f ca="true">+IF(AND(ISNUMBER(OFFSET('Water Data'!$G$6,0,10*ROW('Water Data'!G150))),'Data Summary'!CC156="Yes"),OFFSET('Water Data'!$G$6,0,10*ROW('Water Data'!G150)),NA())</f>
        <v>#N/A</v>
      </c>
      <c r="O156" s="91" t="e">
        <f ca="true">+IF(AND(ISNUMBER(OFFSET('Water Data'!$G$9,0,10*ROW('Water Data'!G150))),'Data Summary'!CD156="Yes"),OFFSET('Water Data'!$G$9,0,10*ROW('Water Data'!G150)),NA())</f>
        <v>#N/A</v>
      </c>
      <c r="P156" s="91" t="e">
        <f ca="true">+IF(AND(ISNUMBER(OFFSET('Water Data'!$H$4,0,10*ROW('Water Data'!H150))),'Data Summary'!CE156="Yes"),100-OFFSET('Water Data'!$H$4,0,10*ROW('Water Data'!H150)),NA())</f>
        <v>#N/A</v>
      </c>
      <c r="Q156" s="91" t="e">
        <f ca="true">+IF(AND(ISNUMBER(OFFSET('Water Data'!$H$6,0,10*ROW('Water Data'!H150))),'Data Summary'!CF156="Yes"),OFFSET('Water Data'!$H$6,0,10*ROW('Water Data'!H150)),NA())</f>
        <v>#N/A</v>
      </c>
      <c r="R156" s="91" t="e">
        <f ca="true">+IF(AND(ISNUMBER(OFFSET('Water Data'!$H$9,0,10*ROW('Water Data'!H150))),'Data Summary'!CG156="Yes"),OFFSET('Water Data'!$H$9,0,10*ROW('Water Data'!H150)),NA())</f>
        <v>#N/A</v>
      </c>
      <c r="S156" s="91" t="e">
        <f ca="true">+IF(AND(ISNUMBER(OFFSET('Water Data'!$I$4,0,10*ROW('Water Data'!I150))),'Data Summary'!CH156="Yes"),100-OFFSET('Water Data'!$I$4,0,10*ROW('Water Data'!I150)),NA())</f>
        <v>#N/A</v>
      </c>
      <c r="T156" s="91" t="e">
        <f ca="true">+IF(AND(ISNUMBER(OFFSET('Water Data'!$I$6,0,10*ROW('Water Data'!I150))),'Data Summary'!CI156="Yes"),OFFSET('Water Data'!$I$6,0,10*ROW('Water Data'!I150)),NA())</f>
        <v>#N/A</v>
      </c>
      <c r="U156" s="91" t="e">
        <f ca="true">+IF(AND(ISNUMBER(OFFSET('Water Data'!$I$9,0,10*ROW('Water Data'!I150))),'Data Summary'!CJ156="Yes"),OFFSET('Water Data'!$I$9,0,10*ROW('Water Data'!I150)),NA())</f>
        <v>#N/A</v>
      </c>
      <c r="V156" s="92" t="e">
        <f ca="true">+IF(AND(ISNUMBER(OFFSET('Sanitation Data'!$D$4,0,10*ROW('Sanitation Data'!D150))),'Data Summary'!CK156="Yes"),100-OFFSET('Sanitation Data'!$D$4,0,10*ROW('Sanitation Data'!D150)),NA())</f>
        <v>#N/A</v>
      </c>
      <c r="W156" s="92" t="e">
        <f ca="true">+IF(AND(ISNUMBER(OFFSET('Sanitation Data'!$D$6,0,10*ROW('Sanitation Data'!D150))),'Data Summary'!CL156="Yes"),OFFSET('Sanitation Data'!$D$6,0,10*ROW('Sanitation Data'!D150)),NA())</f>
        <v>#N/A</v>
      </c>
      <c r="X156" s="92" t="e">
        <f ca="true">+IF(AND(ISNUMBER(OFFSET('Sanitation Data'!$D$10,0,10*ROW('Sanitation Data'!D150))),'Data Summary'!CM156="Yes"),OFFSET('Sanitation Data'!$D$10,0,10*ROW('Sanitation Data'!D150)),NA())</f>
        <v>#N/A</v>
      </c>
      <c r="Y156" s="92" t="e">
        <f ca="true">+IF(AND(ISNUMBER(OFFSET('Sanitation Data'!$D$11,0,10*ROW('Sanitation Data'!D150))),'Data Summary'!CN156="Yes"),OFFSET('Sanitation Data'!$D$11,0,10*ROW('Sanitation Data'!D150)),NA())</f>
        <v>#N/A</v>
      </c>
      <c r="Z156" s="92" t="e">
        <f ca="true">+IF(AND(ISNUMBER(OFFSET('Sanitation Data'!$D$12,0,10*ROW('Sanitation Data'!D150))),'Data Summary'!CO156="Yes"),OFFSET('Sanitation Data'!$D$12,0,10*ROW('Sanitation Data'!D150)),NA())</f>
        <v>#N/A</v>
      </c>
      <c r="AA156" s="92" t="e">
        <f ca="true">+IF(AND(ISNUMBER(OFFSET('Sanitation Data'!$E$4,0,10*ROW('Sanitation Data'!E150))),'Data Summary'!CP156="Yes"),100-OFFSET('Sanitation Data'!$E$4,0,10*ROW('Sanitation Data'!E150)),NA())</f>
        <v>#N/A</v>
      </c>
      <c r="AB156" s="92" t="e">
        <f ca="true">+IF(AND(ISNUMBER(OFFSET('Sanitation Data'!$E$6,0,10*ROW('Sanitation Data'!E150))),'Data Summary'!CQ156="Yes"),OFFSET('Sanitation Data'!$E$6,0,10*ROW('Sanitation Data'!E150)),NA())</f>
        <v>#N/A</v>
      </c>
      <c r="AC156" s="92" t="e">
        <f ca="true">+IF(AND(ISNUMBER(OFFSET('Sanitation Data'!$E$10,0,10*ROW('Sanitation Data'!E150))),'Data Summary'!CR156="Yes"),OFFSET('Sanitation Data'!$E$10,0,10*ROW('Sanitation Data'!E150)),NA())</f>
        <v>#N/A</v>
      </c>
      <c r="AD156" s="92" t="e">
        <f ca="true">+IF(AND(ISNUMBER(OFFSET('Sanitation Data'!$E$11,0,10*ROW('Sanitation Data'!E150))),'Data Summary'!CS156="Yes"),OFFSET('Sanitation Data'!$E$11,0,10*ROW('Sanitation Data'!E150)),NA())</f>
        <v>#N/A</v>
      </c>
      <c r="AE156" s="92" t="e">
        <f ca="true">+IF(AND(ISNUMBER(OFFSET('Sanitation Data'!$E$12,0,10*ROW('Sanitation Data'!E150))),'Data Summary'!CT156="Yes"),OFFSET('Sanitation Data'!$E$12,0,10*ROW('Sanitation Data'!E150)),NA())</f>
        <v>#N/A</v>
      </c>
      <c r="AF156" s="92" t="e">
        <f ca="true">+IF(AND(ISNUMBER(OFFSET('Sanitation Data'!$F$4,0,10*ROW('Sanitation Data'!F150))),'Data Summary'!CU156="Yes"),100-OFFSET('Sanitation Data'!$F$4,0,10*ROW('Sanitation Data'!F150)),NA())</f>
        <v>#N/A</v>
      </c>
      <c r="AG156" s="92" t="e">
        <f ca="true">+IF(AND(ISNUMBER(OFFSET('Sanitation Data'!$F$6,0,10*ROW('Sanitation Data'!F150))),'Data Summary'!CV156="Yes"),OFFSET('Sanitation Data'!$F$6,0,10*ROW('Sanitation Data'!F150)),NA())</f>
        <v>#N/A</v>
      </c>
      <c r="AH156" s="92" t="e">
        <f ca="true">+IF(AND(ISNUMBER(OFFSET('Sanitation Data'!$F$10,0,10*ROW('Sanitation Data'!F150))),'Data Summary'!CW156="Yes"),OFFSET('Sanitation Data'!$F$10,0,10*ROW('Sanitation Data'!F150)),NA())</f>
        <v>#N/A</v>
      </c>
      <c r="AI156" s="92" t="e">
        <f ca="true">+IF(AND(ISNUMBER(OFFSET('Sanitation Data'!$F$11,0,10*ROW('Sanitation Data'!F150))),'Data Summary'!CX156="Yes"),OFFSET('Sanitation Data'!$F$11,0,10*ROW('Sanitation Data'!F150)),NA())</f>
        <v>#N/A</v>
      </c>
      <c r="AJ156" s="92" t="e">
        <f ca="true">+IF(AND(ISNUMBER(OFFSET('Sanitation Data'!$F$12,0,10*ROW('Sanitation Data'!F150))),'Data Summary'!CY156="Yes"),OFFSET('Sanitation Data'!$F$12,0,10*ROW('Sanitation Data'!F150)),NA())</f>
        <v>#N/A</v>
      </c>
      <c r="AK156" s="92" t="e">
        <f ca="true">+IF(AND(ISNUMBER(OFFSET('Sanitation Data'!$G$4,0,10*ROW('Sanitation Data'!G150))),'Data Summary'!CZ156="Yes"),100-OFFSET('Sanitation Data'!$G$4,0,10*ROW('Sanitation Data'!G150)),NA())</f>
        <v>#N/A</v>
      </c>
      <c r="AL156" s="92" t="e">
        <f ca="true">+IF(AND(ISNUMBER(OFFSET('Sanitation Data'!$G$6,0,10*ROW('Sanitation Data'!G150))),'Data Summary'!DA156="Yes"),OFFSET('Sanitation Data'!$G$6,0,10*ROW('Sanitation Data'!G150)),NA())</f>
        <v>#N/A</v>
      </c>
      <c r="AM156" s="92" t="e">
        <f ca="true">+IF(AND(ISNUMBER(OFFSET('Sanitation Data'!$G$10,0,10*ROW('Sanitation Data'!G150))),'Data Summary'!DB156="Yes"),OFFSET('Sanitation Data'!$G$10,0,10*ROW('Sanitation Data'!G150)),NA())</f>
        <v>#N/A</v>
      </c>
      <c r="AN156" s="92" t="e">
        <f ca="true">+IF(AND(ISNUMBER(OFFSET('Sanitation Data'!$G$11,0,10*ROW('Sanitation Data'!G150))),'Data Summary'!DC156="Yes"),OFFSET('Sanitation Data'!$G$11,0,10*ROW('Sanitation Data'!G150)),NA())</f>
        <v>#N/A</v>
      </c>
      <c r="AO156" s="92" t="e">
        <f ca="true">+IF(AND(ISNUMBER(OFFSET('Sanitation Data'!$G$12,0,10*ROW('Sanitation Data'!G150))),'Data Summary'!DD156="Yes"),OFFSET('Sanitation Data'!$G$12,0,10*ROW('Sanitation Data'!G150)),NA())</f>
        <v>#N/A</v>
      </c>
      <c r="AP156" s="92" t="e">
        <f ca="true">+IF(AND(ISNUMBER(OFFSET('Sanitation Data'!$H$4,0,10*ROW('Sanitation Data'!H150))),'Data Summary'!DE156="Yes"),100-OFFSET('Sanitation Data'!$H$4,0,10*ROW('Sanitation Data'!H150)),NA())</f>
        <v>#N/A</v>
      </c>
      <c r="AQ156" s="92" t="e">
        <f ca="true">+IF(AND(ISNUMBER(OFFSET('Sanitation Data'!$H$6,0,10*ROW('Sanitation Data'!H150))),'Data Summary'!DF156="Yes"),OFFSET('Sanitation Data'!$H$6,0,10*ROW('Sanitation Data'!H150)),NA())</f>
        <v>#N/A</v>
      </c>
      <c r="AR156" s="92" t="e">
        <f ca="true">+IF(AND(ISNUMBER(OFFSET('Sanitation Data'!$H$10,0,10*ROW('Sanitation Data'!H150))),'Data Summary'!DG156="Yes"),OFFSET('Sanitation Data'!$H$10,0,10*ROW('Sanitation Data'!H150)),NA())</f>
        <v>#N/A</v>
      </c>
      <c r="AS156" s="92" t="e">
        <f ca="true">+IF(AND(ISNUMBER(OFFSET('Sanitation Data'!$H$11,0,10*ROW('Sanitation Data'!H150))),'Data Summary'!DH156="Yes"),OFFSET('Sanitation Data'!$H$11,0,10*ROW('Sanitation Data'!H150)),NA())</f>
        <v>#N/A</v>
      </c>
      <c r="AT156" s="92" t="e">
        <f ca="true">+IF(AND(ISNUMBER(OFFSET('Sanitation Data'!$H$12,0,10*ROW('Sanitation Data'!H150))),'Data Summary'!DI156="Yes"),OFFSET('Sanitation Data'!$H$12,0,10*ROW('Sanitation Data'!H150)),NA())</f>
        <v>#N/A</v>
      </c>
      <c r="AU156" s="92" t="e">
        <f ca="true">+IF(AND(ISNUMBER(OFFSET('Sanitation Data'!$I$4,0,10*ROW('Sanitation Data'!I150))),'Data Summary'!DJ156="Yes"),100-OFFSET('Sanitation Data'!$I$4,0,10*ROW('Sanitation Data'!I150)),NA())</f>
        <v>#N/A</v>
      </c>
      <c r="AV156" s="92" t="e">
        <f ca="true">+IF(AND(ISNUMBER(OFFSET('Sanitation Data'!$I$6,0,10*ROW('Sanitation Data'!I150))),'Data Summary'!DK156="Yes"),OFFSET('Sanitation Data'!$I$6,0,10*ROW('Sanitation Data'!I150)),NA())</f>
        <v>#N/A</v>
      </c>
      <c r="AW156" s="92" t="e">
        <f ca="true">+IF(AND(ISNUMBER(OFFSET('Sanitation Data'!$I$10,0,10*ROW('Sanitation Data'!I150))),'Data Summary'!DL156="Yes"),OFFSET('Sanitation Data'!$I$10,0,10*ROW('Sanitation Data'!I150)),NA())</f>
        <v>#N/A</v>
      </c>
      <c r="AX156" s="92" t="e">
        <f ca="true">+IF(AND(ISNUMBER(OFFSET('Sanitation Data'!$I$11,0,10*ROW('Sanitation Data'!I150))),'Data Summary'!DM156="Yes"),OFFSET('Sanitation Data'!$I$11,0,10*ROW('Sanitation Data'!I150)),NA())</f>
        <v>#N/A</v>
      </c>
      <c r="AY156" s="92" t="e">
        <f ca="true">+IF(AND(ISNUMBER(OFFSET('Sanitation Data'!$I$12,0,10*ROW('Sanitation Data'!I150))),'Data Summary'!DN156="Yes"),OFFSET('Sanitation Data'!$I$12,0,10*ROW('Sanitation Data'!I150)),NA())</f>
        <v>#N/A</v>
      </c>
      <c r="AZ156" s="93" t="e">
        <f ca="true">+IF(AND(ISNUMBER(OFFSET('Hygiene Data'!$D$5,0,10*ROW('Hygiene Data'!D150))),'Data Summary'!DO156="Yes"),OFFSET('Hygiene Data'!$D$5,0,10*ROW('Hygiene Data'!D150)),NA())</f>
        <v>#N/A</v>
      </c>
      <c r="BA156" s="93" t="e">
        <f ca="true">+IF(AND(ISNUMBER(OFFSET('Hygiene Data'!$D$7,0,10*ROW('Hygiene Data'!D150))),'Data Summary'!DP156="Yes"),OFFSET('Hygiene Data'!$D$7,0,10*ROW('Hygiene Data'!D150)),NA())</f>
        <v>#N/A</v>
      </c>
      <c r="BB156" s="93" t="e">
        <f ca="true">+IF(AND(ISNUMBER(OFFSET('Hygiene Data'!$D$9,0,10*ROW('Hygiene Data'!D150))),'Data Summary'!DQ156="Yes"),OFFSET('Hygiene Data'!$D$9,0,10*ROW('Hygiene Data'!D150)),NA())</f>
        <v>#N/A</v>
      </c>
      <c r="BC156" s="93" t="e">
        <f ca="true">+IF(AND(ISNUMBER(OFFSET('Hygiene Data'!$E$5,0,10*ROW('Hygiene Data'!E150))),'Data Summary'!DR156="Yes"),OFFSET('Hygiene Data'!$E$5,0,10*ROW('Hygiene Data'!E150)),NA())</f>
        <v>#N/A</v>
      </c>
      <c r="BD156" s="93" t="e">
        <f ca="true">+IF(AND(ISNUMBER(OFFSET('Hygiene Data'!$E$7,0,10*ROW('Hygiene Data'!E150))),'Data Summary'!DS156="Yes"),OFFSET('Hygiene Data'!$E$7,0,10*ROW('Hygiene Data'!E150)),NA())</f>
        <v>#N/A</v>
      </c>
      <c r="BE156" s="93" t="e">
        <f ca="true">+IF(AND(ISNUMBER(OFFSET('Hygiene Data'!$E$9,0,10*ROW('Hygiene Data'!E150))),'Data Summary'!DT156="Yes"),OFFSET('Hygiene Data'!$E$9,0,10*ROW('Hygiene Data'!E150)),NA())</f>
        <v>#N/A</v>
      </c>
      <c r="BF156" s="93" t="e">
        <f ca="true">+IF(AND(ISNUMBER(OFFSET('Hygiene Data'!$F$5,0,10*ROW('Hygiene Data'!F150))),'Data Summary'!DU156="Yes"),OFFSET('Hygiene Data'!$F$5,0,10*ROW('Hygiene Data'!F150)),NA())</f>
        <v>#N/A</v>
      </c>
      <c r="BG156" s="93" t="e">
        <f ca="true">+IF(AND(ISNUMBER(OFFSET('Hygiene Data'!$F$7,0,10*ROW('Hygiene Data'!F150))),'Data Summary'!DV156="Yes"),OFFSET('Hygiene Data'!$F$7,0,10*ROW('Hygiene Data'!F150)),NA())</f>
        <v>#N/A</v>
      </c>
      <c r="BH156" s="93" t="e">
        <f ca="true">+IF(AND(ISNUMBER(OFFSET('Hygiene Data'!$F$9,0,10*ROW('Hygiene Data'!F150))),'Data Summary'!DW156="Yes"),OFFSET('Hygiene Data'!$F$9,0,10*ROW('Hygiene Data'!F150)),NA())</f>
        <v>#N/A</v>
      </c>
      <c r="BI156" s="93" t="e">
        <f ca="true">+IF(AND(ISNUMBER(OFFSET('Hygiene Data'!$G$5,0,10*ROW('Hygiene Data'!G150))),'Data Summary'!DX156="Yes"),OFFSET('Hygiene Data'!$G$5,0,10*ROW('Hygiene Data'!G150)),NA())</f>
        <v>#N/A</v>
      </c>
      <c r="BJ156" s="93" t="e">
        <f ca="true">+IF(AND(ISNUMBER(OFFSET('Hygiene Data'!$G$7,0,10*ROW('Hygiene Data'!G150))),'Data Summary'!DY156="Yes"),OFFSET('Hygiene Data'!$G$7,0,10*ROW('Hygiene Data'!G150)),NA())</f>
        <v>#N/A</v>
      </c>
      <c r="BK156" s="93" t="e">
        <f ca="true">+IF(AND(ISNUMBER(OFFSET('Hygiene Data'!$G$9,0,10*ROW('Hygiene Data'!G150))),'Data Summary'!DZ156="Yes"),OFFSET('Hygiene Data'!$G$9,0,10*ROW('Hygiene Data'!G150)),NA())</f>
        <v>#N/A</v>
      </c>
      <c r="BL156" s="93" t="e">
        <f ca="true">+IF(AND(ISNUMBER(OFFSET('Hygiene Data'!$H$5,0,10*ROW('Hygiene Data'!H150))),'Data Summary'!EA156="Yes"),OFFSET('Hygiene Data'!$H$5,0,10*ROW('Hygiene Data'!H150)),NA())</f>
        <v>#N/A</v>
      </c>
      <c r="BM156" s="93" t="e">
        <f ca="true">+IF(AND(ISNUMBER(OFFSET('Hygiene Data'!$H$7,0,10*ROW('Hygiene Data'!H150))),'Data Summary'!EB156="Yes"),OFFSET('Hygiene Data'!$H$7,0,10*ROW('Hygiene Data'!H150)),NA())</f>
        <v>#N/A</v>
      </c>
      <c r="BN156" s="93" t="e">
        <f ca="true">+IF(AND(ISNUMBER(OFFSET('Hygiene Data'!$H$9,0,10*ROW('Hygiene Data'!H150))),'Data Summary'!EC156="Yes"),OFFSET('Hygiene Data'!$H$9,0,10*ROW('Hygiene Data'!H150)),NA())</f>
        <v>#N/A</v>
      </c>
      <c r="BO156" s="93" t="e">
        <f ca="true">+IF(AND(ISNUMBER(OFFSET('Hygiene Data'!$I$5,0,10*ROW('Hygiene Data'!I150))),'Data Summary'!ED156="Yes"),OFFSET('Hygiene Data'!$I$5,0,10*ROW('Hygiene Data'!I150)),NA())</f>
        <v>#N/A</v>
      </c>
      <c r="BP156" s="93" t="e">
        <f ca="true">+IF(AND(ISNUMBER(OFFSET('Hygiene Data'!$I$7,0,10*ROW('Hygiene Data'!I150))),'Data Summary'!EE156="Yes"),OFFSET('Hygiene Data'!$I$7,0,10*ROW('Hygiene Data'!I150)),NA())</f>
        <v>#N/A</v>
      </c>
      <c r="BQ156" s="93" t="e">
        <f ca="true">+IF(AND(ISNUMBER(OFFSET('Hygiene Data'!$I$9,0,10*ROW('Hygiene Data'!I150))),'Data Summary'!EF156="Yes"),OFFSET('Hygiene Data'!$I$9,0,10*ROW('Hygiene Data'!I150)),NA())</f>
        <v>#N/A</v>
      </c>
    </row>
    <row xmlns:x14ac="http://schemas.microsoft.com/office/spreadsheetml/2009/9/ac" r="157" x14ac:dyDescent="0.2">
      <c r="A157" s="328" t="e">
        <f ca="true">+RIGHT('Data Summary'!A157,LEN('Data Summary'!A157)-9)</f>
        <v>#VALUE!</v>
      </c>
      <c r="B157" s="35" t="str">
        <f ca="true">+IF(ISTEXT('Data Summary'!B157),'Data Summary'!B157,"")</f>
        <v/>
      </c>
      <c r="C157" s="327" t="e">
        <f ca="true">+VALUE('Data Summary'!C157)</f>
        <v>#VALUE!</v>
      </c>
      <c r="D157" s="91" t="e">
        <f ca="true">+IF(AND(ISNUMBER(OFFSET('Water Data'!$D$4,0,10*ROW('Water Data'!D151))),'Data Summary'!BS157="Yes"),100-OFFSET('Water Data'!$D$4,0,10*ROW('Water Data'!D151)),NA())</f>
        <v>#N/A</v>
      </c>
      <c r="E157" s="91" t="e">
        <f ca="true">+IF(AND(ISNUMBER(OFFSET('Water Data'!$D$6,0,10*ROW('Water Data'!D151))),'Data Summary'!BT157="Yes"),OFFSET('Water Data'!$D$6,0,10*ROW('Water Data'!D151)),NA())</f>
        <v>#N/A</v>
      </c>
      <c r="F157" s="91" t="e">
        <f ca="true">+IF(AND(ISNUMBER(OFFSET('Water Data'!$D$9,0,10*ROW('Water Data'!D151))),'Data Summary'!BU157="Yes"),OFFSET('Water Data'!$D$9,0,10*ROW('Water Data'!D151)),NA())</f>
        <v>#N/A</v>
      </c>
      <c r="G157" s="91" t="e">
        <f ca="true">+IF(AND(ISNUMBER(OFFSET('Water Data'!$E$4,0,10*ROW('Water Data'!E151))),'Data Summary'!BV157="Yes"),100-OFFSET('Water Data'!$E$4,0,10*ROW('Water Data'!E151)),NA())</f>
        <v>#N/A</v>
      </c>
      <c r="H157" s="91" t="e">
        <f ca="true">+IF(AND(ISNUMBER(OFFSET('Water Data'!$E$6,0,10*ROW('Water Data'!E151))),'Data Summary'!BW157="Yes"),OFFSET('Water Data'!$E$6,0,10*ROW('Water Data'!E151)),NA())</f>
        <v>#N/A</v>
      </c>
      <c r="I157" s="91" t="e">
        <f ca="true">+IF(AND(ISNUMBER(OFFSET('Water Data'!$E$9,0,10*ROW('Water Data'!E151))),'Data Summary'!BX157="Yes"),OFFSET('Water Data'!$E$9,0,10*ROW('Water Data'!E151)),NA())</f>
        <v>#N/A</v>
      </c>
      <c r="J157" s="91" t="e">
        <f ca="true">+IF(AND(ISNUMBER(OFFSET('Water Data'!$F$4,0,10*ROW('Water Data'!F151))),'Data Summary'!BY157="Yes"),100-OFFSET('Water Data'!$F$4,0,10*ROW('Water Data'!F151)),NA())</f>
        <v>#N/A</v>
      </c>
      <c r="K157" s="91" t="e">
        <f ca="true">+IF(AND(ISNUMBER(OFFSET('Water Data'!$F$6,0,10*ROW('Water Data'!F151))),'Data Summary'!BZ157="Yes"),OFFSET('Water Data'!$F$6,0,10*ROW('Water Data'!F151)),NA())</f>
        <v>#N/A</v>
      </c>
      <c r="L157" s="91" t="e">
        <f ca="true">+IF(AND(ISNUMBER(OFFSET('Water Data'!$F$9,0,10*ROW('Water Data'!F151))),'Data Summary'!CA157="Yes"),OFFSET('Water Data'!$F$9,0,10*ROW('Water Data'!F151)),NA())</f>
        <v>#N/A</v>
      </c>
      <c r="M157" s="91" t="e">
        <f ca="true">+IF(AND(ISNUMBER(OFFSET('Water Data'!$G$4,0,10*ROW('Water Data'!G151))),'Data Summary'!CB157="Yes"),100-OFFSET('Water Data'!$G$4,0,10*ROW('Water Data'!G151)),NA())</f>
        <v>#N/A</v>
      </c>
      <c r="N157" s="91" t="e">
        <f ca="true">+IF(AND(ISNUMBER(OFFSET('Water Data'!$G$6,0,10*ROW('Water Data'!G151))),'Data Summary'!CC157="Yes"),OFFSET('Water Data'!$G$6,0,10*ROW('Water Data'!G151)),NA())</f>
        <v>#N/A</v>
      </c>
      <c r="O157" s="91" t="e">
        <f ca="true">+IF(AND(ISNUMBER(OFFSET('Water Data'!$G$9,0,10*ROW('Water Data'!G151))),'Data Summary'!CD157="Yes"),OFFSET('Water Data'!$G$9,0,10*ROW('Water Data'!G151)),NA())</f>
        <v>#N/A</v>
      </c>
      <c r="P157" s="91" t="e">
        <f ca="true">+IF(AND(ISNUMBER(OFFSET('Water Data'!$H$4,0,10*ROW('Water Data'!H151))),'Data Summary'!CE157="Yes"),100-OFFSET('Water Data'!$H$4,0,10*ROW('Water Data'!H151)),NA())</f>
        <v>#N/A</v>
      </c>
      <c r="Q157" s="91" t="e">
        <f ca="true">+IF(AND(ISNUMBER(OFFSET('Water Data'!$H$6,0,10*ROW('Water Data'!H151))),'Data Summary'!CF157="Yes"),OFFSET('Water Data'!$H$6,0,10*ROW('Water Data'!H151)),NA())</f>
        <v>#N/A</v>
      </c>
      <c r="R157" s="91" t="e">
        <f ca="true">+IF(AND(ISNUMBER(OFFSET('Water Data'!$H$9,0,10*ROW('Water Data'!H151))),'Data Summary'!CG157="Yes"),OFFSET('Water Data'!$H$9,0,10*ROW('Water Data'!H151)),NA())</f>
        <v>#N/A</v>
      </c>
      <c r="S157" s="91" t="e">
        <f ca="true">+IF(AND(ISNUMBER(OFFSET('Water Data'!$I$4,0,10*ROW('Water Data'!I151))),'Data Summary'!CH157="Yes"),100-OFFSET('Water Data'!$I$4,0,10*ROW('Water Data'!I151)),NA())</f>
        <v>#N/A</v>
      </c>
      <c r="T157" s="91" t="e">
        <f ca="true">+IF(AND(ISNUMBER(OFFSET('Water Data'!$I$6,0,10*ROW('Water Data'!I151))),'Data Summary'!CI157="Yes"),OFFSET('Water Data'!$I$6,0,10*ROW('Water Data'!I151)),NA())</f>
        <v>#N/A</v>
      </c>
      <c r="U157" s="91" t="e">
        <f ca="true">+IF(AND(ISNUMBER(OFFSET('Water Data'!$I$9,0,10*ROW('Water Data'!I151))),'Data Summary'!CJ157="Yes"),OFFSET('Water Data'!$I$9,0,10*ROW('Water Data'!I151)),NA())</f>
        <v>#N/A</v>
      </c>
      <c r="V157" s="92" t="e">
        <f ca="true">+IF(AND(ISNUMBER(OFFSET('Sanitation Data'!$D$4,0,10*ROW('Sanitation Data'!D151))),'Data Summary'!CK157="Yes"),100-OFFSET('Sanitation Data'!$D$4,0,10*ROW('Sanitation Data'!D151)),NA())</f>
        <v>#N/A</v>
      </c>
      <c r="W157" s="92" t="e">
        <f ca="true">+IF(AND(ISNUMBER(OFFSET('Sanitation Data'!$D$6,0,10*ROW('Sanitation Data'!D151))),'Data Summary'!CL157="Yes"),OFFSET('Sanitation Data'!$D$6,0,10*ROW('Sanitation Data'!D151)),NA())</f>
        <v>#N/A</v>
      </c>
      <c r="X157" s="92" t="e">
        <f ca="true">+IF(AND(ISNUMBER(OFFSET('Sanitation Data'!$D$10,0,10*ROW('Sanitation Data'!D151))),'Data Summary'!CM157="Yes"),OFFSET('Sanitation Data'!$D$10,0,10*ROW('Sanitation Data'!D151)),NA())</f>
        <v>#N/A</v>
      </c>
      <c r="Y157" s="92" t="e">
        <f ca="true">+IF(AND(ISNUMBER(OFFSET('Sanitation Data'!$D$11,0,10*ROW('Sanitation Data'!D151))),'Data Summary'!CN157="Yes"),OFFSET('Sanitation Data'!$D$11,0,10*ROW('Sanitation Data'!D151)),NA())</f>
        <v>#N/A</v>
      </c>
      <c r="Z157" s="92" t="e">
        <f ca="true">+IF(AND(ISNUMBER(OFFSET('Sanitation Data'!$D$12,0,10*ROW('Sanitation Data'!D151))),'Data Summary'!CO157="Yes"),OFFSET('Sanitation Data'!$D$12,0,10*ROW('Sanitation Data'!D151)),NA())</f>
        <v>#N/A</v>
      </c>
      <c r="AA157" s="92" t="e">
        <f ca="true">+IF(AND(ISNUMBER(OFFSET('Sanitation Data'!$E$4,0,10*ROW('Sanitation Data'!E151))),'Data Summary'!CP157="Yes"),100-OFFSET('Sanitation Data'!$E$4,0,10*ROW('Sanitation Data'!E151)),NA())</f>
        <v>#N/A</v>
      </c>
      <c r="AB157" s="92" t="e">
        <f ca="true">+IF(AND(ISNUMBER(OFFSET('Sanitation Data'!$E$6,0,10*ROW('Sanitation Data'!E151))),'Data Summary'!CQ157="Yes"),OFFSET('Sanitation Data'!$E$6,0,10*ROW('Sanitation Data'!E151)),NA())</f>
        <v>#N/A</v>
      </c>
      <c r="AC157" s="92" t="e">
        <f ca="true">+IF(AND(ISNUMBER(OFFSET('Sanitation Data'!$E$10,0,10*ROW('Sanitation Data'!E151))),'Data Summary'!CR157="Yes"),OFFSET('Sanitation Data'!$E$10,0,10*ROW('Sanitation Data'!E151)),NA())</f>
        <v>#N/A</v>
      </c>
      <c r="AD157" s="92" t="e">
        <f ca="true">+IF(AND(ISNUMBER(OFFSET('Sanitation Data'!$E$11,0,10*ROW('Sanitation Data'!E151))),'Data Summary'!CS157="Yes"),OFFSET('Sanitation Data'!$E$11,0,10*ROW('Sanitation Data'!E151)),NA())</f>
        <v>#N/A</v>
      </c>
      <c r="AE157" s="92" t="e">
        <f ca="true">+IF(AND(ISNUMBER(OFFSET('Sanitation Data'!$E$12,0,10*ROW('Sanitation Data'!E151))),'Data Summary'!CT157="Yes"),OFFSET('Sanitation Data'!$E$12,0,10*ROW('Sanitation Data'!E151)),NA())</f>
        <v>#N/A</v>
      </c>
      <c r="AF157" s="92" t="e">
        <f ca="true">+IF(AND(ISNUMBER(OFFSET('Sanitation Data'!$F$4,0,10*ROW('Sanitation Data'!F151))),'Data Summary'!CU157="Yes"),100-OFFSET('Sanitation Data'!$F$4,0,10*ROW('Sanitation Data'!F151)),NA())</f>
        <v>#N/A</v>
      </c>
      <c r="AG157" s="92" t="e">
        <f ca="true">+IF(AND(ISNUMBER(OFFSET('Sanitation Data'!$F$6,0,10*ROW('Sanitation Data'!F151))),'Data Summary'!CV157="Yes"),OFFSET('Sanitation Data'!$F$6,0,10*ROW('Sanitation Data'!F151)),NA())</f>
        <v>#N/A</v>
      </c>
      <c r="AH157" s="92" t="e">
        <f ca="true">+IF(AND(ISNUMBER(OFFSET('Sanitation Data'!$F$10,0,10*ROW('Sanitation Data'!F151))),'Data Summary'!CW157="Yes"),OFFSET('Sanitation Data'!$F$10,0,10*ROW('Sanitation Data'!F151)),NA())</f>
        <v>#N/A</v>
      </c>
      <c r="AI157" s="92" t="e">
        <f ca="true">+IF(AND(ISNUMBER(OFFSET('Sanitation Data'!$F$11,0,10*ROW('Sanitation Data'!F151))),'Data Summary'!CX157="Yes"),OFFSET('Sanitation Data'!$F$11,0,10*ROW('Sanitation Data'!F151)),NA())</f>
        <v>#N/A</v>
      </c>
      <c r="AJ157" s="92" t="e">
        <f ca="true">+IF(AND(ISNUMBER(OFFSET('Sanitation Data'!$F$12,0,10*ROW('Sanitation Data'!F151))),'Data Summary'!CY157="Yes"),OFFSET('Sanitation Data'!$F$12,0,10*ROW('Sanitation Data'!F151)),NA())</f>
        <v>#N/A</v>
      </c>
      <c r="AK157" s="92" t="e">
        <f ca="true">+IF(AND(ISNUMBER(OFFSET('Sanitation Data'!$G$4,0,10*ROW('Sanitation Data'!G151))),'Data Summary'!CZ157="Yes"),100-OFFSET('Sanitation Data'!$G$4,0,10*ROW('Sanitation Data'!G151)),NA())</f>
        <v>#N/A</v>
      </c>
      <c r="AL157" s="92" t="e">
        <f ca="true">+IF(AND(ISNUMBER(OFFSET('Sanitation Data'!$G$6,0,10*ROW('Sanitation Data'!G151))),'Data Summary'!DA157="Yes"),OFFSET('Sanitation Data'!$G$6,0,10*ROW('Sanitation Data'!G151)),NA())</f>
        <v>#N/A</v>
      </c>
      <c r="AM157" s="92" t="e">
        <f ca="true">+IF(AND(ISNUMBER(OFFSET('Sanitation Data'!$G$10,0,10*ROW('Sanitation Data'!G151))),'Data Summary'!DB157="Yes"),OFFSET('Sanitation Data'!$G$10,0,10*ROW('Sanitation Data'!G151)),NA())</f>
        <v>#N/A</v>
      </c>
      <c r="AN157" s="92" t="e">
        <f ca="true">+IF(AND(ISNUMBER(OFFSET('Sanitation Data'!$G$11,0,10*ROW('Sanitation Data'!G151))),'Data Summary'!DC157="Yes"),OFFSET('Sanitation Data'!$G$11,0,10*ROW('Sanitation Data'!G151)),NA())</f>
        <v>#N/A</v>
      </c>
      <c r="AO157" s="92" t="e">
        <f ca="true">+IF(AND(ISNUMBER(OFFSET('Sanitation Data'!$G$12,0,10*ROW('Sanitation Data'!G151))),'Data Summary'!DD157="Yes"),OFFSET('Sanitation Data'!$G$12,0,10*ROW('Sanitation Data'!G151)),NA())</f>
        <v>#N/A</v>
      </c>
      <c r="AP157" s="92" t="e">
        <f ca="true">+IF(AND(ISNUMBER(OFFSET('Sanitation Data'!$H$4,0,10*ROW('Sanitation Data'!H151))),'Data Summary'!DE157="Yes"),100-OFFSET('Sanitation Data'!$H$4,0,10*ROW('Sanitation Data'!H151)),NA())</f>
        <v>#N/A</v>
      </c>
      <c r="AQ157" s="92" t="e">
        <f ca="true">+IF(AND(ISNUMBER(OFFSET('Sanitation Data'!$H$6,0,10*ROW('Sanitation Data'!H151))),'Data Summary'!DF157="Yes"),OFFSET('Sanitation Data'!$H$6,0,10*ROW('Sanitation Data'!H151)),NA())</f>
        <v>#N/A</v>
      </c>
      <c r="AR157" s="92" t="e">
        <f ca="true">+IF(AND(ISNUMBER(OFFSET('Sanitation Data'!$H$10,0,10*ROW('Sanitation Data'!H151))),'Data Summary'!DG157="Yes"),OFFSET('Sanitation Data'!$H$10,0,10*ROW('Sanitation Data'!H151)),NA())</f>
        <v>#N/A</v>
      </c>
      <c r="AS157" s="92" t="e">
        <f ca="true">+IF(AND(ISNUMBER(OFFSET('Sanitation Data'!$H$11,0,10*ROW('Sanitation Data'!H151))),'Data Summary'!DH157="Yes"),OFFSET('Sanitation Data'!$H$11,0,10*ROW('Sanitation Data'!H151)),NA())</f>
        <v>#N/A</v>
      </c>
      <c r="AT157" s="92" t="e">
        <f ca="true">+IF(AND(ISNUMBER(OFFSET('Sanitation Data'!$H$12,0,10*ROW('Sanitation Data'!H151))),'Data Summary'!DI157="Yes"),OFFSET('Sanitation Data'!$H$12,0,10*ROW('Sanitation Data'!H151)),NA())</f>
        <v>#N/A</v>
      </c>
      <c r="AU157" s="92" t="e">
        <f ca="true">+IF(AND(ISNUMBER(OFFSET('Sanitation Data'!$I$4,0,10*ROW('Sanitation Data'!I151))),'Data Summary'!DJ157="Yes"),100-OFFSET('Sanitation Data'!$I$4,0,10*ROW('Sanitation Data'!I151)),NA())</f>
        <v>#N/A</v>
      </c>
      <c r="AV157" s="92" t="e">
        <f ca="true">+IF(AND(ISNUMBER(OFFSET('Sanitation Data'!$I$6,0,10*ROW('Sanitation Data'!I151))),'Data Summary'!DK157="Yes"),OFFSET('Sanitation Data'!$I$6,0,10*ROW('Sanitation Data'!I151)),NA())</f>
        <v>#N/A</v>
      </c>
      <c r="AW157" s="92" t="e">
        <f ca="true">+IF(AND(ISNUMBER(OFFSET('Sanitation Data'!$I$10,0,10*ROW('Sanitation Data'!I151))),'Data Summary'!DL157="Yes"),OFFSET('Sanitation Data'!$I$10,0,10*ROW('Sanitation Data'!I151)),NA())</f>
        <v>#N/A</v>
      </c>
      <c r="AX157" s="92" t="e">
        <f ca="true">+IF(AND(ISNUMBER(OFFSET('Sanitation Data'!$I$11,0,10*ROW('Sanitation Data'!I151))),'Data Summary'!DM157="Yes"),OFFSET('Sanitation Data'!$I$11,0,10*ROW('Sanitation Data'!I151)),NA())</f>
        <v>#N/A</v>
      </c>
      <c r="AY157" s="92" t="e">
        <f ca="true">+IF(AND(ISNUMBER(OFFSET('Sanitation Data'!$I$12,0,10*ROW('Sanitation Data'!I151))),'Data Summary'!DN157="Yes"),OFFSET('Sanitation Data'!$I$12,0,10*ROW('Sanitation Data'!I151)),NA())</f>
        <v>#N/A</v>
      </c>
      <c r="AZ157" s="93" t="e">
        <f ca="true">+IF(AND(ISNUMBER(OFFSET('Hygiene Data'!$D$5,0,10*ROW('Hygiene Data'!D151))),'Data Summary'!DO157="Yes"),OFFSET('Hygiene Data'!$D$5,0,10*ROW('Hygiene Data'!D151)),NA())</f>
        <v>#N/A</v>
      </c>
      <c r="BA157" s="93" t="e">
        <f ca="true">+IF(AND(ISNUMBER(OFFSET('Hygiene Data'!$D$7,0,10*ROW('Hygiene Data'!D151))),'Data Summary'!DP157="Yes"),OFFSET('Hygiene Data'!$D$7,0,10*ROW('Hygiene Data'!D151)),NA())</f>
        <v>#N/A</v>
      </c>
      <c r="BB157" s="93" t="e">
        <f ca="true">+IF(AND(ISNUMBER(OFFSET('Hygiene Data'!$D$9,0,10*ROW('Hygiene Data'!D151))),'Data Summary'!DQ157="Yes"),OFFSET('Hygiene Data'!$D$9,0,10*ROW('Hygiene Data'!D151)),NA())</f>
        <v>#N/A</v>
      </c>
      <c r="BC157" s="93" t="e">
        <f ca="true">+IF(AND(ISNUMBER(OFFSET('Hygiene Data'!$E$5,0,10*ROW('Hygiene Data'!E151))),'Data Summary'!DR157="Yes"),OFFSET('Hygiene Data'!$E$5,0,10*ROW('Hygiene Data'!E151)),NA())</f>
        <v>#N/A</v>
      </c>
      <c r="BD157" s="93" t="e">
        <f ca="true">+IF(AND(ISNUMBER(OFFSET('Hygiene Data'!$E$7,0,10*ROW('Hygiene Data'!E151))),'Data Summary'!DS157="Yes"),OFFSET('Hygiene Data'!$E$7,0,10*ROW('Hygiene Data'!E151)),NA())</f>
        <v>#N/A</v>
      </c>
      <c r="BE157" s="93" t="e">
        <f ca="true">+IF(AND(ISNUMBER(OFFSET('Hygiene Data'!$E$9,0,10*ROW('Hygiene Data'!E151))),'Data Summary'!DT157="Yes"),OFFSET('Hygiene Data'!$E$9,0,10*ROW('Hygiene Data'!E151)),NA())</f>
        <v>#N/A</v>
      </c>
      <c r="BF157" s="93" t="e">
        <f ca="true">+IF(AND(ISNUMBER(OFFSET('Hygiene Data'!$F$5,0,10*ROW('Hygiene Data'!F151))),'Data Summary'!DU157="Yes"),OFFSET('Hygiene Data'!$F$5,0,10*ROW('Hygiene Data'!F151)),NA())</f>
        <v>#N/A</v>
      </c>
      <c r="BG157" s="93" t="e">
        <f ca="true">+IF(AND(ISNUMBER(OFFSET('Hygiene Data'!$F$7,0,10*ROW('Hygiene Data'!F151))),'Data Summary'!DV157="Yes"),OFFSET('Hygiene Data'!$F$7,0,10*ROW('Hygiene Data'!F151)),NA())</f>
        <v>#N/A</v>
      </c>
      <c r="BH157" s="93" t="e">
        <f ca="true">+IF(AND(ISNUMBER(OFFSET('Hygiene Data'!$F$9,0,10*ROW('Hygiene Data'!F151))),'Data Summary'!DW157="Yes"),OFFSET('Hygiene Data'!$F$9,0,10*ROW('Hygiene Data'!F151)),NA())</f>
        <v>#N/A</v>
      </c>
      <c r="BI157" s="93" t="e">
        <f ca="true">+IF(AND(ISNUMBER(OFFSET('Hygiene Data'!$G$5,0,10*ROW('Hygiene Data'!G151))),'Data Summary'!DX157="Yes"),OFFSET('Hygiene Data'!$G$5,0,10*ROW('Hygiene Data'!G151)),NA())</f>
        <v>#N/A</v>
      </c>
      <c r="BJ157" s="93" t="e">
        <f ca="true">+IF(AND(ISNUMBER(OFFSET('Hygiene Data'!$G$7,0,10*ROW('Hygiene Data'!G151))),'Data Summary'!DY157="Yes"),OFFSET('Hygiene Data'!$G$7,0,10*ROW('Hygiene Data'!G151)),NA())</f>
        <v>#N/A</v>
      </c>
      <c r="BK157" s="93" t="e">
        <f ca="true">+IF(AND(ISNUMBER(OFFSET('Hygiene Data'!$G$9,0,10*ROW('Hygiene Data'!G151))),'Data Summary'!DZ157="Yes"),OFFSET('Hygiene Data'!$G$9,0,10*ROW('Hygiene Data'!G151)),NA())</f>
        <v>#N/A</v>
      </c>
      <c r="BL157" s="93" t="e">
        <f ca="true">+IF(AND(ISNUMBER(OFFSET('Hygiene Data'!$H$5,0,10*ROW('Hygiene Data'!H151))),'Data Summary'!EA157="Yes"),OFFSET('Hygiene Data'!$H$5,0,10*ROW('Hygiene Data'!H151)),NA())</f>
        <v>#N/A</v>
      </c>
      <c r="BM157" s="93" t="e">
        <f ca="true">+IF(AND(ISNUMBER(OFFSET('Hygiene Data'!$H$7,0,10*ROW('Hygiene Data'!H151))),'Data Summary'!EB157="Yes"),OFFSET('Hygiene Data'!$H$7,0,10*ROW('Hygiene Data'!H151)),NA())</f>
        <v>#N/A</v>
      </c>
      <c r="BN157" s="93" t="e">
        <f ca="true">+IF(AND(ISNUMBER(OFFSET('Hygiene Data'!$H$9,0,10*ROW('Hygiene Data'!H151))),'Data Summary'!EC157="Yes"),OFFSET('Hygiene Data'!$H$9,0,10*ROW('Hygiene Data'!H151)),NA())</f>
        <v>#N/A</v>
      </c>
      <c r="BO157" s="93" t="e">
        <f ca="true">+IF(AND(ISNUMBER(OFFSET('Hygiene Data'!$I$5,0,10*ROW('Hygiene Data'!I151))),'Data Summary'!ED157="Yes"),OFFSET('Hygiene Data'!$I$5,0,10*ROW('Hygiene Data'!I151)),NA())</f>
        <v>#N/A</v>
      </c>
      <c r="BP157" s="93" t="e">
        <f ca="true">+IF(AND(ISNUMBER(OFFSET('Hygiene Data'!$I$7,0,10*ROW('Hygiene Data'!I151))),'Data Summary'!EE157="Yes"),OFFSET('Hygiene Data'!$I$7,0,10*ROW('Hygiene Data'!I151)),NA())</f>
        <v>#N/A</v>
      </c>
      <c r="BQ157" s="93" t="e">
        <f ca="true">+IF(AND(ISNUMBER(OFFSET('Hygiene Data'!$I$9,0,10*ROW('Hygiene Data'!I151))),'Data Summary'!EF157="Yes"),OFFSET('Hygiene Data'!$I$9,0,10*ROW('Hygiene Data'!I151)),NA())</f>
        <v>#N/A</v>
      </c>
    </row>
    <row xmlns:x14ac="http://schemas.microsoft.com/office/spreadsheetml/2009/9/ac" r="158" x14ac:dyDescent="0.2">
      <c r="A158" s="328" t="e">
        <f ca="true">+RIGHT('Data Summary'!A158,LEN('Data Summary'!A158)-9)</f>
        <v>#VALUE!</v>
      </c>
      <c r="B158" s="35" t="str">
        <f ca="true">+IF(ISTEXT('Data Summary'!B158),'Data Summary'!B158,"")</f>
        <v/>
      </c>
      <c r="C158" s="327" t="e">
        <f ca="true">+VALUE('Data Summary'!C158)</f>
        <v>#VALUE!</v>
      </c>
      <c r="D158" s="91" t="e">
        <f ca="true">+IF(AND(ISNUMBER(OFFSET('Water Data'!$D$4,0,10*ROW('Water Data'!D152))),'Data Summary'!BS158="Yes"),100-OFFSET('Water Data'!$D$4,0,10*ROW('Water Data'!D152)),NA())</f>
        <v>#N/A</v>
      </c>
      <c r="E158" s="91" t="e">
        <f ca="true">+IF(AND(ISNUMBER(OFFSET('Water Data'!$D$6,0,10*ROW('Water Data'!D152))),'Data Summary'!BT158="Yes"),OFFSET('Water Data'!$D$6,0,10*ROW('Water Data'!D152)),NA())</f>
        <v>#N/A</v>
      </c>
      <c r="F158" s="91" t="e">
        <f ca="true">+IF(AND(ISNUMBER(OFFSET('Water Data'!$D$9,0,10*ROW('Water Data'!D152))),'Data Summary'!BU158="Yes"),OFFSET('Water Data'!$D$9,0,10*ROW('Water Data'!D152)),NA())</f>
        <v>#N/A</v>
      </c>
      <c r="G158" s="91" t="e">
        <f ca="true">+IF(AND(ISNUMBER(OFFSET('Water Data'!$E$4,0,10*ROW('Water Data'!E152))),'Data Summary'!BV158="Yes"),100-OFFSET('Water Data'!$E$4,0,10*ROW('Water Data'!E152)),NA())</f>
        <v>#N/A</v>
      </c>
      <c r="H158" s="91" t="e">
        <f ca="true">+IF(AND(ISNUMBER(OFFSET('Water Data'!$E$6,0,10*ROW('Water Data'!E152))),'Data Summary'!BW158="Yes"),OFFSET('Water Data'!$E$6,0,10*ROW('Water Data'!E152)),NA())</f>
        <v>#N/A</v>
      </c>
      <c r="I158" s="91" t="e">
        <f ca="true">+IF(AND(ISNUMBER(OFFSET('Water Data'!$E$9,0,10*ROW('Water Data'!E152))),'Data Summary'!BX158="Yes"),OFFSET('Water Data'!$E$9,0,10*ROW('Water Data'!E152)),NA())</f>
        <v>#N/A</v>
      </c>
      <c r="J158" s="91" t="e">
        <f ca="true">+IF(AND(ISNUMBER(OFFSET('Water Data'!$F$4,0,10*ROW('Water Data'!F152))),'Data Summary'!BY158="Yes"),100-OFFSET('Water Data'!$F$4,0,10*ROW('Water Data'!F152)),NA())</f>
        <v>#N/A</v>
      </c>
      <c r="K158" s="91" t="e">
        <f ca="true">+IF(AND(ISNUMBER(OFFSET('Water Data'!$F$6,0,10*ROW('Water Data'!F152))),'Data Summary'!BZ158="Yes"),OFFSET('Water Data'!$F$6,0,10*ROW('Water Data'!F152)),NA())</f>
        <v>#N/A</v>
      </c>
      <c r="L158" s="91" t="e">
        <f ca="true">+IF(AND(ISNUMBER(OFFSET('Water Data'!$F$9,0,10*ROW('Water Data'!F152))),'Data Summary'!CA158="Yes"),OFFSET('Water Data'!$F$9,0,10*ROW('Water Data'!F152)),NA())</f>
        <v>#N/A</v>
      </c>
      <c r="M158" s="91" t="e">
        <f ca="true">+IF(AND(ISNUMBER(OFFSET('Water Data'!$G$4,0,10*ROW('Water Data'!G152))),'Data Summary'!CB158="Yes"),100-OFFSET('Water Data'!$G$4,0,10*ROW('Water Data'!G152)),NA())</f>
        <v>#N/A</v>
      </c>
      <c r="N158" s="91" t="e">
        <f ca="true">+IF(AND(ISNUMBER(OFFSET('Water Data'!$G$6,0,10*ROW('Water Data'!G152))),'Data Summary'!CC158="Yes"),OFFSET('Water Data'!$G$6,0,10*ROW('Water Data'!G152)),NA())</f>
        <v>#N/A</v>
      </c>
      <c r="O158" s="91" t="e">
        <f ca="true">+IF(AND(ISNUMBER(OFFSET('Water Data'!$G$9,0,10*ROW('Water Data'!G152))),'Data Summary'!CD158="Yes"),OFFSET('Water Data'!$G$9,0,10*ROW('Water Data'!G152)),NA())</f>
        <v>#N/A</v>
      </c>
      <c r="P158" s="91" t="e">
        <f ca="true">+IF(AND(ISNUMBER(OFFSET('Water Data'!$H$4,0,10*ROW('Water Data'!H152))),'Data Summary'!CE158="Yes"),100-OFFSET('Water Data'!$H$4,0,10*ROW('Water Data'!H152)),NA())</f>
        <v>#N/A</v>
      </c>
      <c r="Q158" s="91" t="e">
        <f ca="true">+IF(AND(ISNUMBER(OFFSET('Water Data'!$H$6,0,10*ROW('Water Data'!H152))),'Data Summary'!CF158="Yes"),OFFSET('Water Data'!$H$6,0,10*ROW('Water Data'!H152)),NA())</f>
        <v>#N/A</v>
      </c>
      <c r="R158" s="91" t="e">
        <f ca="true">+IF(AND(ISNUMBER(OFFSET('Water Data'!$H$9,0,10*ROW('Water Data'!H152))),'Data Summary'!CG158="Yes"),OFFSET('Water Data'!$H$9,0,10*ROW('Water Data'!H152)),NA())</f>
        <v>#N/A</v>
      </c>
      <c r="S158" s="91" t="e">
        <f ca="true">+IF(AND(ISNUMBER(OFFSET('Water Data'!$I$4,0,10*ROW('Water Data'!I152))),'Data Summary'!CH158="Yes"),100-OFFSET('Water Data'!$I$4,0,10*ROW('Water Data'!I152)),NA())</f>
        <v>#N/A</v>
      </c>
      <c r="T158" s="91" t="e">
        <f ca="true">+IF(AND(ISNUMBER(OFFSET('Water Data'!$I$6,0,10*ROW('Water Data'!I152))),'Data Summary'!CI158="Yes"),OFFSET('Water Data'!$I$6,0,10*ROW('Water Data'!I152)),NA())</f>
        <v>#N/A</v>
      </c>
      <c r="U158" s="91" t="e">
        <f ca="true">+IF(AND(ISNUMBER(OFFSET('Water Data'!$I$9,0,10*ROW('Water Data'!I152))),'Data Summary'!CJ158="Yes"),OFFSET('Water Data'!$I$9,0,10*ROW('Water Data'!I152)),NA())</f>
        <v>#N/A</v>
      </c>
      <c r="V158" s="92" t="e">
        <f ca="true">+IF(AND(ISNUMBER(OFFSET('Sanitation Data'!$D$4,0,10*ROW('Sanitation Data'!D152))),'Data Summary'!CK158="Yes"),100-OFFSET('Sanitation Data'!$D$4,0,10*ROW('Sanitation Data'!D152)),NA())</f>
        <v>#N/A</v>
      </c>
      <c r="W158" s="92" t="e">
        <f ca="true">+IF(AND(ISNUMBER(OFFSET('Sanitation Data'!$D$6,0,10*ROW('Sanitation Data'!D152))),'Data Summary'!CL158="Yes"),OFFSET('Sanitation Data'!$D$6,0,10*ROW('Sanitation Data'!D152)),NA())</f>
        <v>#N/A</v>
      </c>
      <c r="X158" s="92" t="e">
        <f ca="true">+IF(AND(ISNUMBER(OFFSET('Sanitation Data'!$D$10,0,10*ROW('Sanitation Data'!D152))),'Data Summary'!CM158="Yes"),OFFSET('Sanitation Data'!$D$10,0,10*ROW('Sanitation Data'!D152)),NA())</f>
        <v>#N/A</v>
      </c>
      <c r="Y158" s="92" t="e">
        <f ca="true">+IF(AND(ISNUMBER(OFFSET('Sanitation Data'!$D$11,0,10*ROW('Sanitation Data'!D152))),'Data Summary'!CN158="Yes"),OFFSET('Sanitation Data'!$D$11,0,10*ROW('Sanitation Data'!D152)),NA())</f>
        <v>#N/A</v>
      </c>
      <c r="Z158" s="92" t="e">
        <f ca="true">+IF(AND(ISNUMBER(OFFSET('Sanitation Data'!$D$12,0,10*ROW('Sanitation Data'!D152))),'Data Summary'!CO158="Yes"),OFFSET('Sanitation Data'!$D$12,0,10*ROW('Sanitation Data'!D152)),NA())</f>
        <v>#N/A</v>
      </c>
      <c r="AA158" s="92" t="e">
        <f ca="true">+IF(AND(ISNUMBER(OFFSET('Sanitation Data'!$E$4,0,10*ROW('Sanitation Data'!E152))),'Data Summary'!CP158="Yes"),100-OFFSET('Sanitation Data'!$E$4,0,10*ROW('Sanitation Data'!E152)),NA())</f>
        <v>#N/A</v>
      </c>
      <c r="AB158" s="92" t="e">
        <f ca="true">+IF(AND(ISNUMBER(OFFSET('Sanitation Data'!$E$6,0,10*ROW('Sanitation Data'!E152))),'Data Summary'!CQ158="Yes"),OFFSET('Sanitation Data'!$E$6,0,10*ROW('Sanitation Data'!E152)),NA())</f>
        <v>#N/A</v>
      </c>
      <c r="AC158" s="92" t="e">
        <f ca="true">+IF(AND(ISNUMBER(OFFSET('Sanitation Data'!$E$10,0,10*ROW('Sanitation Data'!E152))),'Data Summary'!CR158="Yes"),OFFSET('Sanitation Data'!$E$10,0,10*ROW('Sanitation Data'!E152)),NA())</f>
        <v>#N/A</v>
      </c>
      <c r="AD158" s="92" t="e">
        <f ca="true">+IF(AND(ISNUMBER(OFFSET('Sanitation Data'!$E$11,0,10*ROW('Sanitation Data'!E152))),'Data Summary'!CS158="Yes"),OFFSET('Sanitation Data'!$E$11,0,10*ROW('Sanitation Data'!E152)),NA())</f>
        <v>#N/A</v>
      </c>
      <c r="AE158" s="92" t="e">
        <f ca="true">+IF(AND(ISNUMBER(OFFSET('Sanitation Data'!$E$12,0,10*ROW('Sanitation Data'!E152))),'Data Summary'!CT158="Yes"),OFFSET('Sanitation Data'!$E$12,0,10*ROW('Sanitation Data'!E152)),NA())</f>
        <v>#N/A</v>
      </c>
      <c r="AF158" s="92" t="e">
        <f ca="true">+IF(AND(ISNUMBER(OFFSET('Sanitation Data'!$F$4,0,10*ROW('Sanitation Data'!F152))),'Data Summary'!CU158="Yes"),100-OFFSET('Sanitation Data'!$F$4,0,10*ROW('Sanitation Data'!F152)),NA())</f>
        <v>#N/A</v>
      </c>
      <c r="AG158" s="92" t="e">
        <f ca="true">+IF(AND(ISNUMBER(OFFSET('Sanitation Data'!$F$6,0,10*ROW('Sanitation Data'!F152))),'Data Summary'!CV158="Yes"),OFFSET('Sanitation Data'!$F$6,0,10*ROW('Sanitation Data'!F152)),NA())</f>
        <v>#N/A</v>
      </c>
      <c r="AH158" s="92" t="e">
        <f ca="true">+IF(AND(ISNUMBER(OFFSET('Sanitation Data'!$F$10,0,10*ROW('Sanitation Data'!F152))),'Data Summary'!CW158="Yes"),OFFSET('Sanitation Data'!$F$10,0,10*ROW('Sanitation Data'!F152)),NA())</f>
        <v>#N/A</v>
      </c>
      <c r="AI158" s="92" t="e">
        <f ca="true">+IF(AND(ISNUMBER(OFFSET('Sanitation Data'!$F$11,0,10*ROW('Sanitation Data'!F152))),'Data Summary'!CX158="Yes"),OFFSET('Sanitation Data'!$F$11,0,10*ROW('Sanitation Data'!F152)),NA())</f>
        <v>#N/A</v>
      </c>
      <c r="AJ158" s="92" t="e">
        <f ca="true">+IF(AND(ISNUMBER(OFFSET('Sanitation Data'!$F$12,0,10*ROW('Sanitation Data'!F152))),'Data Summary'!CY158="Yes"),OFFSET('Sanitation Data'!$F$12,0,10*ROW('Sanitation Data'!F152)),NA())</f>
        <v>#N/A</v>
      </c>
      <c r="AK158" s="92" t="e">
        <f ca="true">+IF(AND(ISNUMBER(OFFSET('Sanitation Data'!$G$4,0,10*ROW('Sanitation Data'!G152))),'Data Summary'!CZ158="Yes"),100-OFFSET('Sanitation Data'!$G$4,0,10*ROW('Sanitation Data'!G152)),NA())</f>
        <v>#N/A</v>
      </c>
      <c r="AL158" s="92" t="e">
        <f ca="true">+IF(AND(ISNUMBER(OFFSET('Sanitation Data'!$G$6,0,10*ROW('Sanitation Data'!G152))),'Data Summary'!DA158="Yes"),OFFSET('Sanitation Data'!$G$6,0,10*ROW('Sanitation Data'!G152)),NA())</f>
        <v>#N/A</v>
      </c>
      <c r="AM158" s="92" t="e">
        <f ca="true">+IF(AND(ISNUMBER(OFFSET('Sanitation Data'!$G$10,0,10*ROW('Sanitation Data'!G152))),'Data Summary'!DB158="Yes"),OFFSET('Sanitation Data'!$G$10,0,10*ROW('Sanitation Data'!G152)),NA())</f>
        <v>#N/A</v>
      </c>
      <c r="AN158" s="92" t="e">
        <f ca="true">+IF(AND(ISNUMBER(OFFSET('Sanitation Data'!$G$11,0,10*ROW('Sanitation Data'!G152))),'Data Summary'!DC158="Yes"),OFFSET('Sanitation Data'!$G$11,0,10*ROW('Sanitation Data'!G152)),NA())</f>
        <v>#N/A</v>
      </c>
      <c r="AO158" s="92" t="e">
        <f ca="true">+IF(AND(ISNUMBER(OFFSET('Sanitation Data'!$G$12,0,10*ROW('Sanitation Data'!G152))),'Data Summary'!DD158="Yes"),OFFSET('Sanitation Data'!$G$12,0,10*ROW('Sanitation Data'!G152)),NA())</f>
        <v>#N/A</v>
      </c>
      <c r="AP158" s="92" t="e">
        <f ca="true">+IF(AND(ISNUMBER(OFFSET('Sanitation Data'!$H$4,0,10*ROW('Sanitation Data'!H152))),'Data Summary'!DE158="Yes"),100-OFFSET('Sanitation Data'!$H$4,0,10*ROW('Sanitation Data'!H152)),NA())</f>
        <v>#N/A</v>
      </c>
      <c r="AQ158" s="92" t="e">
        <f ca="true">+IF(AND(ISNUMBER(OFFSET('Sanitation Data'!$H$6,0,10*ROW('Sanitation Data'!H152))),'Data Summary'!DF158="Yes"),OFFSET('Sanitation Data'!$H$6,0,10*ROW('Sanitation Data'!H152)),NA())</f>
        <v>#N/A</v>
      </c>
      <c r="AR158" s="92" t="e">
        <f ca="true">+IF(AND(ISNUMBER(OFFSET('Sanitation Data'!$H$10,0,10*ROW('Sanitation Data'!H152))),'Data Summary'!DG158="Yes"),OFFSET('Sanitation Data'!$H$10,0,10*ROW('Sanitation Data'!H152)),NA())</f>
        <v>#N/A</v>
      </c>
      <c r="AS158" s="92" t="e">
        <f ca="true">+IF(AND(ISNUMBER(OFFSET('Sanitation Data'!$H$11,0,10*ROW('Sanitation Data'!H152))),'Data Summary'!DH158="Yes"),OFFSET('Sanitation Data'!$H$11,0,10*ROW('Sanitation Data'!H152)),NA())</f>
        <v>#N/A</v>
      </c>
      <c r="AT158" s="92" t="e">
        <f ca="true">+IF(AND(ISNUMBER(OFFSET('Sanitation Data'!$H$12,0,10*ROW('Sanitation Data'!H152))),'Data Summary'!DI158="Yes"),OFFSET('Sanitation Data'!$H$12,0,10*ROW('Sanitation Data'!H152)),NA())</f>
        <v>#N/A</v>
      </c>
      <c r="AU158" s="92" t="e">
        <f ca="true">+IF(AND(ISNUMBER(OFFSET('Sanitation Data'!$I$4,0,10*ROW('Sanitation Data'!I152))),'Data Summary'!DJ158="Yes"),100-OFFSET('Sanitation Data'!$I$4,0,10*ROW('Sanitation Data'!I152)),NA())</f>
        <v>#N/A</v>
      </c>
      <c r="AV158" s="92" t="e">
        <f ca="true">+IF(AND(ISNUMBER(OFFSET('Sanitation Data'!$I$6,0,10*ROW('Sanitation Data'!I152))),'Data Summary'!DK158="Yes"),OFFSET('Sanitation Data'!$I$6,0,10*ROW('Sanitation Data'!I152)),NA())</f>
        <v>#N/A</v>
      </c>
      <c r="AW158" s="92" t="e">
        <f ca="true">+IF(AND(ISNUMBER(OFFSET('Sanitation Data'!$I$10,0,10*ROW('Sanitation Data'!I152))),'Data Summary'!DL158="Yes"),OFFSET('Sanitation Data'!$I$10,0,10*ROW('Sanitation Data'!I152)),NA())</f>
        <v>#N/A</v>
      </c>
      <c r="AX158" s="92" t="e">
        <f ca="true">+IF(AND(ISNUMBER(OFFSET('Sanitation Data'!$I$11,0,10*ROW('Sanitation Data'!I152))),'Data Summary'!DM158="Yes"),OFFSET('Sanitation Data'!$I$11,0,10*ROW('Sanitation Data'!I152)),NA())</f>
        <v>#N/A</v>
      </c>
      <c r="AY158" s="92" t="e">
        <f ca="true">+IF(AND(ISNUMBER(OFFSET('Sanitation Data'!$I$12,0,10*ROW('Sanitation Data'!I152))),'Data Summary'!DN158="Yes"),OFFSET('Sanitation Data'!$I$12,0,10*ROW('Sanitation Data'!I152)),NA())</f>
        <v>#N/A</v>
      </c>
      <c r="AZ158" s="93" t="e">
        <f ca="true">+IF(AND(ISNUMBER(OFFSET('Hygiene Data'!$D$5,0,10*ROW('Hygiene Data'!D152))),'Data Summary'!DO158="Yes"),OFFSET('Hygiene Data'!$D$5,0,10*ROW('Hygiene Data'!D152)),NA())</f>
        <v>#N/A</v>
      </c>
      <c r="BA158" s="93" t="e">
        <f ca="true">+IF(AND(ISNUMBER(OFFSET('Hygiene Data'!$D$7,0,10*ROW('Hygiene Data'!D152))),'Data Summary'!DP158="Yes"),OFFSET('Hygiene Data'!$D$7,0,10*ROW('Hygiene Data'!D152)),NA())</f>
        <v>#N/A</v>
      </c>
      <c r="BB158" s="93" t="e">
        <f ca="true">+IF(AND(ISNUMBER(OFFSET('Hygiene Data'!$D$9,0,10*ROW('Hygiene Data'!D152))),'Data Summary'!DQ158="Yes"),OFFSET('Hygiene Data'!$D$9,0,10*ROW('Hygiene Data'!D152)),NA())</f>
        <v>#N/A</v>
      </c>
      <c r="BC158" s="93" t="e">
        <f ca="true">+IF(AND(ISNUMBER(OFFSET('Hygiene Data'!$E$5,0,10*ROW('Hygiene Data'!E152))),'Data Summary'!DR158="Yes"),OFFSET('Hygiene Data'!$E$5,0,10*ROW('Hygiene Data'!E152)),NA())</f>
        <v>#N/A</v>
      </c>
      <c r="BD158" s="93" t="e">
        <f ca="true">+IF(AND(ISNUMBER(OFFSET('Hygiene Data'!$E$7,0,10*ROW('Hygiene Data'!E152))),'Data Summary'!DS158="Yes"),OFFSET('Hygiene Data'!$E$7,0,10*ROW('Hygiene Data'!E152)),NA())</f>
        <v>#N/A</v>
      </c>
      <c r="BE158" s="93" t="e">
        <f ca="true">+IF(AND(ISNUMBER(OFFSET('Hygiene Data'!$E$9,0,10*ROW('Hygiene Data'!E152))),'Data Summary'!DT158="Yes"),OFFSET('Hygiene Data'!$E$9,0,10*ROW('Hygiene Data'!E152)),NA())</f>
        <v>#N/A</v>
      </c>
      <c r="BF158" s="93" t="e">
        <f ca="true">+IF(AND(ISNUMBER(OFFSET('Hygiene Data'!$F$5,0,10*ROW('Hygiene Data'!F152))),'Data Summary'!DU158="Yes"),OFFSET('Hygiene Data'!$F$5,0,10*ROW('Hygiene Data'!F152)),NA())</f>
        <v>#N/A</v>
      </c>
      <c r="BG158" s="93" t="e">
        <f ca="true">+IF(AND(ISNUMBER(OFFSET('Hygiene Data'!$F$7,0,10*ROW('Hygiene Data'!F152))),'Data Summary'!DV158="Yes"),OFFSET('Hygiene Data'!$F$7,0,10*ROW('Hygiene Data'!F152)),NA())</f>
        <v>#N/A</v>
      </c>
      <c r="BH158" s="93" t="e">
        <f ca="true">+IF(AND(ISNUMBER(OFFSET('Hygiene Data'!$F$9,0,10*ROW('Hygiene Data'!F152))),'Data Summary'!DW158="Yes"),OFFSET('Hygiene Data'!$F$9,0,10*ROW('Hygiene Data'!F152)),NA())</f>
        <v>#N/A</v>
      </c>
      <c r="BI158" s="93" t="e">
        <f ca="true">+IF(AND(ISNUMBER(OFFSET('Hygiene Data'!$G$5,0,10*ROW('Hygiene Data'!G152))),'Data Summary'!DX158="Yes"),OFFSET('Hygiene Data'!$G$5,0,10*ROW('Hygiene Data'!G152)),NA())</f>
        <v>#N/A</v>
      </c>
      <c r="BJ158" s="93" t="e">
        <f ca="true">+IF(AND(ISNUMBER(OFFSET('Hygiene Data'!$G$7,0,10*ROW('Hygiene Data'!G152))),'Data Summary'!DY158="Yes"),OFFSET('Hygiene Data'!$G$7,0,10*ROW('Hygiene Data'!G152)),NA())</f>
        <v>#N/A</v>
      </c>
      <c r="BK158" s="93" t="e">
        <f ca="true">+IF(AND(ISNUMBER(OFFSET('Hygiene Data'!$G$9,0,10*ROW('Hygiene Data'!G152))),'Data Summary'!DZ158="Yes"),OFFSET('Hygiene Data'!$G$9,0,10*ROW('Hygiene Data'!G152)),NA())</f>
        <v>#N/A</v>
      </c>
      <c r="BL158" s="93" t="e">
        <f ca="true">+IF(AND(ISNUMBER(OFFSET('Hygiene Data'!$H$5,0,10*ROW('Hygiene Data'!H152))),'Data Summary'!EA158="Yes"),OFFSET('Hygiene Data'!$H$5,0,10*ROW('Hygiene Data'!H152)),NA())</f>
        <v>#N/A</v>
      </c>
      <c r="BM158" s="93" t="e">
        <f ca="true">+IF(AND(ISNUMBER(OFFSET('Hygiene Data'!$H$7,0,10*ROW('Hygiene Data'!H152))),'Data Summary'!EB158="Yes"),OFFSET('Hygiene Data'!$H$7,0,10*ROW('Hygiene Data'!H152)),NA())</f>
        <v>#N/A</v>
      </c>
      <c r="BN158" s="93" t="e">
        <f ca="true">+IF(AND(ISNUMBER(OFFSET('Hygiene Data'!$H$9,0,10*ROW('Hygiene Data'!H152))),'Data Summary'!EC158="Yes"),OFFSET('Hygiene Data'!$H$9,0,10*ROW('Hygiene Data'!H152)),NA())</f>
        <v>#N/A</v>
      </c>
      <c r="BO158" s="93" t="e">
        <f ca="true">+IF(AND(ISNUMBER(OFFSET('Hygiene Data'!$I$5,0,10*ROW('Hygiene Data'!I152))),'Data Summary'!ED158="Yes"),OFFSET('Hygiene Data'!$I$5,0,10*ROW('Hygiene Data'!I152)),NA())</f>
        <v>#N/A</v>
      </c>
      <c r="BP158" s="93" t="e">
        <f ca="true">+IF(AND(ISNUMBER(OFFSET('Hygiene Data'!$I$7,0,10*ROW('Hygiene Data'!I152))),'Data Summary'!EE158="Yes"),OFFSET('Hygiene Data'!$I$7,0,10*ROW('Hygiene Data'!I152)),NA())</f>
        <v>#N/A</v>
      </c>
      <c r="BQ158" s="93" t="e">
        <f ca="true">+IF(AND(ISNUMBER(OFFSET('Hygiene Data'!$I$9,0,10*ROW('Hygiene Data'!I152))),'Data Summary'!EF158="Yes"),OFFSET('Hygiene Data'!$I$9,0,10*ROW('Hygiene Data'!I152)),NA())</f>
        <v>#N/A</v>
      </c>
    </row>
    <row xmlns:x14ac="http://schemas.microsoft.com/office/spreadsheetml/2009/9/ac" r="159" x14ac:dyDescent="0.2">
      <c r="A159" s="328" t="e">
        <f ca="true">+RIGHT('Data Summary'!A159,LEN('Data Summary'!A159)-9)</f>
        <v>#VALUE!</v>
      </c>
      <c r="B159" s="35" t="str">
        <f ca="true">+IF(ISTEXT('Data Summary'!B159),'Data Summary'!B159,"")</f>
        <v/>
      </c>
      <c r="C159" s="327" t="e">
        <f ca="true">+VALUE('Data Summary'!C159)</f>
        <v>#VALUE!</v>
      </c>
      <c r="D159" s="91" t="e">
        <f ca="true">+IF(AND(ISNUMBER(OFFSET('Water Data'!$D$4,0,10*ROW('Water Data'!D153))),'Data Summary'!BS159="Yes"),100-OFFSET('Water Data'!$D$4,0,10*ROW('Water Data'!D153)),NA())</f>
        <v>#N/A</v>
      </c>
      <c r="E159" s="91" t="e">
        <f ca="true">+IF(AND(ISNUMBER(OFFSET('Water Data'!$D$6,0,10*ROW('Water Data'!D153))),'Data Summary'!BT159="Yes"),OFFSET('Water Data'!$D$6,0,10*ROW('Water Data'!D153)),NA())</f>
        <v>#N/A</v>
      </c>
      <c r="F159" s="91" t="e">
        <f ca="true">+IF(AND(ISNUMBER(OFFSET('Water Data'!$D$9,0,10*ROW('Water Data'!D153))),'Data Summary'!BU159="Yes"),OFFSET('Water Data'!$D$9,0,10*ROW('Water Data'!D153)),NA())</f>
        <v>#N/A</v>
      </c>
      <c r="G159" s="91" t="e">
        <f ca="true">+IF(AND(ISNUMBER(OFFSET('Water Data'!$E$4,0,10*ROW('Water Data'!E153))),'Data Summary'!BV159="Yes"),100-OFFSET('Water Data'!$E$4,0,10*ROW('Water Data'!E153)),NA())</f>
        <v>#N/A</v>
      </c>
      <c r="H159" s="91" t="e">
        <f ca="true">+IF(AND(ISNUMBER(OFFSET('Water Data'!$E$6,0,10*ROW('Water Data'!E153))),'Data Summary'!BW159="Yes"),OFFSET('Water Data'!$E$6,0,10*ROW('Water Data'!E153)),NA())</f>
        <v>#N/A</v>
      </c>
      <c r="I159" s="91" t="e">
        <f ca="true">+IF(AND(ISNUMBER(OFFSET('Water Data'!$E$9,0,10*ROW('Water Data'!E153))),'Data Summary'!BX159="Yes"),OFFSET('Water Data'!$E$9,0,10*ROW('Water Data'!E153)),NA())</f>
        <v>#N/A</v>
      </c>
      <c r="J159" s="91" t="e">
        <f ca="true">+IF(AND(ISNUMBER(OFFSET('Water Data'!$F$4,0,10*ROW('Water Data'!F153))),'Data Summary'!BY159="Yes"),100-OFFSET('Water Data'!$F$4,0,10*ROW('Water Data'!F153)),NA())</f>
        <v>#N/A</v>
      </c>
      <c r="K159" s="91" t="e">
        <f ca="true">+IF(AND(ISNUMBER(OFFSET('Water Data'!$F$6,0,10*ROW('Water Data'!F153))),'Data Summary'!BZ159="Yes"),OFFSET('Water Data'!$F$6,0,10*ROW('Water Data'!F153)),NA())</f>
        <v>#N/A</v>
      </c>
      <c r="L159" s="91" t="e">
        <f ca="true">+IF(AND(ISNUMBER(OFFSET('Water Data'!$F$9,0,10*ROW('Water Data'!F153))),'Data Summary'!CA159="Yes"),OFFSET('Water Data'!$F$9,0,10*ROW('Water Data'!F153)),NA())</f>
        <v>#N/A</v>
      </c>
      <c r="M159" s="91" t="e">
        <f ca="true">+IF(AND(ISNUMBER(OFFSET('Water Data'!$G$4,0,10*ROW('Water Data'!G153))),'Data Summary'!CB159="Yes"),100-OFFSET('Water Data'!$G$4,0,10*ROW('Water Data'!G153)),NA())</f>
        <v>#N/A</v>
      </c>
      <c r="N159" s="91" t="e">
        <f ca="true">+IF(AND(ISNUMBER(OFFSET('Water Data'!$G$6,0,10*ROW('Water Data'!G153))),'Data Summary'!CC159="Yes"),OFFSET('Water Data'!$G$6,0,10*ROW('Water Data'!G153)),NA())</f>
        <v>#N/A</v>
      </c>
      <c r="O159" s="91" t="e">
        <f ca="true">+IF(AND(ISNUMBER(OFFSET('Water Data'!$G$9,0,10*ROW('Water Data'!G153))),'Data Summary'!CD159="Yes"),OFFSET('Water Data'!$G$9,0,10*ROW('Water Data'!G153)),NA())</f>
        <v>#N/A</v>
      </c>
      <c r="P159" s="91" t="e">
        <f ca="true">+IF(AND(ISNUMBER(OFFSET('Water Data'!$H$4,0,10*ROW('Water Data'!H153))),'Data Summary'!CE159="Yes"),100-OFFSET('Water Data'!$H$4,0,10*ROW('Water Data'!H153)),NA())</f>
        <v>#N/A</v>
      </c>
      <c r="Q159" s="91" t="e">
        <f ca="true">+IF(AND(ISNUMBER(OFFSET('Water Data'!$H$6,0,10*ROW('Water Data'!H153))),'Data Summary'!CF159="Yes"),OFFSET('Water Data'!$H$6,0,10*ROW('Water Data'!H153)),NA())</f>
        <v>#N/A</v>
      </c>
      <c r="R159" s="91" t="e">
        <f ca="true">+IF(AND(ISNUMBER(OFFSET('Water Data'!$H$9,0,10*ROW('Water Data'!H153))),'Data Summary'!CG159="Yes"),OFFSET('Water Data'!$H$9,0,10*ROW('Water Data'!H153)),NA())</f>
        <v>#N/A</v>
      </c>
      <c r="S159" s="91" t="e">
        <f ca="true">+IF(AND(ISNUMBER(OFFSET('Water Data'!$I$4,0,10*ROW('Water Data'!I153))),'Data Summary'!CH159="Yes"),100-OFFSET('Water Data'!$I$4,0,10*ROW('Water Data'!I153)),NA())</f>
        <v>#N/A</v>
      </c>
      <c r="T159" s="91" t="e">
        <f ca="true">+IF(AND(ISNUMBER(OFFSET('Water Data'!$I$6,0,10*ROW('Water Data'!I153))),'Data Summary'!CI159="Yes"),OFFSET('Water Data'!$I$6,0,10*ROW('Water Data'!I153)),NA())</f>
        <v>#N/A</v>
      </c>
      <c r="U159" s="91" t="e">
        <f ca="true">+IF(AND(ISNUMBER(OFFSET('Water Data'!$I$9,0,10*ROW('Water Data'!I153))),'Data Summary'!CJ159="Yes"),OFFSET('Water Data'!$I$9,0,10*ROW('Water Data'!I153)),NA())</f>
        <v>#N/A</v>
      </c>
      <c r="V159" s="92" t="e">
        <f ca="true">+IF(AND(ISNUMBER(OFFSET('Sanitation Data'!$D$4,0,10*ROW('Sanitation Data'!D153))),'Data Summary'!CK159="Yes"),100-OFFSET('Sanitation Data'!$D$4,0,10*ROW('Sanitation Data'!D153)),NA())</f>
        <v>#N/A</v>
      </c>
      <c r="W159" s="92" t="e">
        <f ca="true">+IF(AND(ISNUMBER(OFFSET('Sanitation Data'!$D$6,0,10*ROW('Sanitation Data'!D153))),'Data Summary'!CL159="Yes"),OFFSET('Sanitation Data'!$D$6,0,10*ROW('Sanitation Data'!D153)),NA())</f>
        <v>#N/A</v>
      </c>
      <c r="X159" s="92" t="e">
        <f ca="true">+IF(AND(ISNUMBER(OFFSET('Sanitation Data'!$D$10,0,10*ROW('Sanitation Data'!D153))),'Data Summary'!CM159="Yes"),OFFSET('Sanitation Data'!$D$10,0,10*ROW('Sanitation Data'!D153)),NA())</f>
        <v>#N/A</v>
      </c>
      <c r="Y159" s="92" t="e">
        <f ca="true">+IF(AND(ISNUMBER(OFFSET('Sanitation Data'!$D$11,0,10*ROW('Sanitation Data'!D153))),'Data Summary'!CN159="Yes"),OFFSET('Sanitation Data'!$D$11,0,10*ROW('Sanitation Data'!D153)),NA())</f>
        <v>#N/A</v>
      </c>
      <c r="Z159" s="92" t="e">
        <f ca="true">+IF(AND(ISNUMBER(OFFSET('Sanitation Data'!$D$12,0,10*ROW('Sanitation Data'!D153))),'Data Summary'!CO159="Yes"),OFFSET('Sanitation Data'!$D$12,0,10*ROW('Sanitation Data'!D153)),NA())</f>
        <v>#N/A</v>
      </c>
      <c r="AA159" s="92" t="e">
        <f ca="true">+IF(AND(ISNUMBER(OFFSET('Sanitation Data'!$E$4,0,10*ROW('Sanitation Data'!E153))),'Data Summary'!CP159="Yes"),100-OFFSET('Sanitation Data'!$E$4,0,10*ROW('Sanitation Data'!E153)),NA())</f>
        <v>#N/A</v>
      </c>
      <c r="AB159" s="92" t="e">
        <f ca="true">+IF(AND(ISNUMBER(OFFSET('Sanitation Data'!$E$6,0,10*ROW('Sanitation Data'!E153))),'Data Summary'!CQ159="Yes"),OFFSET('Sanitation Data'!$E$6,0,10*ROW('Sanitation Data'!E153)),NA())</f>
        <v>#N/A</v>
      </c>
      <c r="AC159" s="92" t="e">
        <f ca="true">+IF(AND(ISNUMBER(OFFSET('Sanitation Data'!$E$10,0,10*ROW('Sanitation Data'!E153))),'Data Summary'!CR159="Yes"),OFFSET('Sanitation Data'!$E$10,0,10*ROW('Sanitation Data'!E153)),NA())</f>
        <v>#N/A</v>
      </c>
      <c r="AD159" s="92" t="e">
        <f ca="true">+IF(AND(ISNUMBER(OFFSET('Sanitation Data'!$E$11,0,10*ROW('Sanitation Data'!E153))),'Data Summary'!CS159="Yes"),OFFSET('Sanitation Data'!$E$11,0,10*ROW('Sanitation Data'!E153)),NA())</f>
        <v>#N/A</v>
      </c>
      <c r="AE159" s="92" t="e">
        <f ca="true">+IF(AND(ISNUMBER(OFFSET('Sanitation Data'!$E$12,0,10*ROW('Sanitation Data'!E153))),'Data Summary'!CT159="Yes"),OFFSET('Sanitation Data'!$E$12,0,10*ROW('Sanitation Data'!E153)),NA())</f>
        <v>#N/A</v>
      </c>
      <c r="AF159" s="92" t="e">
        <f ca="true">+IF(AND(ISNUMBER(OFFSET('Sanitation Data'!$F$4,0,10*ROW('Sanitation Data'!F153))),'Data Summary'!CU159="Yes"),100-OFFSET('Sanitation Data'!$F$4,0,10*ROW('Sanitation Data'!F153)),NA())</f>
        <v>#N/A</v>
      </c>
      <c r="AG159" s="92" t="e">
        <f ca="true">+IF(AND(ISNUMBER(OFFSET('Sanitation Data'!$F$6,0,10*ROW('Sanitation Data'!F153))),'Data Summary'!CV159="Yes"),OFFSET('Sanitation Data'!$F$6,0,10*ROW('Sanitation Data'!F153)),NA())</f>
        <v>#N/A</v>
      </c>
      <c r="AH159" s="92" t="e">
        <f ca="true">+IF(AND(ISNUMBER(OFFSET('Sanitation Data'!$F$10,0,10*ROW('Sanitation Data'!F153))),'Data Summary'!CW159="Yes"),OFFSET('Sanitation Data'!$F$10,0,10*ROW('Sanitation Data'!F153)),NA())</f>
        <v>#N/A</v>
      </c>
      <c r="AI159" s="92" t="e">
        <f ca="true">+IF(AND(ISNUMBER(OFFSET('Sanitation Data'!$F$11,0,10*ROW('Sanitation Data'!F153))),'Data Summary'!CX159="Yes"),OFFSET('Sanitation Data'!$F$11,0,10*ROW('Sanitation Data'!F153)),NA())</f>
        <v>#N/A</v>
      </c>
      <c r="AJ159" s="92" t="e">
        <f ca="true">+IF(AND(ISNUMBER(OFFSET('Sanitation Data'!$F$12,0,10*ROW('Sanitation Data'!F153))),'Data Summary'!CY159="Yes"),OFFSET('Sanitation Data'!$F$12,0,10*ROW('Sanitation Data'!F153)),NA())</f>
        <v>#N/A</v>
      </c>
      <c r="AK159" s="92" t="e">
        <f ca="true">+IF(AND(ISNUMBER(OFFSET('Sanitation Data'!$G$4,0,10*ROW('Sanitation Data'!G153))),'Data Summary'!CZ159="Yes"),100-OFFSET('Sanitation Data'!$G$4,0,10*ROW('Sanitation Data'!G153)),NA())</f>
        <v>#N/A</v>
      </c>
      <c r="AL159" s="92" t="e">
        <f ca="true">+IF(AND(ISNUMBER(OFFSET('Sanitation Data'!$G$6,0,10*ROW('Sanitation Data'!G153))),'Data Summary'!DA159="Yes"),OFFSET('Sanitation Data'!$G$6,0,10*ROW('Sanitation Data'!G153)),NA())</f>
        <v>#N/A</v>
      </c>
      <c r="AM159" s="92" t="e">
        <f ca="true">+IF(AND(ISNUMBER(OFFSET('Sanitation Data'!$G$10,0,10*ROW('Sanitation Data'!G153))),'Data Summary'!DB159="Yes"),OFFSET('Sanitation Data'!$G$10,0,10*ROW('Sanitation Data'!G153)),NA())</f>
        <v>#N/A</v>
      </c>
      <c r="AN159" s="92" t="e">
        <f ca="true">+IF(AND(ISNUMBER(OFFSET('Sanitation Data'!$G$11,0,10*ROW('Sanitation Data'!G153))),'Data Summary'!DC159="Yes"),OFFSET('Sanitation Data'!$G$11,0,10*ROW('Sanitation Data'!G153)),NA())</f>
        <v>#N/A</v>
      </c>
      <c r="AO159" s="92" t="e">
        <f ca="true">+IF(AND(ISNUMBER(OFFSET('Sanitation Data'!$G$12,0,10*ROW('Sanitation Data'!G153))),'Data Summary'!DD159="Yes"),OFFSET('Sanitation Data'!$G$12,0,10*ROW('Sanitation Data'!G153)),NA())</f>
        <v>#N/A</v>
      </c>
      <c r="AP159" s="92" t="e">
        <f ca="true">+IF(AND(ISNUMBER(OFFSET('Sanitation Data'!$H$4,0,10*ROW('Sanitation Data'!H153))),'Data Summary'!DE159="Yes"),100-OFFSET('Sanitation Data'!$H$4,0,10*ROW('Sanitation Data'!H153)),NA())</f>
        <v>#N/A</v>
      </c>
      <c r="AQ159" s="92" t="e">
        <f ca="true">+IF(AND(ISNUMBER(OFFSET('Sanitation Data'!$H$6,0,10*ROW('Sanitation Data'!H153))),'Data Summary'!DF159="Yes"),OFFSET('Sanitation Data'!$H$6,0,10*ROW('Sanitation Data'!H153)),NA())</f>
        <v>#N/A</v>
      </c>
      <c r="AR159" s="92" t="e">
        <f ca="true">+IF(AND(ISNUMBER(OFFSET('Sanitation Data'!$H$10,0,10*ROW('Sanitation Data'!H153))),'Data Summary'!DG159="Yes"),OFFSET('Sanitation Data'!$H$10,0,10*ROW('Sanitation Data'!H153)),NA())</f>
        <v>#N/A</v>
      </c>
      <c r="AS159" s="92" t="e">
        <f ca="true">+IF(AND(ISNUMBER(OFFSET('Sanitation Data'!$H$11,0,10*ROW('Sanitation Data'!H153))),'Data Summary'!DH159="Yes"),OFFSET('Sanitation Data'!$H$11,0,10*ROW('Sanitation Data'!H153)),NA())</f>
        <v>#N/A</v>
      </c>
      <c r="AT159" s="92" t="e">
        <f ca="true">+IF(AND(ISNUMBER(OFFSET('Sanitation Data'!$H$12,0,10*ROW('Sanitation Data'!H153))),'Data Summary'!DI159="Yes"),OFFSET('Sanitation Data'!$H$12,0,10*ROW('Sanitation Data'!H153)),NA())</f>
        <v>#N/A</v>
      </c>
      <c r="AU159" s="92" t="e">
        <f ca="true">+IF(AND(ISNUMBER(OFFSET('Sanitation Data'!$I$4,0,10*ROW('Sanitation Data'!I153))),'Data Summary'!DJ159="Yes"),100-OFFSET('Sanitation Data'!$I$4,0,10*ROW('Sanitation Data'!I153)),NA())</f>
        <v>#N/A</v>
      </c>
      <c r="AV159" s="92" t="e">
        <f ca="true">+IF(AND(ISNUMBER(OFFSET('Sanitation Data'!$I$6,0,10*ROW('Sanitation Data'!I153))),'Data Summary'!DK159="Yes"),OFFSET('Sanitation Data'!$I$6,0,10*ROW('Sanitation Data'!I153)),NA())</f>
        <v>#N/A</v>
      </c>
      <c r="AW159" s="92" t="e">
        <f ca="true">+IF(AND(ISNUMBER(OFFSET('Sanitation Data'!$I$10,0,10*ROW('Sanitation Data'!I153))),'Data Summary'!DL159="Yes"),OFFSET('Sanitation Data'!$I$10,0,10*ROW('Sanitation Data'!I153)),NA())</f>
        <v>#N/A</v>
      </c>
      <c r="AX159" s="92" t="e">
        <f ca="true">+IF(AND(ISNUMBER(OFFSET('Sanitation Data'!$I$11,0,10*ROW('Sanitation Data'!I153))),'Data Summary'!DM159="Yes"),OFFSET('Sanitation Data'!$I$11,0,10*ROW('Sanitation Data'!I153)),NA())</f>
        <v>#N/A</v>
      </c>
      <c r="AY159" s="92" t="e">
        <f ca="true">+IF(AND(ISNUMBER(OFFSET('Sanitation Data'!$I$12,0,10*ROW('Sanitation Data'!I153))),'Data Summary'!DN159="Yes"),OFFSET('Sanitation Data'!$I$12,0,10*ROW('Sanitation Data'!I153)),NA())</f>
        <v>#N/A</v>
      </c>
      <c r="AZ159" s="93" t="e">
        <f ca="true">+IF(AND(ISNUMBER(OFFSET('Hygiene Data'!$D$5,0,10*ROW('Hygiene Data'!D153))),'Data Summary'!DO159="Yes"),OFFSET('Hygiene Data'!$D$5,0,10*ROW('Hygiene Data'!D153)),NA())</f>
        <v>#N/A</v>
      </c>
      <c r="BA159" s="93" t="e">
        <f ca="true">+IF(AND(ISNUMBER(OFFSET('Hygiene Data'!$D$7,0,10*ROW('Hygiene Data'!D153))),'Data Summary'!DP159="Yes"),OFFSET('Hygiene Data'!$D$7,0,10*ROW('Hygiene Data'!D153)),NA())</f>
        <v>#N/A</v>
      </c>
      <c r="BB159" s="93" t="e">
        <f ca="true">+IF(AND(ISNUMBER(OFFSET('Hygiene Data'!$D$9,0,10*ROW('Hygiene Data'!D153))),'Data Summary'!DQ159="Yes"),OFFSET('Hygiene Data'!$D$9,0,10*ROW('Hygiene Data'!D153)),NA())</f>
        <v>#N/A</v>
      </c>
      <c r="BC159" s="93" t="e">
        <f ca="true">+IF(AND(ISNUMBER(OFFSET('Hygiene Data'!$E$5,0,10*ROW('Hygiene Data'!E153))),'Data Summary'!DR159="Yes"),OFFSET('Hygiene Data'!$E$5,0,10*ROW('Hygiene Data'!E153)),NA())</f>
        <v>#N/A</v>
      </c>
      <c r="BD159" s="93" t="e">
        <f ca="true">+IF(AND(ISNUMBER(OFFSET('Hygiene Data'!$E$7,0,10*ROW('Hygiene Data'!E153))),'Data Summary'!DS159="Yes"),OFFSET('Hygiene Data'!$E$7,0,10*ROW('Hygiene Data'!E153)),NA())</f>
        <v>#N/A</v>
      </c>
      <c r="BE159" s="93" t="e">
        <f ca="true">+IF(AND(ISNUMBER(OFFSET('Hygiene Data'!$E$9,0,10*ROW('Hygiene Data'!E153))),'Data Summary'!DT159="Yes"),OFFSET('Hygiene Data'!$E$9,0,10*ROW('Hygiene Data'!E153)),NA())</f>
        <v>#N/A</v>
      </c>
      <c r="BF159" s="93" t="e">
        <f ca="true">+IF(AND(ISNUMBER(OFFSET('Hygiene Data'!$F$5,0,10*ROW('Hygiene Data'!F153))),'Data Summary'!DU159="Yes"),OFFSET('Hygiene Data'!$F$5,0,10*ROW('Hygiene Data'!F153)),NA())</f>
        <v>#N/A</v>
      </c>
      <c r="BG159" s="93" t="e">
        <f ca="true">+IF(AND(ISNUMBER(OFFSET('Hygiene Data'!$F$7,0,10*ROW('Hygiene Data'!F153))),'Data Summary'!DV159="Yes"),OFFSET('Hygiene Data'!$F$7,0,10*ROW('Hygiene Data'!F153)),NA())</f>
        <v>#N/A</v>
      </c>
      <c r="BH159" s="93" t="e">
        <f ca="true">+IF(AND(ISNUMBER(OFFSET('Hygiene Data'!$F$9,0,10*ROW('Hygiene Data'!F153))),'Data Summary'!DW159="Yes"),OFFSET('Hygiene Data'!$F$9,0,10*ROW('Hygiene Data'!F153)),NA())</f>
        <v>#N/A</v>
      </c>
      <c r="BI159" s="93" t="e">
        <f ca="true">+IF(AND(ISNUMBER(OFFSET('Hygiene Data'!$G$5,0,10*ROW('Hygiene Data'!G153))),'Data Summary'!DX159="Yes"),OFFSET('Hygiene Data'!$G$5,0,10*ROW('Hygiene Data'!G153)),NA())</f>
        <v>#N/A</v>
      </c>
      <c r="BJ159" s="93" t="e">
        <f ca="true">+IF(AND(ISNUMBER(OFFSET('Hygiene Data'!$G$7,0,10*ROW('Hygiene Data'!G153))),'Data Summary'!DY159="Yes"),OFFSET('Hygiene Data'!$G$7,0,10*ROW('Hygiene Data'!G153)),NA())</f>
        <v>#N/A</v>
      </c>
      <c r="BK159" s="93" t="e">
        <f ca="true">+IF(AND(ISNUMBER(OFFSET('Hygiene Data'!$G$9,0,10*ROW('Hygiene Data'!G153))),'Data Summary'!DZ159="Yes"),OFFSET('Hygiene Data'!$G$9,0,10*ROW('Hygiene Data'!G153)),NA())</f>
        <v>#N/A</v>
      </c>
      <c r="BL159" s="93" t="e">
        <f ca="true">+IF(AND(ISNUMBER(OFFSET('Hygiene Data'!$H$5,0,10*ROW('Hygiene Data'!H153))),'Data Summary'!EA159="Yes"),OFFSET('Hygiene Data'!$H$5,0,10*ROW('Hygiene Data'!H153)),NA())</f>
        <v>#N/A</v>
      </c>
      <c r="BM159" s="93" t="e">
        <f ca="true">+IF(AND(ISNUMBER(OFFSET('Hygiene Data'!$H$7,0,10*ROW('Hygiene Data'!H153))),'Data Summary'!EB159="Yes"),OFFSET('Hygiene Data'!$H$7,0,10*ROW('Hygiene Data'!H153)),NA())</f>
        <v>#N/A</v>
      </c>
      <c r="BN159" s="93" t="e">
        <f ca="true">+IF(AND(ISNUMBER(OFFSET('Hygiene Data'!$H$9,0,10*ROW('Hygiene Data'!H153))),'Data Summary'!EC159="Yes"),OFFSET('Hygiene Data'!$H$9,0,10*ROW('Hygiene Data'!H153)),NA())</f>
        <v>#N/A</v>
      </c>
      <c r="BO159" s="93" t="e">
        <f ca="true">+IF(AND(ISNUMBER(OFFSET('Hygiene Data'!$I$5,0,10*ROW('Hygiene Data'!I153))),'Data Summary'!ED159="Yes"),OFFSET('Hygiene Data'!$I$5,0,10*ROW('Hygiene Data'!I153)),NA())</f>
        <v>#N/A</v>
      </c>
      <c r="BP159" s="93" t="e">
        <f ca="true">+IF(AND(ISNUMBER(OFFSET('Hygiene Data'!$I$7,0,10*ROW('Hygiene Data'!I153))),'Data Summary'!EE159="Yes"),OFFSET('Hygiene Data'!$I$7,0,10*ROW('Hygiene Data'!I153)),NA())</f>
        <v>#N/A</v>
      </c>
      <c r="BQ159" s="93" t="e">
        <f ca="true">+IF(AND(ISNUMBER(OFFSET('Hygiene Data'!$I$9,0,10*ROW('Hygiene Data'!I153))),'Data Summary'!EF159="Yes"),OFFSET('Hygiene Data'!$I$9,0,10*ROW('Hygiene Data'!I153)),NA())</f>
        <v>#N/A</v>
      </c>
    </row>
    <row xmlns:x14ac="http://schemas.microsoft.com/office/spreadsheetml/2009/9/ac" r="160" x14ac:dyDescent="0.2">
      <c r="A160" s="328" t="e">
        <f ca="true">+RIGHT('Data Summary'!A160,LEN('Data Summary'!A160)-9)</f>
        <v>#VALUE!</v>
      </c>
      <c r="B160" s="35" t="str">
        <f ca="true">+IF(ISTEXT('Data Summary'!B160),'Data Summary'!B160,"")</f>
        <v/>
      </c>
      <c r="C160" s="327" t="e">
        <f ca="true">+VALUE('Data Summary'!C160)</f>
        <v>#VALUE!</v>
      </c>
      <c r="D160" s="91" t="e">
        <f ca="true">+IF(AND(ISNUMBER(OFFSET('Water Data'!$D$4,0,10*ROW('Water Data'!D154))),'Data Summary'!BS160="Yes"),100-OFFSET('Water Data'!$D$4,0,10*ROW('Water Data'!D154)),NA())</f>
        <v>#N/A</v>
      </c>
      <c r="E160" s="91" t="e">
        <f ca="true">+IF(AND(ISNUMBER(OFFSET('Water Data'!$D$6,0,10*ROW('Water Data'!D154))),'Data Summary'!BT160="Yes"),OFFSET('Water Data'!$D$6,0,10*ROW('Water Data'!D154)),NA())</f>
        <v>#N/A</v>
      </c>
      <c r="F160" s="91" t="e">
        <f ca="true">+IF(AND(ISNUMBER(OFFSET('Water Data'!$D$9,0,10*ROW('Water Data'!D154))),'Data Summary'!BU160="Yes"),OFFSET('Water Data'!$D$9,0,10*ROW('Water Data'!D154)),NA())</f>
        <v>#N/A</v>
      </c>
      <c r="G160" s="91" t="e">
        <f ca="true">+IF(AND(ISNUMBER(OFFSET('Water Data'!$E$4,0,10*ROW('Water Data'!E154))),'Data Summary'!BV160="Yes"),100-OFFSET('Water Data'!$E$4,0,10*ROW('Water Data'!E154)),NA())</f>
        <v>#N/A</v>
      </c>
      <c r="H160" s="91" t="e">
        <f ca="true">+IF(AND(ISNUMBER(OFFSET('Water Data'!$E$6,0,10*ROW('Water Data'!E154))),'Data Summary'!BW160="Yes"),OFFSET('Water Data'!$E$6,0,10*ROW('Water Data'!E154)),NA())</f>
        <v>#N/A</v>
      </c>
      <c r="I160" s="91" t="e">
        <f ca="true">+IF(AND(ISNUMBER(OFFSET('Water Data'!$E$9,0,10*ROW('Water Data'!E154))),'Data Summary'!BX160="Yes"),OFFSET('Water Data'!$E$9,0,10*ROW('Water Data'!E154)),NA())</f>
        <v>#N/A</v>
      </c>
      <c r="J160" s="91" t="e">
        <f ca="true">+IF(AND(ISNUMBER(OFFSET('Water Data'!$F$4,0,10*ROW('Water Data'!F154))),'Data Summary'!BY160="Yes"),100-OFFSET('Water Data'!$F$4,0,10*ROW('Water Data'!F154)),NA())</f>
        <v>#N/A</v>
      </c>
      <c r="K160" s="91" t="e">
        <f ca="true">+IF(AND(ISNUMBER(OFFSET('Water Data'!$F$6,0,10*ROW('Water Data'!F154))),'Data Summary'!BZ160="Yes"),OFFSET('Water Data'!$F$6,0,10*ROW('Water Data'!F154)),NA())</f>
        <v>#N/A</v>
      </c>
      <c r="L160" s="91" t="e">
        <f ca="true">+IF(AND(ISNUMBER(OFFSET('Water Data'!$F$9,0,10*ROW('Water Data'!F154))),'Data Summary'!CA160="Yes"),OFFSET('Water Data'!$F$9,0,10*ROW('Water Data'!F154)),NA())</f>
        <v>#N/A</v>
      </c>
      <c r="M160" s="91" t="e">
        <f ca="true">+IF(AND(ISNUMBER(OFFSET('Water Data'!$G$4,0,10*ROW('Water Data'!G154))),'Data Summary'!CB160="Yes"),100-OFFSET('Water Data'!$G$4,0,10*ROW('Water Data'!G154)),NA())</f>
        <v>#N/A</v>
      </c>
      <c r="N160" s="91" t="e">
        <f ca="true">+IF(AND(ISNUMBER(OFFSET('Water Data'!$G$6,0,10*ROW('Water Data'!G154))),'Data Summary'!CC160="Yes"),OFFSET('Water Data'!$G$6,0,10*ROW('Water Data'!G154)),NA())</f>
        <v>#N/A</v>
      </c>
      <c r="O160" s="91" t="e">
        <f ca="true">+IF(AND(ISNUMBER(OFFSET('Water Data'!$G$9,0,10*ROW('Water Data'!G154))),'Data Summary'!CD160="Yes"),OFFSET('Water Data'!$G$9,0,10*ROW('Water Data'!G154)),NA())</f>
        <v>#N/A</v>
      </c>
      <c r="P160" s="91" t="e">
        <f ca="true">+IF(AND(ISNUMBER(OFFSET('Water Data'!$H$4,0,10*ROW('Water Data'!H154))),'Data Summary'!CE160="Yes"),100-OFFSET('Water Data'!$H$4,0,10*ROW('Water Data'!H154)),NA())</f>
        <v>#N/A</v>
      </c>
      <c r="Q160" s="91" t="e">
        <f ca="true">+IF(AND(ISNUMBER(OFFSET('Water Data'!$H$6,0,10*ROW('Water Data'!H154))),'Data Summary'!CF160="Yes"),OFFSET('Water Data'!$H$6,0,10*ROW('Water Data'!H154)),NA())</f>
        <v>#N/A</v>
      </c>
      <c r="R160" s="91" t="e">
        <f ca="true">+IF(AND(ISNUMBER(OFFSET('Water Data'!$H$9,0,10*ROW('Water Data'!H154))),'Data Summary'!CG160="Yes"),OFFSET('Water Data'!$H$9,0,10*ROW('Water Data'!H154)),NA())</f>
        <v>#N/A</v>
      </c>
      <c r="S160" s="91" t="e">
        <f ca="true">+IF(AND(ISNUMBER(OFFSET('Water Data'!$I$4,0,10*ROW('Water Data'!I154))),'Data Summary'!CH160="Yes"),100-OFFSET('Water Data'!$I$4,0,10*ROW('Water Data'!I154)),NA())</f>
        <v>#N/A</v>
      </c>
      <c r="T160" s="91" t="e">
        <f ca="true">+IF(AND(ISNUMBER(OFFSET('Water Data'!$I$6,0,10*ROW('Water Data'!I154))),'Data Summary'!CI160="Yes"),OFFSET('Water Data'!$I$6,0,10*ROW('Water Data'!I154)),NA())</f>
        <v>#N/A</v>
      </c>
      <c r="U160" s="91" t="e">
        <f ca="true">+IF(AND(ISNUMBER(OFFSET('Water Data'!$I$9,0,10*ROW('Water Data'!I154))),'Data Summary'!CJ160="Yes"),OFFSET('Water Data'!$I$9,0,10*ROW('Water Data'!I154)),NA())</f>
        <v>#N/A</v>
      </c>
      <c r="V160" s="92" t="e">
        <f ca="true">+IF(AND(ISNUMBER(OFFSET('Sanitation Data'!$D$4,0,10*ROW('Sanitation Data'!D154))),'Data Summary'!CK160="Yes"),100-OFFSET('Sanitation Data'!$D$4,0,10*ROW('Sanitation Data'!D154)),NA())</f>
        <v>#N/A</v>
      </c>
      <c r="W160" s="92" t="e">
        <f ca="true">+IF(AND(ISNUMBER(OFFSET('Sanitation Data'!$D$6,0,10*ROW('Sanitation Data'!D154))),'Data Summary'!CL160="Yes"),OFFSET('Sanitation Data'!$D$6,0,10*ROW('Sanitation Data'!D154)),NA())</f>
        <v>#N/A</v>
      </c>
      <c r="X160" s="92" t="e">
        <f ca="true">+IF(AND(ISNUMBER(OFFSET('Sanitation Data'!$D$10,0,10*ROW('Sanitation Data'!D154))),'Data Summary'!CM160="Yes"),OFFSET('Sanitation Data'!$D$10,0,10*ROW('Sanitation Data'!D154)),NA())</f>
        <v>#N/A</v>
      </c>
      <c r="Y160" s="92" t="e">
        <f ca="true">+IF(AND(ISNUMBER(OFFSET('Sanitation Data'!$D$11,0,10*ROW('Sanitation Data'!D154))),'Data Summary'!CN160="Yes"),OFFSET('Sanitation Data'!$D$11,0,10*ROW('Sanitation Data'!D154)),NA())</f>
        <v>#N/A</v>
      </c>
      <c r="Z160" s="92" t="e">
        <f ca="true">+IF(AND(ISNUMBER(OFFSET('Sanitation Data'!$D$12,0,10*ROW('Sanitation Data'!D154))),'Data Summary'!CO160="Yes"),OFFSET('Sanitation Data'!$D$12,0,10*ROW('Sanitation Data'!D154)),NA())</f>
        <v>#N/A</v>
      </c>
      <c r="AA160" s="92" t="e">
        <f ca="true">+IF(AND(ISNUMBER(OFFSET('Sanitation Data'!$E$4,0,10*ROW('Sanitation Data'!E154))),'Data Summary'!CP160="Yes"),100-OFFSET('Sanitation Data'!$E$4,0,10*ROW('Sanitation Data'!E154)),NA())</f>
        <v>#N/A</v>
      </c>
      <c r="AB160" s="92" t="e">
        <f ca="true">+IF(AND(ISNUMBER(OFFSET('Sanitation Data'!$E$6,0,10*ROW('Sanitation Data'!E154))),'Data Summary'!CQ160="Yes"),OFFSET('Sanitation Data'!$E$6,0,10*ROW('Sanitation Data'!E154)),NA())</f>
        <v>#N/A</v>
      </c>
      <c r="AC160" s="92" t="e">
        <f ca="true">+IF(AND(ISNUMBER(OFFSET('Sanitation Data'!$E$10,0,10*ROW('Sanitation Data'!E154))),'Data Summary'!CR160="Yes"),OFFSET('Sanitation Data'!$E$10,0,10*ROW('Sanitation Data'!E154)),NA())</f>
        <v>#N/A</v>
      </c>
      <c r="AD160" s="92" t="e">
        <f ca="true">+IF(AND(ISNUMBER(OFFSET('Sanitation Data'!$E$11,0,10*ROW('Sanitation Data'!E154))),'Data Summary'!CS160="Yes"),OFFSET('Sanitation Data'!$E$11,0,10*ROW('Sanitation Data'!E154)),NA())</f>
        <v>#N/A</v>
      </c>
      <c r="AE160" s="92" t="e">
        <f ca="true">+IF(AND(ISNUMBER(OFFSET('Sanitation Data'!$E$12,0,10*ROW('Sanitation Data'!E154))),'Data Summary'!CT160="Yes"),OFFSET('Sanitation Data'!$E$12,0,10*ROW('Sanitation Data'!E154)),NA())</f>
        <v>#N/A</v>
      </c>
      <c r="AF160" s="92" t="e">
        <f ca="true">+IF(AND(ISNUMBER(OFFSET('Sanitation Data'!$F$4,0,10*ROW('Sanitation Data'!F154))),'Data Summary'!CU160="Yes"),100-OFFSET('Sanitation Data'!$F$4,0,10*ROW('Sanitation Data'!F154)),NA())</f>
        <v>#N/A</v>
      </c>
      <c r="AG160" s="92" t="e">
        <f ca="true">+IF(AND(ISNUMBER(OFFSET('Sanitation Data'!$F$6,0,10*ROW('Sanitation Data'!F154))),'Data Summary'!CV160="Yes"),OFFSET('Sanitation Data'!$F$6,0,10*ROW('Sanitation Data'!F154)),NA())</f>
        <v>#N/A</v>
      </c>
      <c r="AH160" s="92" t="e">
        <f ca="true">+IF(AND(ISNUMBER(OFFSET('Sanitation Data'!$F$10,0,10*ROW('Sanitation Data'!F154))),'Data Summary'!CW160="Yes"),OFFSET('Sanitation Data'!$F$10,0,10*ROW('Sanitation Data'!F154)),NA())</f>
        <v>#N/A</v>
      </c>
      <c r="AI160" s="92" t="e">
        <f ca="true">+IF(AND(ISNUMBER(OFFSET('Sanitation Data'!$F$11,0,10*ROW('Sanitation Data'!F154))),'Data Summary'!CX160="Yes"),OFFSET('Sanitation Data'!$F$11,0,10*ROW('Sanitation Data'!F154)),NA())</f>
        <v>#N/A</v>
      </c>
      <c r="AJ160" s="92" t="e">
        <f ca="true">+IF(AND(ISNUMBER(OFFSET('Sanitation Data'!$F$12,0,10*ROW('Sanitation Data'!F154))),'Data Summary'!CY160="Yes"),OFFSET('Sanitation Data'!$F$12,0,10*ROW('Sanitation Data'!F154)),NA())</f>
        <v>#N/A</v>
      </c>
      <c r="AK160" s="92" t="e">
        <f ca="true">+IF(AND(ISNUMBER(OFFSET('Sanitation Data'!$G$4,0,10*ROW('Sanitation Data'!G154))),'Data Summary'!CZ160="Yes"),100-OFFSET('Sanitation Data'!$G$4,0,10*ROW('Sanitation Data'!G154)),NA())</f>
        <v>#N/A</v>
      </c>
      <c r="AL160" s="92" t="e">
        <f ca="true">+IF(AND(ISNUMBER(OFFSET('Sanitation Data'!$G$6,0,10*ROW('Sanitation Data'!G154))),'Data Summary'!DA160="Yes"),OFFSET('Sanitation Data'!$G$6,0,10*ROW('Sanitation Data'!G154)),NA())</f>
        <v>#N/A</v>
      </c>
      <c r="AM160" s="92" t="e">
        <f ca="true">+IF(AND(ISNUMBER(OFFSET('Sanitation Data'!$G$10,0,10*ROW('Sanitation Data'!G154))),'Data Summary'!DB160="Yes"),OFFSET('Sanitation Data'!$G$10,0,10*ROW('Sanitation Data'!G154)),NA())</f>
        <v>#N/A</v>
      </c>
      <c r="AN160" s="92" t="e">
        <f ca="true">+IF(AND(ISNUMBER(OFFSET('Sanitation Data'!$G$11,0,10*ROW('Sanitation Data'!G154))),'Data Summary'!DC160="Yes"),OFFSET('Sanitation Data'!$G$11,0,10*ROW('Sanitation Data'!G154)),NA())</f>
        <v>#N/A</v>
      </c>
      <c r="AO160" s="92" t="e">
        <f ca="true">+IF(AND(ISNUMBER(OFFSET('Sanitation Data'!$G$12,0,10*ROW('Sanitation Data'!G154))),'Data Summary'!DD160="Yes"),OFFSET('Sanitation Data'!$G$12,0,10*ROW('Sanitation Data'!G154)),NA())</f>
        <v>#N/A</v>
      </c>
      <c r="AP160" s="92" t="e">
        <f ca="true">+IF(AND(ISNUMBER(OFFSET('Sanitation Data'!$H$4,0,10*ROW('Sanitation Data'!H154))),'Data Summary'!DE160="Yes"),100-OFFSET('Sanitation Data'!$H$4,0,10*ROW('Sanitation Data'!H154)),NA())</f>
        <v>#N/A</v>
      </c>
      <c r="AQ160" s="92" t="e">
        <f ca="true">+IF(AND(ISNUMBER(OFFSET('Sanitation Data'!$H$6,0,10*ROW('Sanitation Data'!H154))),'Data Summary'!DF160="Yes"),OFFSET('Sanitation Data'!$H$6,0,10*ROW('Sanitation Data'!H154)),NA())</f>
        <v>#N/A</v>
      </c>
      <c r="AR160" s="92" t="e">
        <f ca="true">+IF(AND(ISNUMBER(OFFSET('Sanitation Data'!$H$10,0,10*ROW('Sanitation Data'!H154))),'Data Summary'!DG160="Yes"),OFFSET('Sanitation Data'!$H$10,0,10*ROW('Sanitation Data'!H154)),NA())</f>
        <v>#N/A</v>
      </c>
      <c r="AS160" s="92" t="e">
        <f ca="true">+IF(AND(ISNUMBER(OFFSET('Sanitation Data'!$H$11,0,10*ROW('Sanitation Data'!H154))),'Data Summary'!DH160="Yes"),OFFSET('Sanitation Data'!$H$11,0,10*ROW('Sanitation Data'!H154)),NA())</f>
        <v>#N/A</v>
      </c>
      <c r="AT160" s="92" t="e">
        <f ca="true">+IF(AND(ISNUMBER(OFFSET('Sanitation Data'!$H$12,0,10*ROW('Sanitation Data'!H154))),'Data Summary'!DI160="Yes"),OFFSET('Sanitation Data'!$H$12,0,10*ROW('Sanitation Data'!H154)),NA())</f>
        <v>#N/A</v>
      </c>
      <c r="AU160" s="92" t="e">
        <f ca="true">+IF(AND(ISNUMBER(OFFSET('Sanitation Data'!$I$4,0,10*ROW('Sanitation Data'!I154))),'Data Summary'!DJ160="Yes"),100-OFFSET('Sanitation Data'!$I$4,0,10*ROW('Sanitation Data'!I154)),NA())</f>
        <v>#N/A</v>
      </c>
      <c r="AV160" s="92" t="e">
        <f ca="true">+IF(AND(ISNUMBER(OFFSET('Sanitation Data'!$I$6,0,10*ROW('Sanitation Data'!I154))),'Data Summary'!DK160="Yes"),OFFSET('Sanitation Data'!$I$6,0,10*ROW('Sanitation Data'!I154)),NA())</f>
        <v>#N/A</v>
      </c>
      <c r="AW160" s="92" t="e">
        <f ca="true">+IF(AND(ISNUMBER(OFFSET('Sanitation Data'!$I$10,0,10*ROW('Sanitation Data'!I154))),'Data Summary'!DL160="Yes"),OFFSET('Sanitation Data'!$I$10,0,10*ROW('Sanitation Data'!I154)),NA())</f>
        <v>#N/A</v>
      </c>
      <c r="AX160" s="92" t="e">
        <f ca="true">+IF(AND(ISNUMBER(OFFSET('Sanitation Data'!$I$11,0,10*ROW('Sanitation Data'!I154))),'Data Summary'!DM160="Yes"),OFFSET('Sanitation Data'!$I$11,0,10*ROW('Sanitation Data'!I154)),NA())</f>
        <v>#N/A</v>
      </c>
      <c r="AY160" s="92" t="e">
        <f ca="true">+IF(AND(ISNUMBER(OFFSET('Sanitation Data'!$I$12,0,10*ROW('Sanitation Data'!I154))),'Data Summary'!DN160="Yes"),OFFSET('Sanitation Data'!$I$12,0,10*ROW('Sanitation Data'!I154)),NA())</f>
        <v>#N/A</v>
      </c>
      <c r="AZ160" s="93" t="e">
        <f ca="true">+IF(AND(ISNUMBER(OFFSET('Hygiene Data'!$D$5,0,10*ROW('Hygiene Data'!D154))),'Data Summary'!DO160="Yes"),OFFSET('Hygiene Data'!$D$5,0,10*ROW('Hygiene Data'!D154)),NA())</f>
        <v>#N/A</v>
      </c>
      <c r="BA160" s="93" t="e">
        <f ca="true">+IF(AND(ISNUMBER(OFFSET('Hygiene Data'!$D$7,0,10*ROW('Hygiene Data'!D154))),'Data Summary'!DP160="Yes"),OFFSET('Hygiene Data'!$D$7,0,10*ROW('Hygiene Data'!D154)),NA())</f>
        <v>#N/A</v>
      </c>
      <c r="BB160" s="93" t="e">
        <f ca="true">+IF(AND(ISNUMBER(OFFSET('Hygiene Data'!$D$9,0,10*ROW('Hygiene Data'!D154))),'Data Summary'!DQ160="Yes"),OFFSET('Hygiene Data'!$D$9,0,10*ROW('Hygiene Data'!D154)),NA())</f>
        <v>#N/A</v>
      </c>
      <c r="BC160" s="93" t="e">
        <f ca="true">+IF(AND(ISNUMBER(OFFSET('Hygiene Data'!$E$5,0,10*ROW('Hygiene Data'!E154))),'Data Summary'!DR160="Yes"),OFFSET('Hygiene Data'!$E$5,0,10*ROW('Hygiene Data'!E154)),NA())</f>
        <v>#N/A</v>
      </c>
      <c r="BD160" s="93" t="e">
        <f ca="true">+IF(AND(ISNUMBER(OFFSET('Hygiene Data'!$E$7,0,10*ROW('Hygiene Data'!E154))),'Data Summary'!DS160="Yes"),OFFSET('Hygiene Data'!$E$7,0,10*ROW('Hygiene Data'!E154)),NA())</f>
        <v>#N/A</v>
      </c>
      <c r="BE160" s="93" t="e">
        <f ca="true">+IF(AND(ISNUMBER(OFFSET('Hygiene Data'!$E$9,0,10*ROW('Hygiene Data'!E154))),'Data Summary'!DT160="Yes"),OFFSET('Hygiene Data'!$E$9,0,10*ROW('Hygiene Data'!E154)),NA())</f>
        <v>#N/A</v>
      </c>
      <c r="BF160" s="93" t="e">
        <f ca="true">+IF(AND(ISNUMBER(OFFSET('Hygiene Data'!$F$5,0,10*ROW('Hygiene Data'!F154))),'Data Summary'!DU160="Yes"),OFFSET('Hygiene Data'!$F$5,0,10*ROW('Hygiene Data'!F154)),NA())</f>
        <v>#N/A</v>
      </c>
      <c r="BG160" s="93" t="e">
        <f ca="true">+IF(AND(ISNUMBER(OFFSET('Hygiene Data'!$F$7,0,10*ROW('Hygiene Data'!F154))),'Data Summary'!DV160="Yes"),OFFSET('Hygiene Data'!$F$7,0,10*ROW('Hygiene Data'!F154)),NA())</f>
        <v>#N/A</v>
      </c>
      <c r="BH160" s="93" t="e">
        <f ca="true">+IF(AND(ISNUMBER(OFFSET('Hygiene Data'!$F$9,0,10*ROW('Hygiene Data'!F154))),'Data Summary'!DW160="Yes"),OFFSET('Hygiene Data'!$F$9,0,10*ROW('Hygiene Data'!F154)),NA())</f>
        <v>#N/A</v>
      </c>
      <c r="BI160" s="93" t="e">
        <f ca="true">+IF(AND(ISNUMBER(OFFSET('Hygiene Data'!$G$5,0,10*ROW('Hygiene Data'!G154))),'Data Summary'!DX160="Yes"),OFFSET('Hygiene Data'!$G$5,0,10*ROW('Hygiene Data'!G154)),NA())</f>
        <v>#N/A</v>
      </c>
      <c r="BJ160" s="93" t="e">
        <f ca="true">+IF(AND(ISNUMBER(OFFSET('Hygiene Data'!$G$7,0,10*ROW('Hygiene Data'!G154))),'Data Summary'!DY160="Yes"),OFFSET('Hygiene Data'!$G$7,0,10*ROW('Hygiene Data'!G154)),NA())</f>
        <v>#N/A</v>
      </c>
      <c r="BK160" s="93" t="e">
        <f ca="true">+IF(AND(ISNUMBER(OFFSET('Hygiene Data'!$G$9,0,10*ROW('Hygiene Data'!G154))),'Data Summary'!DZ160="Yes"),OFFSET('Hygiene Data'!$G$9,0,10*ROW('Hygiene Data'!G154)),NA())</f>
        <v>#N/A</v>
      </c>
      <c r="BL160" s="93" t="e">
        <f ca="true">+IF(AND(ISNUMBER(OFFSET('Hygiene Data'!$H$5,0,10*ROW('Hygiene Data'!H154))),'Data Summary'!EA160="Yes"),OFFSET('Hygiene Data'!$H$5,0,10*ROW('Hygiene Data'!H154)),NA())</f>
        <v>#N/A</v>
      </c>
      <c r="BM160" s="93" t="e">
        <f ca="true">+IF(AND(ISNUMBER(OFFSET('Hygiene Data'!$H$7,0,10*ROW('Hygiene Data'!H154))),'Data Summary'!EB160="Yes"),OFFSET('Hygiene Data'!$H$7,0,10*ROW('Hygiene Data'!H154)),NA())</f>
        <v>#N/A</v>
      </c>
      <c r="BN160" s="93" t="e">
        <f ca="true">+IF(AND(ISNUMBER(OFFSET('Hygiene Data'!$H$9,0,10*ROW('Hygiene Data'!H154))),'Data Summary'!EC160="Yes"),OFFSET('Hygiene Data'!$H$9,0,10*ROW('Hygiene Data'!H154)),NA())</f>
        <v>#N/A</v>
      </c>
      <c r="BO160" s="93" t="e">
        <f ca="true">+IF(AND(ISNUMBER(OFFSET('Hygiene Data'!$I$5,0,10*ROW('Hygiene Data'!I154))),'Data Summary'!ED160="Yes"),OFFSET('Hygiene Data'!$I$5,0,10*ROW('Hygiene Data'!I154)),NA())</f>
        <v>#N/A</v>
      </c>
      <c r="BP160" s="93" t="e">
        <f ca="true">+IF(AND(ISNUMBER(OFFSET('Hygiene Data'!$I$7,0,10*ROW('Hygiene Data'!I154))),'Data Summary'!EE160="Yes"),OFFSET('Hygiene Data'!$I$7,0,10*ROW('Hygiene Data'!I154)),NA())</f>
        <v>#N/A</v>
      </c>
      <c r="BQ160" s="93" t="e">
        <f ca="true">+IF(AND(ISNUMBER(OFFSET('Hygiene Data'!$I$9,0,10*ROW('Hygiene Data'!I154))),'Data Summary'!EF160="Yes"),OFFSET('Hygiene Data'!$I$9,0,10*ROW('Hygiene Data'!I154)),NA())</f>
        <v>#N/A</v>
      </c>
    </row>
    <row xmlns:x14ac="http://schemas.microsoft.com/office/spreadsheetml/2009/9/ac" r="161" x14ac:dyDescent="0.2">
      <c r="A161" s="328" t="e">
        <f ca="true">+RIGHT('Data Summary'!A161,LEN('Data Summary'!A161)-9)</f>
        <v>#VALUE!</v>
      </c>
      <c r="B161" s="35" t="str">
        <f ca="true">+IF(ISTEXT('Data Summary'!B161),'Data Summary'!B161,"")</f>
        <v/>
      </c>
      <c r="C161" s="327" t="e">
        <f ca="true">+VALUE('Data Summary'!C161)</f>
        <v>#VALUE!</v>
      </c>
      <c r="D161" s="91" t="e">
        <f ca="true">+IF(AND(ISNUMBER(OFFSET('Water Data'!$D$4,0,10*ROW('Water Data'!D155))),'Data Summary'!BS161="Yes"),100-OFFSET('Water Data'!$D$4,0,10*ROW('Water Data'!D155)),NA())</f>
        <v>#N/A</v>
      </c>
      <c r="E161" s="91" t="e">
        <f ca="true">+IF(AND(ISNUMBER(OFFSET('Water Data'!$D$6,0,10*ROW('Water Data'!D155))),'Data Summary'!BT161="Yes"),OFFSET('Water Data'!$D$6,0,10*ROW('Water Data'!D155)),NA())</f>
        <v>#N/A</v>
      </c>
      <c r="F161" s="91" t="e">
        <f ca="true">+IF(AND(ISNUMBER(OFFSET('Water Data'!$D$9,0,10*ROW('Water Data'!D155))),'Data Summary'!BU161="Yes"),OFFSET('Water Data'!$D$9,0,10*ROW('Water Data'!D155)),NA())</f>
        <v>#N/A</v>
      </c>
      <c r="G161" s="91" t="e">
        <f ca="true">+IF(AND(ISNUMBER(OFFSET('Water Data'!$E$4,0,10*ROW('Water Data'!E155))),'Data Summary'!BV161="Yes"),100-OFFSET('Water Data'!$E$4,0,10*ROW('Water Data'!E155)),NA())</f>
        <v>#N/A</v>
      </c>
      <c r="H161" s="91" t="e">
        <f ca="true">+IF(AND(ISNUMBER(OFFSET('Water Data'!$E$6,0,10*ROW('Water Data'!E155))),'Data Summary'!BW161="Yes"),OFFSET('Water Data'!$E$6,0,10*ROW('Water Data'!E155)),NA())</f>
        <v>#N/A</v>
      </c>
      <c r="I161" s="91" t="e">
        <f ca="true">+IF(AND(ISNUMBER(OFFSET('Water Data'!$E$9,0,10*ROW('Water Data'!E155))),'Data Summary'!BX161="Yes"),OFFSET('Water Data'!$E$9,0,10*ROW('Water Data'!E155)),NA())</f>
        <v>#N/A</v>
      </c>
      <c r="J161" s="91" t="e">
        <f ca="true">+IF(AND(ISNUMBER(OFFSET('Water Data'!$F$4,0,10*ROW('Water Data'!F155))),'Data Summary'!BY161="Yes"),100-OFFSET('Water Data'!$F$4,0,10*ROW('Water Data'!F155)),NA())</f>
        <v>#N/A</v>
      </c>
      <c r="K161" s="91" t="e">
        <f ca="true">+IF(AND(ISNUMBER(OFFSET('Water Data'!$F$6,0,10*ROW('Water Data'!F155))),'Data Summary'!BZ161="Yes"),OFFSET('Water Data'!$F$6,0,10*ROW('Water Data'!F155)),NA())</f>
        <v>#N/A</v>
      </c>
      <c r="L161" s="91" t="e">
        <f ca="true">+IF(AND(ISNUMBER(OFFSET('Water Data'!$F$9,0,10*ROW('Water Data'!F155))),'Data Summary'!CA161="Yes"),OFFSET('Water Data'!$F$9,0,10*ROW('Water Data'!F155)),NA())</f>
        <v>#N/A</v>
      </c>
      <c r="M161" s="91" t="e">
        <f ca="true">+IF(AND(ISNUMBER(OFFSET('Water Data'!$G$4,0,10*ROW('Water Data'!G155))),'Data Summary'!CB161="Yes"),100-OFFSET('Water Data'!$G$4,0,10*ROW('Water Data'!G155)),NA())</f>
        <v>#N/A</v>
      </c>
      <c r="N161" s="91" t="e">
        <f ca="true">+IF(AND(ISNUMBER(OFFSET('Water Data'!$G$6,0,10*ROW('Water Data'!G155))),'Data Summary'!CC161="Yes"),OFFSET('Water Data'!$G$6,0,10*ROW('Water Data'!G155)),NA())</f>
        <v>#N/A</v>
      </c>
      <c r="O161" s="91" t="e">
        <f ca="true">+IF(AND(ISNUMBER(OFFSET('Water Data'!$G$9,0,10*ROW('Water Data'!G155))),'Data Summary'!CD161="Yes"),OFFSET('Water Data'!$G$9,0,10*ROW('Water Data'!G155)),NA())</f>
        <v>#N/A</v>
      </c>
      <c r="P161" s="91" t="e">
        <f ca="true">+IF(AND(ISNUMBER(OFFSET('Water Data'!$H$4,0,10*ROW('Water Data'!H155))),'Data Summary'!CE161="Yes"),100-OFFSET('Water Data'!$H$4,0,10*ROW('Water Data'!H155)),NA())</f>
        <v>#N/A</v>
      </c>
      <c r="Q161" s="91" t="e">
        <f ca="true">+IF(AND(ISNUMBER(OFFSET('Water Data'!$H$6,0,10*ROW('Water Data'!H155))),'Data Summary'!CF161="Yes"),OFFSET('Water Data'!$H$6,0,10*ROW('Water Data'!H155)),NA())</f>
        <v>#N/A</v>
      </c>
      <c r="R161" s="91" t="e">
        <f ca="true">+IF(AND(ISNUMBER(OFFSET('Water Data'!$H$9,0,10*ROW('Water Data'!H155))),'Data Summary'!CG161="Yes"),OFFSET('Water Data'!$H$9,0,10*ROW('Water Data'!H155)),NA())</f>
        <v>#N/A</v>
      </c>
      <c r="S161" s="91" t="e">
        <f ca="true">+IF(AND(ISNUMBER(OFFSET('Water Data'!$I$4,0,10*ROW('Water Data'!I155))),'Data Summary'!CH161="Yes"),100-OFFSET('Water Data'!$I$4,0,10*ROW('Water Data'!I155)),NA())</f>
        <v>#N/A</v>
      </c>
      <c r="T161" s="91" t="e">
        <f ca="true">+IF(AND(ISNUMBER(OFFSET('Water Data'!$I$6,0,10*ROW('Water Data'!I155))),'Data Summary'!CI161="Yes"),OFFSET('Water Data'!$I$6,0,10*ROW('Water Data'!I155)),NA())</f>
        <v>#N/A</v>
      </c>
      <c r="U161" s="91" t="e">
        <f ca="true">+IF(AND(ISNUMBER(OFFSET('Water Data'!$I$9,0,10*ROW('Water Data'!I155))),'Data Summary'!CJ161="Yes"),OFFSET('Water Data'!$I$9,0,10*ROW('Water Data'!I155)),NA())</f>
        <v>#N/A</v>
      </c>
      <c r="V161" s="92" t="e">
        <f ca="true">+IF(AND(ISNUMBER(OFFSET('Sanitation Data'!$D$4,0,10*ROW('Sanitation Data'!D155))),'Data Summary'!CK161="Yes"),100-OFFSET('Sanitation Data'!$D$4,0,10*ROW('Sanitation Data'!D155)),NA())</f>
        <v>#N/A</v>
      </c>
      <c r="W161" s="92" t="e">
        <f ca="true">+IF(AND(ISNUMBER(OFFSET('Sanitation Data'!$D$6,0,10*ROW('Sanitation Data'!D155))),'Data Summary'!CL161="Yes"),OFFSET('Sanitation Data'!$D$6,0,10*ROW('Sanitation Data'!D155)),NA())</f>
        <v>#N/A</v>
      </c>
      <c r="X161" s="92" t="e">
        <f ca="true">+IF(AND(ISNUMBER(OFFSET('Sanitation Data'!$D$10,0,10*ROW('Sanitation Data'!D155))),'Data Summary'!CM161="Yes"),OFFSET('Sanitation Data'!$D$10,0,10*ROW('Sanitation Data'!D155)),NA())</f>
        <v>#N/A</v>
      </c>
      <c r="Y161" s="92" t="e">
        <f ca="true">+IF(AND(ISNUMBER(OFFSET('Sanitation Data'!$D$11,0,10*ROW('Sanitation Data'!D155))),'Data Summary'!CN161="Yes"),OFFSET('Sanitation Data'!$D$11,0,10*ROW('Sanitation Data'!D155)),NA())</f>
        <v>#N/A</v>
      </c>
      <c r="Z161" s="92" t="e">
        <f ca="true">+IF(AND(ISNUMBER(OFFSET('Sanitation Data'!$D$12,0,10*ROW('Sanitation Data'!D155))),'Data Summary'!CO161="Yes"),OFFSET('Sanitation Data'!$D$12,0,10*ROW('Sanitation Data'!D155)),NA())</f>
        <v>#N/A</v>
      </c>
      <c r="AA161" s="92" t="e">
        <f ca="true">+IF(AND(ISNUMBER(OFFSET('Sanitation Data'!$E$4,0,10*ROW('Sanitation Data'!E155))),'Data Summary'!CP161="Yes"),100-OFFSET('Sanitation Data'!$E$4,0,10*ROW('Sanitation Data'!E155)),NA())</f>
        <v>#N/A</v>
      </c>
      <c r="AB161" s="92" t="e">
        <f ca="true">+IF(AND(ISNUMBER(OFFSET('Sanitation Data'!$E$6,0,10*ROW('Sanitation Data'!E155))),'Data Summary'!CQ161="Yes"),OFFSET('Sanitation Data'!$E$6,0,10*ROW('Sanitation Data'!E155)),NA())</f>
        <v>#N/A</v>
      </c>
      <c r="AC161" s="92" t="e">
        <f ca="true">+IF(AND(ISNUMBER(OFFSET('Sanitation Data'!$E$10,0,10*ROW('Sanitation Data'!E155))),'Data Summary'!CR161="Yes"),OFFSET('Sanitation Data'!$E$10,0,10*ROW('Sanitation Data'!E155)),NA())</f>
        <v>#N/A</v>
      </c>
      <c r="AD161" s="92" t="e">
        <f ca="true">+IF(AND(ISNUMBER(OFFSET('Sanitation Data'!$E$11,0,10*ROW('Sanitation Data'!E155))),'Data Summary'!CS161="Yes"),OFFSET('Sanitation Data'!$E$11,0,10*ROW('Sanitation Data'!E155)),NA())</f>
        <v>#N/A</v>
      </c>
      <c r="AE161" s="92" t="e">
        <f ca="true">+IF(AND(ISNUMBER(OFFSET('Sanitation Data'!$E$12,0,10*ROW('Sanitation Data'!E155))),'Data Summary'!CT161="Yes"),OFFSET('Sanitation Data'!$E$12,0,10*ROW('Sanitation Data'!E155)),NA())</f>
        <v>#N/A</v>
      </c>
      <c r="AF161" s="92" t="e">
        <f ca="true">+IF(AND(ISNUMBER(OFFSET('Sanitation Data'!$F$4,0,10*ROW('Sanitation Data'!F155))),'Data Summary'!CU161="Yes"),100-OFFSET('Sanitation Data'!$F$4,0,10*ROW('Sanitation Data'!F155)),NA())</f>
        <v>#N/A</v>
      </c>
      <c r="AG161" s="92" t="e">
        <f ca="true">+IF(AND(ISNUMBER(OFFSET('Sanitation Data'!$F$6,0,10*ROW('Sanitation Data'!F155))),'Data Summary'!CV161="Yes"),OFFSET('Sanitation Data'!$F$6,0,10*ROW('Sanitation Data'!F155)),NA())</f>
        <v>#N/A</v>
      </c>
      <c r="AH161" s="92" t="e">
        <f ca="true">+IF(AND(ISNUMBER(OFFSET('Sanitation Data'!$F$10,0,10*ROW('Sanitation Data'!F155))),'Data Summary'!CW161="Yes"),OFFSET('Sanitation Data'!$F$10,0,10*ROW('Sanitation Data'!F155)),NA())</f>
        <v>#N/A</v>
      </c>
      <c r="AI161" s="92" t="e">
        <f ca="true">+IF(AND(ISNUMBER(OFFSET('Sanitation Data'!$F$11,0,10*ROW('Sanitation Data'!F155))),'Data Summary'!CX161="Yes"),OFFSET('Sanitation Data'!$F$11,0,10*ROW('Sanitation Data'!F155)),NA())</f>
        <v>#N/A</v>
      </c>
      <c r="AJ161" s="92" t="e">
        <f ca="true">+IF(AND(ISNUMBER(OFFSET('Sanitation Data'!$F$12,0,10*ROW('Sanitation Data'!F155))),'Data Summary'!CY161="Yes"),OFFSET('Sanitation Data'!$F$12,0,10*ROW('Sanitation Data'!F155)),NA())</f>
        <v>#N/A</v>
      </c>
      <c r="AK161" s="92" t="e">
        <f ca="true">+IF(AND(ISNUMBER(OFFSET('Sanitation Data'!$G$4,0,10*ROW('Sanitation Data'!G155))),'Data Summary'!CZ161="Yes"),100-OFFSET('Sanitation Data'!$G$4,0,10*ROW('Sanitation Data'!G155)),NA())</f>
        <v>#N/A</v>
      </c>
      <c r="AL161" s="92" t="e">
        <f ca="true">+IF(AND(ISNUMBER(OFFSET('Sanitation Data'!$G$6,0,10*ROW('Sanitation Data'!G155))),'Data Summary'!DA161="Yes"),OFFSET('Sanitation Data'!$G$6,0,10*ROW('Sanitation Data'!G155)),NA())</f>
        <v>#N/A</v>
      </c>
      <c r="AM161" s="92" t="e">
        <f ca="true">+IF(AND(ISNUMBER(OFFSET('Sanitation Data'!$G$10,0,10*ROW('Sanitation Data'!G155))),'Data Summary'!DB161="Yes"),OFFSET('Sanitation Data'!$G$10,0,10*ROW('Sanitation Data'!G155)),NA())</f>
        <v>#N/A</v>
      </c>
      <c r="AN161" s="92" t="e">
        <f ca="true">+IF(AND(ISNUMBER(OFFSET('Sanitation Data'!$G$11,0,10*ROW('Sanitation Data'!G155))),'Data Summary'!DC161="Yes"),OFFSET('Sanitation Data'!$G$11,0,10*ROW('Sanitation Data'!G155)),NA())</f>
        <v>#N/A</v>
      </c>
      <c r="AO161" s="92" t="e">
        <f ca="true">+IF(AND(ISNUMBER(OFFSET('Sanitation Data'!$G$12,0,10*ROW('Sanitation Data'!G155))),'Data Summary'!DD161="Yes"),OFFSET('Sanitation Data'!$G$12,0,10*ROW('Sanitation Data'!G155)),NA())</f>
        <v>#N/A</v>
      </c>
      <c r="AP161" s="92" t="e">
        <f ca="true">+IF(AND(ISNUMBER(OFFSET('Sanitation Data'!$H$4,0,10*ROW('Sanitation Data'!H155))),'Data Summary'!DE161="Yes"),100-OFFSET('Sanitation Data'!$H$4,0,10*ROW('Sanitation Data'!H155)),NA())</f>
        <v>#N/A</v>
      </c>
      <c r="AQ161" s="92" t="e">
        <f ca="true">+IF(AND(ISNUMBER(OFFSET('Sanitation Data'!$H$6,0,10*ROW('Sanitation Data'!H155))),'Data Summary'!DF161="Yes"),OFFSET('Sanitation Data'!$H$6,0,10*ROW('Sanitation Data'!H155)),NA())</f>
        <v>#N/A</v>
      </c>
      <c r="AR161" s="92" t="e">
        <f ca="true">+IF(AND(ISNUMBER(OFFSET('Sanitation Data'!$H$10,0,10*ROW('Sanitation Data'!H155))),'Data Summary'!DG161="Yes"),OFFSET('Sanitation Data'!$H$10,0,10*ROW('Sanitation Data'!H155)),NA())</f>
        <v>#N/A</v>
      </c>
      <c r="AS161" s="92" t="e">
        <f ca="true">+IF(AND(ISNUMBER(OFFSET('Sanitation Data'!$H$11,0,10*ROW('Sanitation Data'!H155))),'Data Summary'!DH161="Yes"),OFFSET('Sanitation Data'!$H$11,0,10*ROW('Sanitation Data'!H155)),NA())</f>
        <v>#N/A</v>
      </c>
      <c r="AT161" s="92" t="e">
        <f ca="true">+IF(AND(ISNUMBER(OFFSET('Sanitation Data'!$H$12,0,10*ROW('Sanitation Data'!H155))),'Data Summary'!DI161="Yes"),OFFSET('Sanitation Data'!$H$12,0,10*ROW('Sanitation Data'!H155)),NA())</f>
        <v>#N/A</v>
      </c>
      <c r="AU161" s="92" t="e">
        <f ca="true">+IF(AND(ISNUMBER(OFFSET('Sanitation Data'!$I$4,0,10*ROW('Sanitation Data'!I155))),'Data Summary'!DJ161="Yes"),100-OFFSET('Sanitation Data'!$I$4,0,10*ROW('Sanitation Data'!I155)),NA())</f>
        <v>#N/A</v>
      </c>
      <c r="AV161" s="92" t="e">
        <f ca="true">+IF(AND(ISNUMBER(OFFSET('Sanitation Data'!$I$6,0,10*ROW('Sanitation Data'!I155))),'Data Summary'!DK161="Yes"),OFFSET('Sanitation Data'!$I$6,0,10*ROW('Sanitation Data'!I155)),NA())</f>
        <v>#N/A</v>
      </c>
      <c r="AW161" s="92" t="e">
        <f ca="true">+IF(AND(ISNUMBER(OFFSET('Sanitation Data'!$I$10,0,10*ROW('Sanitation Data'!I155))),'Data Summary'!DL161="Yes"),OFFSET('Sanitation Data'!$I$10,0,10*ROW('Sanitation Data'!I155)),NA())</f>
        <v>#N/A</v>
      </c>
      <c r="AX161" s="92" t="e">
        <f ca="true">+IF(AND(ISNUMBER(OFFSET('Sanitation Data'!$I$11,0,10*ROW('Sanitation Data'!I155))),'Data Summary'!DM161="Yes"),OFFSET('Sanitation Data'!$I$11,0,10*ROW('Sanitation Data'!I155)),NA())</f>
        <v>#N/A</v>
      </c>
      <c r="AY161" s="92" t="e">
        <f ca="true">+IF(AND(ISNUMBER(OFFSET('Sanitation Data'!$I$12,0,10*ROW('Sanitation Data'!I155))),'Data Summary'!DN161="Yes"),OFFSET('Sanitation Data'!$I$12,0,10*ROW('Sanitation Data'!I155)),NA())</f>
        <v>#N/A</v>
      </c>
      <c r="AZ161" s="93" t="e">
        <f ca="true">+IF(AND(ISNUMBER(OFFSET('Hygiene Data'!$D$5,0,10*ROW('Hygiene Data'!D155))),'Data Summary'!DO161="Yes"),OFFSET('Hygiene Data'!$D$5,0,10*ROW('Hygiene Data'!D155)),NA())</f>
        <v>#N/A</v>
      </c>
      <c r="BA161" s="93" t="e">
        <f ca="true">+IF(AND(ISNUMBER(OFFSET('Hygiene Data'!$D$7,0,10*ROW('Hygiene Data'!D155))),'Data Summary'!DP161="Yes"),OFFSET('Hygiene Data'!$D$7,0,10*ROW('Hygiene Data'!D155)),NA())</f>
        <v>#N/A</v>
      </c>
      <c r="BB161" s="93" t="e">
        <f ca="true">+IF(AND(ISNUMBER(OFFSET('Hygiene Data'!$D$9,0,10*ROW('Hygiene Data'!D155))),'Data Summary'!DQ161="Yes"),OFFSET('Hygiene Data'!$D$9,0,10*ROW('Hygiene Data'!D155)),NA())</f>
        <v>#N/A</v>
      </c>
      <c r="BC161" s="93" t="e">
        <f ca="true">+IF(AND(ISNUMBER(OFFSET('Hygiene Data'!$E$5,0,10*ROW('Hygiene Data'!E155))),'Data Summary'!DR161="Yes"),OFFSET('Hygiene Data'!$E$5,0,10*ROW('Hygiene Data'!E155)),NA())</f>
        <v>#N/A</v>
      </c>
      <c r="BD161" s="93" t="e">
        <f ca="true">+IF(AND(ISNUMBER(OFFSET('Hygiene Data'!$E$7,0,10*ROW('Hygiene Data'!E155))),'Data Summary'!DS161="Yes"),OFFSET('Hygiene Data'!$E$7,0,10*ROW('Hygiene Data'!E155)),NA())</f>
        <v>#N/A</v>
      </c>
      <c r="BE161" s="93" t="e">
        <f ca="true">+IF(AND(ISNUMBER(OFFSET('Hygiene Data'!$E$9,0,10*ROW('Hygiene Data'!E155))),'Data Summary'!DT161="Yes"),OFFSET('Hygiene Data'!$E$9,0,10*ROW('Hygiene Data'!E155)),NA())</f>
        <v>#N/A</v>
      </c>
      <c r="BF161" s="93" t="e">
        <f ca="true">+IF(AND(ISNUMBER(OFFSET('Hygiene Data'!$F$5,0,10*ROW('Hygiene Data'!F155))),'Data Summary'!DU161="Yes"),OFFSET('Hygiene Data'!$F$5,0,10*ROW('Hygiene Data'!F155)),NA())</f>
        <v>#N/A</v>
      </c>
      <c r="BG161" s="93" t="e">
        <f ca="true">+IF(AND(ISNUMBER(OFFSET('Hygiene Data'!$F$7,0,10*ROW('Hygiene Data'!F155))),'Data Summary'!DV161="Yes"),OFFSET('Hygiene Data'!$F$7,0,10*ROW('Hygiene Data'!F155)),NA())</f>
        <v>#N/A</v>
      </c>
      <c r="BH161" s="93" t="e">
        <f ca="true">+IF(AND(ISNUMBER(OFFSET('Hygiene Data'!$F$9,0,10*ROW('Hygiene Data'!F155))),'Data Summary'!DW161="Yes"),OFFSET('Hygiene Data'!$F$9,0,10*ROW('Hygiene Data'!F155)),NA())</f>
        <v>#N/A</v>
      </c>
      <c r="BI161" s="93" t="e">
        <f ca="true">+IF(AND(ISNUMBER(OFFSET('Hygiene Data'!$G$5,0,10*ROW('Hygiene Data'!G155))),'Data Summary'!DX161="Yes"),OFFSET('Hygiene Data'!$G$5,0,10*ROW('Hygiene Data'!G155)),NA())</f>
        <v>#N/A</v>
      </c>
      <c r="BJ161" s="93" t="e">
        <f ca="true">+IF(AND(ISNUMBER(OFFSET('Hygiene Data'!$G$7,0,10*ROW('Hygiene Data'!G155))),'Data Summary'!DY161="Yes"),OFFSET('Hygiene Data'!$G$7,0,10*ROW('Hygiene Data'!G155)),NA())</f>
        <v>#N/A</v>
      </c>
      <c r="BK161" s="93" t="e">
        <f ca="true">+IF(AND(ISNUMBER(OFFSET('Hygiene Data'!$G$9,0,10*ROW('Hygiene Data'!G155))),'Data Summary'!DZ161="Yes"),OFFSET('Hygiene Data'!$G$9,0,10*ROW('Hygiene Data'!G155)),NA())</f>
        <v>#N/A</v>
      </c>
      <c r="BL161" s="93" t="e">
        <f ca="true">+IF(AND(ISNUMBER(OFFSET('Hygiene Data'!$H$5,0,10*ROW('Hygiene Data'!H155))),'Data Summary'!EA161="Yes"),OFFSET('Hygiene Data'!$H$5,0,10*ROW('Hygiene Data'!H155)),NA())</f>
        <v>#N/A</v>
      </c>
      <c r="BM161" s="93" t="e">
        <f ca="true">+IF(AND(ISNUMBER(OFFSET('Hygiene Data'!$H$7,0,10*ROW('Hygiene Data'!H155))),'Data Summary'!EB161="Yes"),OFFSET('Hygiene Data'!$H$7,0,10*ROW('Hygiene Data'!H155)),NA())</f>
        <v>#N/A</v>
      </c>
      <c r="BN161" s="93" t="e">
        <f ca="true">+IF(AND(ISNUMBER(OFFSET('Hygiene Data'!$H$9,0,10*ROW('Hygiene Data'!H155))),'Data Summary'!EC161="Yes"),OFFSET('Hygiene Data'!$H$9,0,10*ROW('Hygiene Data'!H155)),NA())</f>
        <v>#N/A</v>
      </c>
      <c r="BO161" s="93" t="e">
        <f ca="true">+IF(AND(ISNUMBER(OFFSET('Hygiene Data'!$I$5,0,10*ROW('Hygiene Data'!I155))),'Data Summary'!ED161="Yes"),OFFSET('Hygiene Data'!$I$5,0,10*ROW('Hygiene Data'!I155)),NA())</f>
        <v>#N/A</v>
      </c>
      <c r="BP161" s="93" t="e">
        <f ca="true">+IF(AND(ISNUMBER(OFFSET('Hygiene Data'!$I$7,0,10*ROW('Hygiene Data'!I155))),'Data Summary'!EE161="Yes"),OFFSET('Hygiene Data'!$I$7,0,10*ROW('Hygiene Data'!I155)),NA())</f>
        <v>#N/A</v>
      </c>
      <c r="BQ161" s="93" t="e">
        <f ca="true">+IF(AND(ISNUMBER(OFFSET('Hygiene Data'!$I$9,0,10*ROW('Hygiene Data'!I155))),'Data Summary'!EF161="Yes"),OFFSET('Hygiene Data'!$I$9,0,10*ROW('Hygiene Data'!I155)),NA())</f>
        <v>#N/A</v>
      </c>
    </row>
    <row xmlns:x14ac="http://schemas.microsoft.com/office/spreadsheetml/2009/9/ac" r="162" x14ac:dyDescent="0.2">
      <c r="A162" s="328" t="e">
        <f ca="true">+RIGHT('Data Summary'!A162,LEN('Data Summary'!A162)-9)</f>
        <v>#VALUE!</v>
      </c>
      <c r="B162" s="35" t="str">
        <f ca="true">+IF(ISTEXT('Data Summary'!B162),'Data Summary'!B162,"")</f>
        <v/>
      </c>
      <c r="C162" s="327" t="e">
        <f ca="true">+VALUE('Data Summary'!C162)</f>
        <v>#VALUE!</v>
      </c>
      <c r="D162" s="91" t="e">
        <f ca="true">+IF(AND(ISNUMBER(OFFSET('Water Data'!$D$4,0,10*ROW('Water Data'!D156))),'Data Summary'!BS162="Yes"),100-OFFSET('Water Data'!$D$4,0,10*ROW('Water Data'!D156)),NA())</f>
        <v>#N/A</v>
      </c>
      <c r="E162" s="91" t="e">
        <f ca="true">+IF(AND(ISNUMBER(OFFSET('Water Data'!$D$6,0,10*ROW('Water Data'!D156))),'Data Summary'!BT162="Yes"),OFFSET('Water Data'!$D$6,0,10*ROW('Water Data'!D156)),NA())</f>
        <v>#N/A</v>
      </c>
      <c r="F162" s="91" t="e">
        <f ca="true">+IF(AND(ISNUMBER(OFFSET('Water Data'!$D$9,0,10*ROW('Water Data'!D156))),'Data Summary'!BU162="Yes"),OFFSET('Water Data'!$D$9,0,10*ROW('Water Data'!D156)),NA())</f>
        <v>#N/A</v>
      </c>
      <c r="G162" s="91" t="e">
        <f ca="true">+IF(AND(ISNUMBER(OFFSET('Water Data'!$E$4,0,10*ROW('Water Data'!E156))),'Data Summary'!BV162="Yes"),100-OFFSET('Water Data'!$E$4,0,10*ROW('Water Data'!E156)),NA())</f>
        <v>#N/A</v>
      </c>
      <c r="H162" s="91" t="e">
        <f ca="true">+IF(AND(ISNUMBER(OFFSET('Water Data'!$E$6,0,10*ROW('Water Data'!E156))),'Data Summary'!BW162="Yes"),OFFSET('Water Data'!$E$6,0,10*ROW('Water Data'!E156)),NA())</f>
        <v>#N/A</v>
      </c>
      <c r="I162" s="91" t="e">
        <f ca="true">+IF(AND(ISNUMBER(OFFSET('Water Data'!$E$9,0,10*ROW('Water Data'!E156))),'Data Summary'!BX162="Yes"),OFFSET('Water Data'!$E$9,0,10*ROW('Water Data'!E156)),NA())</f>
        <v>#N/A</v>
      </c>
      <c r="J162" s="91" t="e">
        <f ca="true">+IF(AND(ISNUMBER(OFFSET('Water Data'!$F$4,0,10*ROW('Water Data'!F156))),'Data Summary'!BY162="Yes"),100-OFFSET('Water Data'!$F$4,0,10*ROW('Water Data'!F156)),NA())</f>
        <v>#N/A</v>
      </c>
      <c r="K162" s="91" t="e">
        <f ca="true">+IF(AND(ISNUMBER(OFFSET('Water Data'!$F$6,0,10*ROW('Water Data'!F156))),'Data Summary'!BZ162="Yes"),OFFSET('Water Data'!$F$6,0,10*ROW('Water Data'!F156)),NA())</f>
        <v>#N/A</v>
      </c>
      <c r="L162" s="91" t="e">
        <f ca="true">+IF(AND(ISNUMBER(OFFSET('Water Data'!$F$9,0,10*ROW('Water Data'!F156))),'Data Summary'!CA162="Yes"),OFFSET('Water Data'!$F$9,0,10*ROW('Water Data'!F156)),NA())</f>
        <v>#N/A</v>
      </c>
      <c r="M162" s="91" t="e">
        <f ca="true">+IF(AND(ISNUMBER(OFFSET('Water Data'!$G$4,0,10*ROW('Water Data'!G156))),'Data Summary'!CB162="Yes"),100-OFFSET('Water Data'!$G$4,0,10*ROW('Water Data'!G156)),NA())</f>
        <v>#N/A</v>
      </c>
      <c r="N162" s="91" t="e">
        <f ca="true">+IF(AND(ISNUMBER(OFFSET('Water Data'!$G$6,0,10*ROW('Water Data'!G156))),'Data Summary'!CC162="Yes"),OFFSET('Water Data'!$G$6,0,10*ROW('Water Data'!G156)),NA())</f>
        <v>#N/A</v>
      </c>
      <c r="O162" s="91" t="e">
        <f ca="true">+IF(AND(ISNUMBER(OFFSET('Water Data'!$G$9,0,10*ROW('Water Data'!G156))),'Data Summary'!CD162="Yes"),OFFSET('Water Data'!$G$9,0,10*ROW('Water Data'!G156)),NA())</f>
        <v>#N/A</v>
      </c>
      <c r="P162" s="91" t="e">
        <f ca="true">+IF(AND(ISNUMBER(OFFSET('Water Data'!$H$4,0,10*ROW('Water Data'!H156))),'Data Summary'!CE162="Yes"),100-OFFSET('Water Data'!$H$4,0,10*ROW('Water Data'!H156)),NA())</f>
        <v>#N/A</v>
      </c>
      <c r="Q162" s="91" t="e">
        <f ca="true">+IF(AND(ISNUMBER(OFFSET('Water Data'!$H$6,0,10*ROW('Water Data'!H156))),'Data Summary'!CF162="Yes"),OFFSET('Water Data'!$H$6,0,10*ROW('Water Data'!H156)),NA())</f>
        <v>#N/A</v>
      </c>
      <c r="R162" s="91" t="e">
        <f ca="true">+IF(AND(ISNUMBER(OFFSET('Water Data'!$H$9,0,10*ROW('Water Data'!H156))),'Data Summary'!CG162="Yes"),OFFSET('Water Data'!$H$9,0,10*ROW('Water Data'!H156)),NA())</f>
        <v>#N/A</v>
      </c>
      <c r="S162" s="91" t="e">
        <f ca="true">+IF(AND(ISNUMBER(OFFSET('Water Data'!$I$4,0,10*ROW('Water Data'!I156))),'Data Summary'!CH162="Yes"),100-OFFSET('Water Data'!$I$4,0,10*ROW('Water Data'!I156)),NA())</f>
        <v>#N/A</v>
      </c>
      <c r="T162" s="91" t="e">
        <f ca="true">+IF(AND(ISNUMBER(OFFSET('Water Data'!$I$6,0,10*ROW('Water Data'!I156))),'Data Summary'!CI162="Yes"),OFFSET('Water Data'!$I$6,0,10*ROW('Water Data'!I156)),NA())</f>
        <v>#N/A</v>
      </c>
      <c r="U162" s="91" t="e">
        <f ca="true">+IF(AND(ISNUMBER(OFFSET('Water Data'!$I$9,0,10*ROW('Water Data'!I156))),'Data Summary'!CJ162="Yes"),OFFSET('Water Data'!$I$9,0,10*ROW('Water Data'!I156)),NA())</f>
        <v>#N/A</v>
      </c>
      <c r="V162" s="92" t="e">
        <f ca="true">+IF(AND(ISNUMBER(OFFSET('Sanitation Data'!$D$4,0,10*ROW('Sanitation Data'!D156))),'Data Summary'!CK162="Yes"),100-OFFSET('Sanitation Data'!$D$4,0,10*ROW('Sanitation Data'!D156)),NA())</f>
        <v>#N/A</v>
      </c>
      <c r="W162" s="92" t="e">
        <f ca="true">+IF(AND(ISNUMBER(OFFSET('Sanitation Data'!$D$6,0,10*ROW('Sanitation Data'!D156))),'Data Summary'!CL162="Yes"),OFFSET('Sanitation Data'!$D$6,0,10*ROW('Sanitation Data'!D156)),NA())</f>
        <v>#N/A</v>
      </c>
      <c r="X162" s="92" t="e">
        <f ca="true">+IF(AND(ISNUMBER(OFFSET('Sanitation Data'!$D$10,0,10*ROW('Sanitation Data'!D156))),'Data Summary'!CM162="Yes"),OFFSET('Sanitation Data'!$D$10,0,10*ROW('Sanitation Data'!D156)),NA())</f>
        <v>#N/A</v>
      </c>
      <c r="Y162" s="92" t="e">
        <f ca="true">+IF(AND(ISNUMBER(OFFSET('Sanitation Data'!$D$11,0,10*ROW('Sanitation Data'!D156))),'Data Summary'!CN162="Yes"),OFFSET('Sanitation Data'!$D$11,0,10*ROW('Sanitation Data'!D156)),NA())</f>
        <v>#N/A</v>
      </c>
      <c r="Z162" s="92" t="e">
        <f ca="true">+IF(AND(ISNUMBER(OFFSET('Sanitation Data'!$D$12,0,10*ROW('Sanitation Data'!D156))),'Data Summary'!CO162="Yes"),OFFSET('Sanitation Data'!$D$12,0,10*ROW('Sanitation Data'!D156)),NA())</f>
        <v>#N/A</v>
      </c>
      <c r="AA162" s="92" t="e">
        <f ca="true">+IF(AND(ISNUMBER(OFFSET('Sanitation Data'!$E$4,0,10*ROW('Sanitation Data'!E156))),'Data Summary'!CP162="Yes"),100-OFFSET('Sanitation Data'!$E$4,0,10*ROW('Sanitation Data'!E156)),NA())</f>
        <v>#N/A</v>
      </c>
      <c r="AB162" s="92" t="e">
        <f ca="true">+IF(AND(ISNUMBER(OFFSET('Sanitation Data'!$E$6,0,10*ROW('Sanitation Data'!E156))),'Data Summary'!CQ162="Yes"),OFFSET('Sanitation Data'!$E$6,0,10*ROW('Sanitation Data'!E156)),NA())</f>
        <v>#N/A</v>
      </c>
      <c r="AC162" s="92" t="e">
        <f ca="true">+IF(AND(ISNUMBER(OFFSET('Sanitation Data'!$E$10,0,10*ROW('Sanitation Data'!E156))),'Data Summary'!CR162="Yes"),OFFSET('Sanitation Data'!$E$10,0,10*ROW('Sanitation Data'!E156)),NA())</f>
        <v>#N/A</v>
      </c>
      <c r="AD162" s="92" t="e">
        <f ca="true">+IF(AND(ISNUMBER(OFFSET('Sanitation Data'!$E$11,0,10*ROW('Sanitation Data'!E156))),'Data Summary'!CS162="Yes"),OFFSET('Sanitation Data'!$E$11,0,10*ROW('Sanitation Data'!E156)),NA())</f>
        <v>#N/A</v>
      </c>
      <c r="AE162" s="92" t="e">
        <f ca="true">+IF(AND(ISNUMBER(OFFSET('Sanitation Data'!$E$12,0,10*ROW('Sanitation Data'!E156))),'Data Summary'!CT162="Yes"),OFFSET('Sanitation Data'!$E$12,0,10*ROW('Sanitation Data'!E156)),NA())</f>
        <v>#N/A</v>
      </c>
      <c r="AF162" s="92" t="e">
        <f ca="true">+IF(AND(ISNUMBER(OFFSET('Sanitation Data'!$F$4,0,10*ROW('Sanitation Data'!F156))),'Data Summary'!CU162="Yes"),100-OFFSET('Sanitation Data'!$F$4,0,10*ROW('Sanitation Data'!F156)),NA())</f>
        <v>#N/A</v>
      </c>
      <c r="AG162" s="92" t="e">
        <f ca="true">+IF(AND(ISNUMBER(OFFSET('Sanitation Data'!$F$6,0,10*ROW('Sanitation Data'!F156))),'Data Summary'!CV162="Yes"),OFFSET('Sanitation Data'!$F$6,0,10*ROW('Sanitation Data'!F156)),NA())</f>
        <v>#N/A</v>
      </c>
      <c r="AH162" s="92" t="e">
        <f ca="true">+IF(AND(ISNUMBER(OFFSET('Sanitation Data'!$F$10,0,10*ROW('Sanitation Data'!F156))),'Data Summary'!CW162="Yes"),OFFSET('Sanitation Data'!$F$10,0,10*ROW('Sanitation Data'!F156)),NA())</f>
        <v>#N/A</v>
      </c>
      <c r="AI162" s="92" t="e">
        <f ca="true">+IF(AND(ISNUMBER(OFFSET('Sanitation Data'!$F$11,0,10*ROW('Sanitation Data'!F156))),'Data Summary'!CX162="Yes"),OFFSET('Sanitation Data'!$F$11,0,10*ROW('Sanitation Data'!F156)),NA())</f>
        <v>#N/A</v>
      </c>
      <c r="AJ162" s="92" t="e">
        <f ca="true">+IF(AND(ISNUMBER(OFFSET('Sanitation Data'!$F$12,0,10*ROW('Sanitation Data'!F156))),'Data Summary'!CY162="Yes"),OFFSET('Sanitation Data'!$F$12,0,10*ROW('Sanitation Data'!F156)),NA())</f>
        <v>#N/A</v>
      </c>
      <c r="AK162" s="92" t="e">
        <f ca="true">+IF(AND(ISNUMBER(OFFSET('Sanitation Data'!$G$4,0,10*ROW('Sanitation Data'!G156))),'Data Summary'!CZ162="Yes"),100-OFFSET('Sanitation Data'!$G$4,0,10*ROW('Sanitation Data'!G156)),NA())</f>
        <v>#N/A</v>
      </c>
      <c r="AL162" s="92" t="e">
        <f ca="true">+IF(AND(ISNUMBER(OFFSET('Sanitation Data'!$G$6,0,10*ROW('Sanitation Data'!G156))),'Data Summary'!DA162="Yes"),OFFSET('Sanitation Data'!$G$6,0,10*ROW('Sanitation Data'!G156)),NA())</f>
        <v>#N/A</v>
      </c>
      <c r="AM162" s="92" t="e">
        <f ca="true">+IF(AND(ISNUMBER(OFFSET('Sanitation Data'!$G$10,0,10*ROW('Sanitation Data'!G156))),'Data Summary'!DB162="Yes"),OFFSET('Sanitation Data'!$G$10,0,10*ROW('Sanitation Data'!G156)),NA())</f>
        <v>#N/A</v>
      </c>
      <c r="AN162" s="92" t="e">
        <f ca="true">+IF(AND(ISNUMBER(OFFSET('Sanitation Data'!$G$11,0,10*ROW('Sanitation Data'!G156))),'Data Summary'!DC162="Yes"),OFFSET('Sanitation Data'!$G$11,0,10*ROW('Sanitation Data'!G156)),NA())</f>
        <v>#N/A</v>
      </c>
      <c r="AO162" s="92" t="e">
        <f ca="true">+IF(AND(ISNUMBER(OFFSET('Sanitation Data'!$G$12,0,10*ROW('Sanitation Data'!G156))),'Data Summary'!DD162="Yes"),OFFSET('Sanitation Data'!$G$12,0,10*ROW('Sanitation Data'!G156)),NA())</f>
        <v>#N/A</v>
      </c>
      <c r="AP162" s="92" t="e">
        <f ca="true">+IF(AND(ISNUMBER(OFFSET('Sanitation Data'!$H$4,0,10*ROW('Sanitation Data'!H156))),'Data Summary'!DE162="Yes"),100-OFFSET('Sanitation Data'!$H$4,0,10*ROW('Sanitation Data'!H156)),NA())</f>
        <v>#N/A</v>
      </c>
      <c r="AQ162" s="92" t="e">
        <f ca="true">+IF(AND(ISNUMBER(OFFSET('Sanitation Data'!$H$6,0,10*ROW('Sanitation Data'!H156))),'Data Summary'!DF162="Yes"),OFFSET('Sanitation Data'!$H$6,0,10*ROW('Sanitation Data'!H156)),NA())</f>
        <v>#N/A</v>
      </c>
      <c r="AR162" s="92" t="e">
        <f ca="true">+IF(AND(ISNUMBER(OFFSET('Sanitation Data'!$H$10,0,10*ROW('Sanitation Data'!H156))),'Data Summary'!DG162="Yes"),OFFSET('Sanitation Data'!$H$10,0,10*ROW('Sanitation Data'!H156)),NA())</f>
        <v>#N/A</v>
      </c>
      <c r="AS162" s="92" t="e">
        <f ca="true">+IF(AND(ISNUMBER(OFFSET('Sanitation Data'!$H$11,0,10*ROW('Sanitation Data'!H156))),'Data Summary'!DH162="Yes"),OFFSET('Sanitation Data'!$H$11,0,10*ROW('Sanitation Data'!H156)),NA())</f>
        <v>#N/A</v>
      </c>
      <c r="AT162" s="92" t="e">
        <f ca="true">+IF(AND(ISNUMBER(OFFSET('Sanitation Data'!$H$12,0,10*ROW('Sanitation Data'!H156))),'Data Summary'!DI162="Yes"),OFFSET('Sanitation Data'!$H$12,0,10*ROW('Sanitation Data'!H156)),NA())</f>
        <v>#N/A</v>
      </c>
      <c r="AU162" s="92" t="e">
        <f ca="true">+IF(AND(ISNUMBER(OFFSET('Sanitation Data'!$I$4,0,10*ROW('Sanitation Data'!I156))),'Data Summary'!DJ162="Yes"),100-OFFSET('Sanitation Data'!$I$4,0,10*ROW('Sanitation Data'!I156)),NA())</f>
        <v>#N/A</v>
      </c>
      <c r="AV162" s="92" t="e">
        <f ca="true">+IF(AND(ISNUMBER(OFFSET('Sanitation Data'!$I$6,0,10*ROW('Sanitation Data'!I156))),'Data Summary'!DK162="Yes"),OFFSET('Sanitation Data'!$I$6,0,10*ROW('Sanitation Data'!I156)),NA())</f>
        <v>#N/A</v>
      </c>
      <c r="AW162" s="92" t="e">
        <f ca="true">+IF(AND(ISNUMBER(OFFSET('Sanitation Data'!$I$10,0,10*ROW('Sanitation Data'!I156))),'Data Summary'!DL162="Yes"),OFFSET('Sanitation Data'!$I$10,0,10*ROW('Sanitation Data'!I156)),NA())</f>
        <v>#N/A</v>
      </c>
      <c r="AX162" s="92" t="e">
        <f ca="true">+IF(AND(ISNUMBER(OFFSET('Sanitation Data'!$I$11,0,10*ROW('Sanitation Data'!I156))),'Data Summary'!DM162="Yes"),OFFSET('Sanitation Data'!$I$11,0,10*ROW('Sanitation Data'!I156)),NA())</f>
        <v>#N/A</v>
      </c>
      <c r="AY162" s="92" t="e">
        <f ca="true">+IF(AND(ISNUMBER(OFFSET('Sanitation Data'!$I$12,0,10*ROW('Sanitation Data'!I156))),'Data Summary'!DN162="Yes"),OFFSET('Sanitation Data'!$I$12,0,10*ROW('Sanitation Data'!I156)),NA())</f>
        <v>#N/A</v>
      </c>
      <c r="AZ162" s="93" t="e">
        <f ca="true">+IF(AND(ISNUMBER(OFFSET('Hygiene Data'!$D$5,0,10*ROW('Hygiene Data'!D156))),'Data Summary'!DO162="Yes"),OFFSET('Hygiene Data'!$D$5,0,10*ROW('Hygiene Data'!D156)),NA())</f>
        <v>#N/A</v>
      </c>
      <c r="BA162" s="93" t="e">
        <f ca="true">+IF(AND(ISNUMBER(OFFSET('Hygiene Data'!$D$7,0,10*ROW('Hygiene Data'!D156))),'Data Summary'!DP162="Yes"),OFFSET('Hygiene Data'!$D$7,0,10*ROW('Hygiene Data'!D156)),NA())</f>
        <v>#N/A</v>
      </c>
      <c r="BB162" s="93" t="e">
        <f ca="true">+IF(AND(ISNUMBER(OFFSET('Hygiene Data'!$D$9,0,10*ROW('Hygiene Data'!D156))),'Data Summary'!DQ162="Yes"),OFFSET('Hygiene Data'!$D$9,0,10*ROW('Hygiene Data'!D156)),NA())</f>
        <v>#N/A</v>
      </c>
      <c r="BC162" s="93" t="e">
        <f ca="true">+IF(AND(ISNUMBER(OFFSET('Hygiene Data'!$E$5,0,10*ROW('Hygiene Data'!E156))),'Data Summary'!DR162="Yes"),OFFSET('Hygiene Data'!$E$5,0,10*ROW('Hygiene Data'!E156)),NA())</f>
        <v>#N/A</v>
      </c>
      <c r="BD162" s="93" t="e">
        <f ca="true">+IF(AND(ISNUMBER(OFFSET('Hygiene Data'!$E$7,0,10*ROW('Hygiene Data'!E156))),'Data Summary'!DS162="Yes"),OFFSET('Hygiene Data'!$E$7,0,10*ROW('Hygiene Data'!E156)),NA())</f>
        <v>#N/A</v>
      </c>
      <c r="BE162" s="93" t="e">
        <f ca="true">+IF(AND(ISNUMBER(OFFSET('Hygiene Data'!$E$9,0,10*ROW('Hygiene Data'!E156))),'Data Summary'!DT162="Yes"),OFFSET('Hygiene Data'!$E$9,0,10*ROW('Hygiene Data'!E156)),NA())</f>
        <v>#N/A</v>
      </c>
      <c r="BF162" s="93" t="e">
        <f ca="true">+IF(AND(ISNUMBER(OFFSET('Hygiene Data'!$F$5,0,10*ROW('Hygiene Data'!F156))),'Data Summary'!DU162="Yes"),OFFSET('Hygiene Data'!$F$5,0,10*ROW('Hygiene Data'!F156)),NA())</f>
        <v>#N/A</v>
      </c>
      <c r="BG162" s="93" t="e">
        <f ca="true">+IF(AND(ISNUMBER(OFFSET('Hygiene Data'!$F$7,0,10*ROW('Hygiene Data'!F156))),'Data Summary'!DV162="Yes"),OFFSET('Hygiene Data'!$F$7,0,10*ROW('Hygiene Data'!F156)),NA())</f>
        <v>#N/A</v>
      </c>
      <c r="BH162" s="93" t="e">
        <f ca="true">+IF(AND(ISNUMBER(OFFSET('Hygiene Data'!$F$9,0,10*ROW('Hygiene Data'!F156))),'Data Summary'!DW162="Yes"),OFFSET('Hygiene Data'!$F$9,0,10*ROW('Hygiene Data'!F156)),NA())</f>
        <v>#N/A</v>
      </c>
      <c r="BI162" s="93" t="e">
        <f ca="true">+IF(AND(ISNUMBER(OFFSET('Hygiene Data'!$G$5,0,10*ROW('Hygiene Data'!G156))),'Data Summary'!DX162="Yes"),OFFSET('Hygiene Data'!$G$5,0,10*ROW('Hygiene Data'!G156)),NA())</f>
        <v>#N/A</v>
      </c>
      <c r="BJ162" s="93" t="e">
        <f ca="true">+IF(AND(ISNUMBER(OFFSET('Hygiene Data'!$G$7,0,10*ROW('Hygiene Data'!G156))),'Data Summary'!DY162="Yes"),OFFSET('Hygiene Data'!$G$7,0,10*ROW('Hygiene Data'!G156)),NA())</f>
        <v>#N/A</v>
      </c>
      <c r="BK162" s="93" t="e">
        <f ca="true">+IF(AND(ISNUMBER(OFFSET('Hygiene Data'!$G$9,0,10*ROW('Hygiene Data'!G156))),'Data Summary'!DZ162="Yes"),OFFSET('Hygiene Data'!$G$9,0,10*ROW('Hygiene Data'!G156)),NA())</f>
        <v>#N/A</v>
      </c>
      <c r="BL162" s="93" t="e">
        <f ca="true">+IF(AND(ISNUMBER(OFFSET('Hygiene Data'!$H$5,0,10*ROW('Hygiene Data'!H156))),'Data Summary'!EA162="Yes"),OFFSET('Hygiene Data'!$H$5,0,10*ROW('Hygiene Data'!H156)),NA())</f>
        <v>#N/A</v>
      </c>
      <c r="BM162" s="93" t="e">
        <f ca="true">+IF(AND(ISNUMBER(OFFSET('Hygiene Data'!$H$7,0,10*ROW('Hygiene Data'!H156))),'Data Summary'!EB162="Yes"),OFFSET('Hygiene Data'!$H$7,0,10*ROW('Hygiene Data'!H156)),NA())</f>
        <v>#N/A</v>
      </c>
      <c r="BN162" s="93" t="e">
        <f ca="true">+IF(AND(ISNUMBER(OFFSET('Hygiene Data'!$H$9,0,10*ROW('Hygiene Data'!H156))),'Data Summary'!EC162="Yes"),OFFSET('Hygiene Data'!$H$9,0,10*ROW('Hygiene Data'!H156)),NA())</f>
        <v>#N/A</v>
      </c>
      <c r="BO162" s="93" t="e">
        <f ca="true">+IF(AND(ISNUMBER(OFFSET('Hygiene Data'!$I$5,0,10*ROW('Hygiene Data'!I156))),'Data Summary'!ED162="Yes"),OFFSET('Hygiene Data'!$I$5,0,10*ROW('Hygiene Data'!I156)),NA())</f>
        <v>#N/A</v>
      </c>
      <c r="BP162" s="93" t="e">
        <f ca="true">+IF(AND(ISNUMBER(OFFSET('Hygiene Data'!$I$7,0,10*ROW('Hygiene Data'!I156))),'Data Summary'!EE162="Yes"),OFFSET('Hygiene Data'!$I$7,0,10*ROW('Hygiene Data'!I156)),NA())</f>
        <v>#N/A</v>
      </c>
      <c r="BQ162" s="93" t="e">
        <f ca="true">+IF(AND(ISNUMBER(OFFSET('Hygiene Data'!$I$9,0,10*ROW('Hygiene Data'!I156))),'Data Summary'!EF162="Yes"),OFFSET('Hygiene Data'!$I$9,0,10*ROW('Hygiene Data'!I156)),NA())</f>
        <v>#N/A</v>
      </c>
    </row>
    <row xmlns:x14ac="http://schemas.microsoft.com/office/spreadsheetml/2009/9/ac" r="163" x14ac:dyDescent="0.2">
      <c r="A163" s="328" t="e">
        <f ca="true">+RIGHT('Data Summary'!A163,LEN('Data Summary'!A163)-9)</f>
        <v>#VALUE!</v>
      </c>
      <c r="B163" s="35" t="str">
        <f ca="true">+IF(ISTEXT('Data Summary'!B163),'Data Summary'!B163,"")</f>
        <v/>
      </c>
      <c r="C163" s="327" t="e">
        <f ca="true">+VALUE('Data Summary'!C163)</f>
        <v>#VALUE!</v>
      </c>
      <c r="D163" s="91" t="e">
        <f ca="true">+IF(AND(ISNUMBER(OFFSET('Water Data'!$D$4,0,10*ROW('Water Data'!D157))),'Data Summary'!BS163="Yes"),100-OFFSET('Water Data'!$D$4,0,10*ROW('Water Data'!D157)),NA())</f>
        <v>#N/A</v>
      </c>
      <c r="E163" s="91" t="e">
        <f ca="true">+IF(AND(ISNUMBER(OFFSET('Water Data'!$D$6,0,10*ROW('Water Data'!D157))),'Data Summary'!BT163="Yes"),OFFSET('Water Data'!$D$6,0,10*ROW('Water Data'!D157)),NA())</f>
        <v>#N/A</v>
      </c>
      <c r="F163" s="91" t="e">
        <f ca="true">+IF(AND(ISNUMBER(OFFSET('Water Data'!$D$9,0,10*ROW('Water Data'!D157))),'Data Summary'!BU163="Yes"),OFFSET('Water Data'!$D$9,0,10*ROW('Water Data'!D157)),NA())</f>
        <v>#N/A</v>
      </c>
      <c r="G163" s="91" t="e">
        <f ca="true">+IF(AND(ISNUMBER(OFFSET('Water Data'!$E$4,0,10*ROW('Water Data'!E157))),'Data Summary'!BV163="Yes"),100-OFFSET('Water Data'!$E$4,0,10*ROW('Water Data'!E157)),NA())</f>
        <v>#N/A</v>
      </c>
      <c r="H163" s="91" t="e">
        <f ca="true">+IF(AND(ISNUMBER(OFFSET('Water Data'!$E$6,0,10*ROW('Water Data'!E157))),'Data Summary'!BW163="Yes"),OFFSET('Water Data'!$E$6,0,10*ROW('Water Data'!E157)),NA())</f>
        <v>#N/A</v>
      </c>
      <c r="I163" s="91" t="e">
        <f ca="true">+IF(AND(ISNUMBER(OFFSET('Water Data'!$E$9,0,10*ROW('Water Data'!E157))),'Data Summary'!BX163="Yes"),OFFSET('Water Data'!$E$9,0,10*ROW('Water Data'!E157)),NA())</f>
        <v>#N/A</v>
      </c>
      <c r="J163" s="91" t="e">
        <f ca="true">+IF(AND(ISNUMBER(OFFSET('Water Data'!$F$4,0,10*ROW('Water Data'!F157))),'Data Summary'!BY163="Yes"),100-OFFSET('Water Data'!$F$4,0,10*ROW('Water Data'!F157)),NA())</f>
        <v>#N/A</v>
      </c>
      <c r="K163" s="91" t="e">
        <f ca="true">+IF(AND(ISNUMBER(OFFSET('Water Data'!$F$6,0,10*ROW('Water Data'!F157))),'Data Summary'!BZ163="Yes"),OFFSET('Water Data'!$F$6,0,10*ROW('Water Data'!F157)),NA())</f>
        <v>#N/A</v>
      </c>
      <c r="L163" s="91" t="e">
        <f ca="true">+IF(AND(ISNUMBER(OFFSET('Water Data'!$F$9,0,10*ROW('Water Data'!F157))),'Data Summary'!CA163="Yes"),OFFSET('Water Data'!$F$9,0,10*ROW('Water Data'!F157)),NA())</f>
        <v>#N/A</v>
      </c>
      <c r="M163" s="91" t="e">
        <f ca="true">+IF(AND(ISNUMBER(OFFSET('Water Data'!$G$4,0,10*ROW('Water Data'!G157))),'Data Summary'!CB163="Yes"),100-OFFSET('Water Data'!$G$4,0,10*ROW('Water Data'!G157)),NA())</f>
        <v>#N/A</v>
      </c>
      <c r="N163" s="91" t="e">
        <f ca="true">+IF(AND(ISNUMBER(OFFSET('Water Data'!$G$6,0,10*ROW('Water Data'!G157))),'Data Summary'!CC163="Yes"),OFFSET('Water Data'!$G$6,0,10*ROW('Water Data'!G157)),NA())</f>
        <v>#N/A</v>
      </c>
      <c r="O163" s="91" t="e">
        <f ca="true">+IF(AND(ISNUMBER(OFFSET('Water Data'!$G$9,0,10*ROW('Water Data'!G157))),'Data Summary'!CD163="Yes"),OFFSET('Water Data'!$G$9,0,10*ROW('Water Data'!G157)),NA())</f>
        <v>#N/A</v>
      </c>
      <c r="P163" s="91" t="e">
        <f ca="true">+IF(AND(ISNUMBER(OFFSET('Water Data'!$H$4,0,10*ROW('Water Data'!H157))),'Data Summary'!CE163="Yes"),100-OFFSET('Water Data'!$H$4,0,10*ROW('Water Data'!H157)),NA())</f>
        <v>#N/A</v>
      </c>
      <c r="Q163" s="91" t="e">
        <f ca="true">+IF(AND(ISNUMBER(OFFSET('Water Data'!$H$6,0,10*ROW('Water Data'!H157))),'Data Summary'!CF163="Yes"),OFFSET('Water Data'!$H$6,0,10*ROW('Water Data'!H157)),NA())</f>
        <v>#N/A</v>
      </c>
      <c r="R163" s="91" t="e">
        <f ca="true">+IF(AND(ISNUMBER(OFFSET('Water Data'!$H$9,0,10*ROW('Water Data'!H157))),'Data Summary'!CG163="Yes"),OFFSET('Water Data'!$H$9,0,10*ROW('Water Data'!H157)),NA())</f>
        <v>#N/A</v>
      </c>
      <c r="S163" s="91" t="e">
        <f ca="true">+IF(AND(ISNUMBER(OFFSET('Water Data'!$I$4,0,10*ROW('Water Data'!I157))),'Data Summary'!CH163="Yes"),100-OFFSET('Water Data'!$I$4,0,10*ROW('Water Data'!I157)),NA())</f>
        <v>#N/A</v>
      </c>
      <c r="T163" s="91" t="e">
        <f ca="true">+IF(AND(ISNUMBER(OFFSET('Water Data'!$I$6,0,10*ROW('Water Data'!I157))),'Data Summary'!CI163="Yes"),OFFSET('Water Data'!$I$6,0,10*ROW('Water Data'!I157)),NA())</f>
        <v>#N/A</v>
      </c>
      <c r="U163" s="91" t="e">
        <f ca="true">+IF(AND(ISNUMBER(OFFSET('Water Data'!$I$9,0,10*ROW('Water Data'!I157))),'Data Summary'!CJ163="Yes"),OFFSET('Water Data'!$I$9,0,10*ROW('Water Data'!I157)),NA())</f>
        <v>#N/A</v>
      </c>
      <c r="V163" s="92" t="e">
        <f ca="true">+IF(AND(ISNUMBER(OFFSET('Sanitation Data'!$D$4,0,10*ROW('Sanitation Data'!D157))),'Data Summary'!CK163="Yes"),100-OFFSET('Sanitation Data'!$D$4,0,10*ROW('Sanitation Data'!D157)),NA())</f>
        <v>#N/A</v>
      </c>
      <c r="W163" s="92" t="e">
        <f ca="true">+IF(AND(ISNUMBER(OFFSET('Sanitation Data'!$D$6,0,10*ROW('Sanitation Data'!D157))),'Data Summary'!CL163="Yes"),OFFSET('Sanitation Data'!$D$6,0,10*ROW('Sanitation Data'!D157)),NA())</f>
        <v>#N/A</v>
      </c>
      <c r="X163" s="92" t="e">
        <f ca="true">+IF(AND(ISNUMBER(OFFSET('Sanitation Data'!$D$10,0,10*ROW('Sanitation Data'!D157))),'Data Summary'!CM163="Yes"),OFFSET('Sanitation Data'!$D$10,0,10*ROW('Sanitation Data'!D157)),NA())</f>
        <v>#N/A</v>
      </c>
      <c r="Y163" s="92" t="e">
        <f ca="true">+IF(AND(ISNUMBER(OFFSET('Sanitation Data'!$D$11,0,10*ROW('Sanitation Data'!D157))),'Data Summary'!CN163="Yes"),OFFSET('Sanitation Data'!$D$11,0,10*ROW('Sanitation Data'!D157)),NA())</f>
        <v>#N/A</v>
      </c>
      <c r="Z163" s="92" t="e">
        <f ca="true">+IF(AND(ISNUMBER(OFFSET('Sanitation Data'!$D$12,0,10*ROW('Sanitation Data'!D157))),'Data Summary'!CO163="Yes"),OFFSET('Sanitation Data'!$D$12,0,10*ROW('Sanitation Data'!D157)),NA())</f>
        <v>#N/A</v>
      </c>
      <c r="AA163" s="92" t="e">
        <f ca="true">+IF(AND(ISNUMBER(OFFSET('Sanitation Data'!$E$4,0,10*ROW('Sanitation Data'!E157))),'Data Summary'!CP163="Yes"),100-OFFSET('Sanitation Data'!$E$4,0,10*ROW('Sanitation Data'!E157)),NA())</f>
        <v>#N/A</v>
      </c>
      <c r="AB163" s="92" t="e">
        <f ca="true">+IF(AND(ISNUMBER(OFFSET('Sanitation Data'!$E$6,0,10*ROW('Sanitation Data'!E157))),'Data Summary'!CQ163="Yes"),OFFSET('Sanitation Data'!$E$6,0,10*ROW('Sanitation Data'!E157)),NA())</f>
        <v>#N/A</v>
      </c>
      <c r="AC163" s="92" t="e">
        <f ca="true">+IF(AND(ISNUMBER(OFFSET('Sanitation Data'!$E$10,0,10*ROW('Sanitation Data'!E157))),'Data Summary'!CR163="Yes"),OFFSET('Sanitation Data'!$E$10,0,10*ROW('Sanitation Data'!E157)),NA())</f>
        <v>#N/A</v>
      </c>
      <c r="AD163" s="92" t="e">
        <f ca="true">+IF(AND(ISNUMBER(OFFSET('Sanitation Data'!$E$11,0,10*ROW('Sanitation Data'!E157))),'Data Summary'!CS163="Yes"),OFFSET('Sanitation Data'!$E$11,0,10*ROW('Sanitation Data'!E157)),NA())</f>
        <v>#N/A</v>
      </c>
      <c r="AE163" s="92" t="e">
        <f ca="true">+IF(AND(ISNUMBER(OFFSET('Sanitation Data'!$E$12,0,10*ROW('Sanitation Data'!E157))),'Data Summary'!CT163="Yes"),OFFSET('Sanitation Data'!$E$12,0,10*ROW('Sanitation Data'!E157)),NA())</f>
        <v>#N/A</v>
      </c>
      <c r="AF163" s="92" t="e">
        <f ca="true">+IF(AND(ISNUMBER(OFFSET('Sanitation Data'!$F$4,0,10*ROW('Sanitation Data'!F157))),'Data Summary'!CU163="Yes"),100-OFFSET('Sanitation Data'!$F$4,0,10*ROW('Sanitation Data'!F157)),NA())</f>
        <v>#N/A</v>
      </c>
      <c r="AG163" s="92" t="e">
        <f ca="true">+IF(AND(ISNUMBER(OFFSET('Sanitation Data'!$F$6,0,10*ROW('Sanitation Data'!F157))),'Data Summary'!CV163="Yes"),OFFSET('Sanitation Data'!$F$6,0,10*ROW('Sanitation Data'!F157)),NA())</f>
        <v>#N/A</v>
      </c>
      <c r="AH163" s="92" t="e">
        <f ca="true">+IF(AND(ISNUMBER(OFFSET('Sanitation Data'!$F$10,0,10*ROW('Sanitation Data'!F157))),'Data Summary'!CW163="Yes"),OFFSET('Sanitation Data'!$F$10,0,10*ROW('Sanitation Data'!F157)),NA())</f>
        <v>#N/A</v>
      </c>
      <c r="AI163" s="92" t="e">
        <f ca="true">+IF(AND(ISNUMBER(OFFSET('Sanitation Data'!$F$11,0,10*ROW('Sanitation Data'!F157))),'Data Summary'!CX163="Yes"),OFFSET('Sanitation Data'!$F$11,0,10*ROW('Sanitation Data'!F157)),NA())</f>
        <v>#N/A</v>
      </c>
      <c r="AJ163" s="92" t="e">
        <f ca="true">+IF(AND(ISNUMBER(OFFSET('Sanitation Data'!$F$12,0,10*ROW('Sanitation Data'!F157))),'Data Summary'!CY163="Yes"),OFFSET('Sanitation Data'!$F$12,0,10*ROW('Sanitation Data'!F157)),NA())</f>
        <v>#N/A</v>
      </c>
      <c r="AK163" s="92" t="e">
        <f ca="true">+IF(AND(ISNUMBER(OFFSET('Sanitation Data'!$G$4,0,10*ROW('Sanitation Data'!G157))),'Data Summary'!CZ163="Yes"),100-OFFSET('Sanitation Data'!$G$4,0,10*ROW('Sanitation Data'!G157)),NA())</f>
        <v>#N/A</v>
      </c>
      <c r="AL163" s="92" t="e">
        <f ca="true">+IF(AND(ISNUMBER(OFFSET('Sanitation Data'!$G$6,0,10*ROW('Sanitation Data'!G157))),'Data Summary'!DA163="Yes"),OFFSET('Sanitation Data'!$G$6,0,10*ROW('Sanitation Data'!G157)),NA())</f>
        <v>#N/A</v>
      </c>
      <c r="AM163" s="92" t="e">
        <f ca="true">+IF(AND(ISNUMBER(OFFSET('Sanitation Data'!$G$10,0,10*ROW('Sanitation Data'!G157))),'Data Summary'!DB163="Yes"),OFFSET('Sanitation Data'!$G$10,0,10*ROW('Sanitation Data'!G157)),NA())</f>
        <v>#N/A</v>
      </c>
      <c r="AN163" s="92" t="e">
        <f ca="true">+IF(AND(ISNUMBER(OFFSET('Sanitation Data'!$G$11,0,10*ROW('Sanitation Data'!G157))),'Data Summary'!DC163="Yes"),OFFSET('Sanitation Data'!$G$11,0,10*ROW('Sanitation Data'!G157)),NA())</f>
        <v>#N/A</v>
      </c>
      <c r="AO163" s="92" t="e">
        <f ca="true">+IF(AND(ISNUMBER(OFFSET('Sanitation Data'!$G$12,0,10*ROW('Sanitation Data'!G157))),'Data Summary'!DD163="Yes"),OFFSET('Sanitation Data'!$G$12,0,10*ROW('Sanitation Data'!G157)),NA())</f>
        <v>#N/A</v>
      </c>
      <c r="AP163" s="92" t="e">
        <f ca="true">+IF(AND(ISNUMBER(OFFSET('Sanitation Data'!$H$4,0,10*ROW('Sanitation Data'!H157))),'Data Summary'!DE163="Yes"),100-OFFSET('Sanitation Data'!$H$4,0,10*ROW('Sanitation Data'!H157)),NA())</f>
        <v>#N/A</v>
      </c>
      <c r="AQ163" s="92" t="e">
        <f ca="true">+IF(AND(ISNUMBER(OFFSET('Sanitation Data'!$H$6,0,10*ROW('Sanitation Data'!H157))),'Data Summary'!DF163="Yes"),OFFSET('Sanitation Data'!$H$6,0,10*ROW('Sanitation Data'!H157)),NA())</f>
        <v>#N/A</v>
      </c>
      <c r="AR163" s="92" t="e">
        <f ca="true">+IF(AND(ISNUMBER(OFFSET('Sanitation Data'!$H$10,0,10*ROW('Sanitation Data'!H157))),'Data Summary'!DG163="Yes"),OFFSET('Sanitation Data'!$H$10,0,10*ROW('Sanitation Data'!H157)),NA())</f>
        <v>#N/A</v>
      </c>
      <c r="AS163" s="92" t="e">
        <f ca="true">+IF(AND(ISNUMBER(OFFSET('Sanitation Data'!$H$11,0,10*ROW('Sanitation Data'!H157))),'Data Summary'!DH163="Yes"),OFFSET('Sanitation Data'!$H$11,0,10*ROW('Sanitation Data'!H157)),NA())</f>
        <v>#N/A</v>
      </c>
      <c r="AT163" s="92" t="e">
        <f ca="true">+IF(AND(ISNUMBER(OFFSET('Sanitation Data'!$H$12,0,10*ROW('Sanitation Data'!H157))),'Data Summary'!DI163="Yes"),OFFSET('Sanitation Data'!$H$12,0,10*ROW('Sanitation Data'!H157)),NA())</f>
        <v>#N/A</v>
      </c>
      <c r="AU163" s="92" t="e">
        <f ca="true">+IF(AND(ISNUMBER(OFFSET('Sanitation Data'!$I$4,0,10*ROW('Sanitation Data'!I157))),'Data Summary'!DJ163="Yes"),100-OFFSET('Sanitation Data'!$I$4,0,10*ROW('Sanitation Data'!I157)),NA())</f>
        <v>#N/A</v>
      </c>
      <c r="AV163" s="92" t="e">
        <f ca="true">+IF(AND(ISNUMBER(OFFSET('Sanitation Data'!$I$6,0,10*ROW('Sanitation Data'!I157))),'Data Summary'!DK163="Yes"),OFFSET('Sanitation Data'!$I$6,0,10*ROW('Sanitation Data'!I157)),NA())</f>
        <v>#N/A</v>
      </c>
      <c r="AW163" s="92" t="e">
        <f ca="true">+IF(AND(ISNUMBER(OFFSET('Sanitation Data'!$I$10,0,10*ROW('Sanitation Data'!I157))),'Data Summary'!DL163="Yes"),OFFSET('Sanitation Data'!$I$10,0,10*ROW('Sanitation Data'!I157)),NA())</f>
        <v>#N/A</v>
      </c>
      <c r="AX163" s="92" t="e">
        <f ca="true">+IF(AND(ISNUMBER(OFFSET('Sanitation Data'!$I$11,0,10*ROW('Sanitation Data'!I157))),'Data Summary'!DM163="Yes"),OFFSET('Sanitation Data'!$I$11,0,10*ROW('Sanitation Data'!I157)),NA())</f>
        <v>#N/A</v>
      </c>
      <c r="AY163" s="92" t="e">
        <f ca="true">+IF(AND(ISNUMBER(OFFSET('Sanitation Data'!$I$12,0,10*ROW('Sanitation Data'!I157))),'Data Summary'!DN163="Yes"),OFFSET('Sanitation Data'!$I$12,0,10*ROW('Sanitation Data'!I157)),NA())</f>
        <v>#N/A</v>
      </c>
      <c r="AZ163" s="93" t="e">
        <f ca="true">+IF(AND(ISNUMBER(OFFSET('Hygiene Data'!$D$5,0,10*ROW('Hygiene Data'!D157))),'Data Summary'!DO163="Yes"),OFFSET('Hygiene Data'!$D$5,0,10*ROW('Hygiene Data'!D157)),NA())</f>
        <v>#N/A</v>
      </c>
      <c r="BA163" s="93" t="e">
        <f ca="true">+IF(AND(ISNUMBER(OFFSET('Hygiene Data'!$D$7,0,10*ROW('Hygiene Data'!D157))),'Data Summary'!DP163="Yes"),OFFSET('Hygiene Data'!$D$7,0,10*ROW('Hygiene Data'!D157)),NA())</f>
        <v>#N/A</v>
      </c>
      <c r="BB163" s="93" t="e">
        <f ca="true">+IF(AND(ISNUMBER(OFFSET('Hygiene Data'!$D$9,0,10*ROW('Hygiene Data'!D157))),'Data Summary'!DQ163="Yes"),OFFSET('Hygiene Data'!$D$9,0,10*ROW('Hygiene Data'!D157)),NA())</f>
        <v>#N/A</v>
      </c>
      <c r="BC163" s="93" t="e">
        <f ca="true">+IF(AND(ISNUMBER(OFFSET('Hygiene Data'!$E$5,0,10*ROW('Hygiene Data'!E157))),'Data Summary'!DR163="Yes"),OFFSET('Hygiene Data'!$E$5,0,10*ROW('Hygiene Data'!E157)),NA())</f>
        <v>#N/A</v>
      </c>
      <c r="BD163" s="93" t="e">
        <f ca="true">+IF(AND(ISNUMBER(OFFSET('Hygiene Data'!$E$7,0,10*ROW('Hygiene Data'!E157))),'Data Summary'!DS163="Yes"),OFFSET('Hygiene Data'!$E$7,0,10*ROW('Hygiene Data'!E157)),NA())</f>
        <v>#N/A</v>
      </c>
      <c r="BE163" s="93" t="e">
        <f ca="true">+IF(AND(ISNUMBER(OFFSET('Hygiene Data'!$E$9,0,10*ROW('Hygiene Data'!E157))),'Data Summary'!DT163="Yes"),OFFSET('Hygiene Data'!$E$9,0,10*ROW('Hygiene Data'!E157)),NA())</f>
        <v>#N/A</v>
      </c>
      <c r="BF163" s="93" t="e">
        <f ca="true">+IF(AND(ISNUMBER(OFFSET('Hygiene Data'!$F$5,0,10*ROW('Hygiene Data'!F157))),'Data Summary'!DU163="Yes"),OFFSET('Hygiene Data'!$F$5,0,10*ROW('Hygiene Data'!F157)),NA())</f>
        <v>#N/A</v>
      </c>
      <c r="BG163" s="93" t="e">
        <f ca="true">+IF(AND(ISNUMBER(OFFSET('Hygiene Data'!$F$7,0,10*ROW('Hygiene Data'!F157))),'Data Summary'!DV163="Yes"),OFFSET('Hygiene Data'!$F$7,0,10*ROW('Hygiene Data'!F157)),NA())</f>
        <v>#N/A</v>
      </c>
      <c r="BH163" s="93" t="e">
        <f ca="true">+IF(AND(ISNUMBER(OFFSET('Hygiene Data'!$F$9,0,10*ROW('Hygiene Data'!F157))),'Data Summary'!DW163="Yes"),OFFSET('Hygiene Data'!$F$9,0,10*ROW('Hygiene Data'!F157)),NA())</f>
        <v>#N/A</v>
      </c>
      <c r="BI163" s="93" t="e">
        <f ca="true">+IF(AND(ISNUMBER(OFFSET('Hygiene Data'!$G$5,0,10*ROW('Hygiene Data'!G157))),'Data Summary'!DX163="Yes"),OFFSET('Hygiene Data'!$G$5,0,10*ROW('Hygiene Data'!G157)),NA())</f>
        <v>#N/A</v>
      </c>
      <c r="BJ163" s="93" t="e">
        <f ca="true">+IF(AND(ISNUMBER(OFFSET('Hygiene Data'!$G$7,0,10*ROW('Hygiene Data'!G157))),'Data Summary'!DY163="Yes"),OFFSET('Hygiene Data'!$G$7,0,10*ROW('Hygiene Data'!G157)),NA())</f>
        <v>#N/A</v>
      </c>
      <c r="BK163" s="93" t="e">
        <f ca="true">+IF(AND(ISNUMBER(OFFSET('Hygiene Data'!$G$9,0,10*ROW('Hygiene Data'!G157))),'Data Summary'!DZ163="Yes"),OFFSET('Hygiene Data'!$G$9,0,10*ROW('Hygiene Data'!G157)),NA())</f>
        <v>#N/A</v>
      </c>
      <c r="BL163" s="93" t="e">
        <f ca="true">+IF(AND(ISNUMBER(OFFSET('Hygiene Data'!$H$5,0,10*ROW('Hygiene Data'!H157))),'Data Summary'!EA163="Yes"),OFFSET('Hygiene Data'!$H$5,0,10*ROW('Hygiene Data'!H157)),NA())</f>
        <v>#N/A</v>
      </c>
      <c r="BM163" s="93" t="e">
        <f ca="true">+IF(AND(ISNUMBER(OFFSET('Hygiene Data'!$H$7,0,10*ROW('Hygiene Data'!H157))),'Data Summary'!EB163="Yes"),OFFSET('Hygiene Data'!$H$7,0,10*ROW('Hygiene Data'!H157)),NA())</f>
        <v>#N/A</v>
      </c>
      <c r="BN163" s="93" t="e">
        <f ca="true">+IF(AND(ISNUMBER(OFFSET('Hygiene Data'!$H$9,0,10*ROW('Hygiene Data'!H157))),'Data Summary'!EC163="Yes"),OFFSET('Hygiene Data'!$H$9,0,10*ROW('Hygiene Data'!H157)),NA())</f>
        <v>#N/A</v>
      </c>
      <c r="BO163" s="93" t="e">
        <f ca="true">+IF(AND(ISNUMBER(OFFSET('Hygiene Data'!$I$5,0,10*ROW('Hygiene Data'!I157))),'Data Summary'!ED163="Yes"),OFFSET('Hygiene Data'!$I$5,0,10*ROW('Hygiene Data'!I157)),NA())</f>
        <v>#N/A</v>
      </c>
      <c r="BP163" s="93" t="e">
        <f ca="true">+IF(AND(ISNUMBER(OFFSET('Hygiene Data'!$I$7,0,10*ROW('Hygiene Data'!I157))),'Data Summary'!EE163="Yes"),OFFSET('Hygiene Data'!$I$7,0,10*ROW('Hygiene Data'!I157)),NA())</f>
        <v>#N/A</v>
      </c>
      <c r="BQ163" s="93" t="e">
        <f ca="true">+IF(AND(ISNUMBER(OFFSET('Hygiene Data'!$I$9,0,10*ROW('Hygiene Data'!I157))),'Data Summary'!EF163="Yes"),OFFSET('Hygiene Data'!$I$9,0,10*ROW('Hygiene Data'!I157)),NA())</f>
        <v>#N/A</v>
      </c>
    </row>
    <row xmlns:x14ac="http://schemas.microsoft.com/office/spreadsheetml/2009/9/ac" r="164" x14ac:dyDescent="0.2">
      <c r="A164" s="328" t="e">
        <f ca="true">+RIGHT('Data Summary'!A164,LEN('Data Summary'!A164)-9)</f>
        <v>#VALUE!</v>
      </c>
      <c r="B164" s="35" t="str">
        <f ca="true">+IF(ISTEXT('Data Summary'!B164),'Data Summary'!B164,"")</f>
        <v/>
      </c>
      <c r="C164" s="327" t="e">
        <f ca="true">+VALUE('Data Summary'!C164)</f>
        <v>#VALUE!</v>
      </c>
      <c r="D164" s="91" t="e">
        <f ca="true">+IF(AND(ISNUMBER(OFFSET('Water Data'!$D$4,0,10*ROW('Water Data'!D158))),'Data Summary'!BS164="Yes"),100-OFFSET('Water Data'!$D$4,0,10*ROW('Water Data'!D158)),NA())</f>
        <v>#N/A</v>
      </c>
      <c r="E164" s="91" t="e">
        <f ca="true">+IF(AND(ISNUMBER(OFFSET('Water Data'!$D$6,0,10*ROW('Water Data'!D158))),'Data Summary'!BT164="Yes"),OFFSET('Water Data'!$D$6,0,10*ROW('Water Data'!D158)),NA())</f>
        <v>#N/A</v>
      </c>
      <c r="F164" s="91" t="e">
        <f ca="true">+IF(AND(ISNUMBER(OFFSET('Water Data'!$D$9,0,10*ROW('Water Data'!D158))),'Data Summary'!BU164="Yes"),OFFSET('Water Data'!$D$9,0,10*ROW('Water Data'!D158)),NA())</f>
        <v>#N/A</v>
      </c>
      <c r="G164" s="91" t="e">
        <f ca="true">+IF(AND(ISNUMBER(OFFSET('Water Data'!$E$4,0,10*ROW('Water Data'!E158))),'Data Summary'!BV164="Yes"),100-OFFSET('Water Data'!$E$4,0,10*ROW('Water Data'!E158)),NA())</f>
        <v>#N/A</v>
      </c>
      <c r="H164" s="91" t="e">
        <f ca="true">+IF(AND(ISNUMBER(OFFSET('Water Data'!$E$6,0,10*ROW('Water Data'!E158))),'Data Summary'!BW164="Yes"),OFFSET('Water Data'!$E$6,0,10*ROW('Water Data'!E158)),NA())</f>
        <v>#N/A</v>
      </c>
      <c r="I164" s="91" t="e">
        <f ca="true">+IF(AND(ISNUMBER(OFFSET('Water Data'!$E$9,0,10*ROW('Water Data'!E158))),'Data Summary'!BX164="Yes"),OFFSET('Water Data'!$E$9,0,10*ROW('Water Data'!E158)),NA())</f>
        <v>#N/A</v>
      </c>
      <c r="J164" s="91" t="e">
        <f ca="true">+IF(AND(ISNUMBER(OFFSET('Water Data'!$F$4,0,10*ROW('Water Data'!F158))),'Data Summary'!BY164="Yes"),100-OFFSET('Water Data'!$F$4,0,10*ROW('Water Data'!F158)),NA())</f>
        <v>#N/A</v>
      </c>
      <c r="K164" s="91" t="e">
        <f ca="true">+IF(AND(ISNUMBER(OFFSET('Water Data'!$F$6,0,10*ROW('Water Data'!F158))),'Data Summary'!BZ164="Yes"),OFFSET('Water Data'!$F$6,0,10*ROW('Water Data'!F158)),NA())</f>
        <v>#N/A</v>
      </c>
      <c r="L164" s="91" t="e">
        <f ca="true">+IF(AND(ISNUMBER(OFFSET('Water Data'!$F$9,0,10*ROW('Water Data'!F158))),'Data Summary'!CA164="Yes"),OFFSET('Water Data'!$F$9,0,10*ROW('Water Data'!F158)),NA())</f>
        <v>#N/A</v>
      </c>
      <c r="M164" s="91" t="e">
        <f ca="true">+IF(AND(ISNUMBER(OFFSET('Water Data'!$G$4,0,10*ROW('Water Data'!G158))),'Data Summary'!CB164="Yes"),100-OFFSET('Water Data'!$G$4,0,10*ROW('Water Data'!G158)),NA())</f>
        <v>#N/A</v>
      </c>
      <c r="N164" s="91" t="e">
        <f ca="true">+IF(AND(ISNUMBER(OFFSET('Water Data'!$G$6,0,10*ROW('Water Data'!G158))),'Data Summary'!CC164="Yes"),OFFSET('Water Data'!$G$6,0,10*ROW('Water Data'!G158)),NA())</f>
        <v>#N/A</v>
      </c>
      <c r="O164" s="91" t="e">
        <f ca="true">+IF(AND(ISNUMBER(OFFSET('Water Data'!$G$9,0,10*ROW('Water Data'!G158))),'Data Summary'!CD164="Yes"),OFFSET('Water Data'!$G$9,0,10*ROW('Water Data'!G158)),NA())</f>
        <v>#N/A</v>
      </c>
      <c r="P164" s="91" t="e">
        <f ca="true">+IF(AND(ISNUMBER(OFFSET('Water Data'!$H$4,0,10*ROW('Water Data'!H158))),'Data Summary'!CE164="Yes"),100-OFFSET('Water Data'!$H$4,0,10*ROW('Water Data'!H158)),NA())</f>
        <v>#N/A</v>
      </c>
      <c r="Q164" s="91" t="e">
        <f ca="true">+IF(AND(ISNUMBER(OFFSET('Water Data'!$H$6,0,10*ROW('Water Data'!H158))),'Data Summary'!CF164="Yes"),OFFSET('Water Data'!$H$6,0,10*ROW('Water Data'!H158)),NA())</f>
        <v>#N/A</v>
      </c>
      <c r="R164" s="91" t="e">
        <f ca="true">+IF(AND(ISNUMBER(OFFSET('Water Data'!$H$9,0,10*ROW('Water Data'!H158))),'Data Summary'!CG164="Yes"),OFFSET('Water Data'!$H$9,0,10*ROW('Water Data'!H158)),NA())</f>
        <v>#N/A</v>
      </c>
      <c r="S164" s="91" t="e">
        <f ca="true">+IF(AND(ISNUMBER(OFFSET('Water Data'!$I$4,0,10*ROW('Water Data'!I158))),'Data Summary'!CH164="Yes"),100-OFFSET('Water Data'!$I$4,0,10*ROW('Water Data'!I158)),NA())</f>
        <v>#N/A</v>
      </c>
      <c r="T164" s="91" t="e">
        <f ca="true">+IF(AND(ISNUMBER(OFFSET('Water Data'!$I$6,0,10*ROW('Water Data'!I158))),'Data Summary'!CI164="Yes"),OFFSET('Water Data'!$I$6,0,10*ROW('Water Data'!I158)),NA())</f>
        <v>#N/A</v>
      </c>
      <c r="U164" s="91" t="e">
        <f ca="true">+IF(AND(ISNUMBER(OFFSET('Water Data'!$I$9,0,10*ROW('Water Data'!I158))),'Data Summary'!CJ164="Yes"),OFFSET('Water Data'!$I$9,0,10*ROW('Water Data'!I158)),NA())</f>
        <v>#N/A</v>
      </c>
      <c r="V164" s="92" t="e">
        <f ca="true">+IF(AND(ISNUMBER(OFFSET('Sanitation Data'!$D$4,0,10*ROW('Sanitation Data'!D158))),'Data Summary'!CK164="Yes"),100-OFFSET('Sanitation Data'!$D$4,0,10*ROW('Sanitation Data'!D158)),NA())</f>
        <v>#N/A</v>
      </c>
      <c r="W164" s="92" t="e">
        <f ca="true">+IF(AND(ISNUMBER(OFFSET('Sanitation Data'!$D$6,0,10*ROW('Sanitation Data'!D158))),'Data Summary'!CL164="Yes"),OFFSET('Sanitation Data'!$D$6,0,10*ROW('Sanitation Data'!D158)),NA())</f>
        <v>#N/A</v>
      </c>
      <c r="X164" s="92" t="e">
        <f ca="true">+IF(AND(ISNUMBER(OFFSET('Sanitation Data'!$D$10,0,10*ROW('Sanitation Data'!D158))),'Data Summary'!CM164="Yes"),OFFSET('Sanitation Data'!$D$10,0,10*ROW('Sanitation Data'!D158)),NA())</f>
        <v>#N/A</v>
      </c>
      <c r="Y164" s="92" t="e">
        <f ca="true">+IF(AND(ISNUMBER(OFFSET('Sanitation Data'!$D$11,0,10*ROW('Sanitation Data'!D158))),'Data Summary'!CN164="Yes"),OFFSET('Sanitation Data'!$D$11,0,10*ROW('Sanitation Data'!D158)),NA())</f>
        <v>#N/A</v>
      </c>
      <c r="Z164" s="92" t="e">
        <f ca="true">+IF(AND(ISNUMBER(OFFSET('Sanitation Data'!$D$12,0,10*ROW('Sanitation Data'!D158))),'Data Summary'!CO164="Yes"),OFFSET('Sanitation Data'!$D$12,0,10*ROW('Sanitation Data'!D158)),NA())</f>
        <v>#N/A</v>
      </c>
      <c r="AA164" s="92" t="e">
        <f ca="true">+IF(AND(ISNUMBER(OFFSET('Sanitation Data'!$E$4,0,10*ROW('Sanitation Data'!E158))),'Data Summary'!CP164="Yes"),100-OFFSET('Sanitation Data'!$E$4,0,10*ROW('Sanitation Data'!E158)),NA())</f>
        <v>#N/A</v>
      </c>
      <c r="AB164" s="92" t="e">
        <f ca="true">+IF(AND(ISNUMBER(OFFSET('Sanitation Data'!$E$6,0,10*ROW('Sanitation Data'!E158))),'Data Summary'!CQ164="Yes"),OFFSET('Sanitation Data'!$E$6,0,10*ROW('Sanitation Data'!E158)),NA())</f>
        <v>#N/A</v>
      </c>
      <c r="AC164" s="92" t="e">
        <f ca="true">+IF(AND(ISNUMBER(OFFSET('Sanitation Data'!$E$10,0,10*ROW('Sanitation Data'!E158))),'Data Summary'!CR164="Yes"),OFFSET('Sanitation Data'!$E$10,0,10*ROW('Sanitation Data'!E158)),NA())</f>
        <v>#N/A</v>
      </c>
      <c r="AD164" s="92" t="e">
        <f ca="true">+IF(AND(ISNUMBER(OFFSET('Sanitation Data'!$E$11,0,10*ROW('Sanitation Data'!E158))),'Data Summary'!CS164="Yes"),OFFSET('Sanitation Data'!$E$11,0,10*ROW('Sanitation Data'!E158)),NA())</f>
        <v>#N/A</v>
      </c>
      <c r="AE164" s="92" t="e">
        <f ca="true">+IF(AND(ISNUMBER(OFFSET('Sanitation Data'!$E$12,0,10*ROW('Sanitation Data'!E158))),'Data Summary'!CT164="Yes"),OFFSET('Sanitation Data'!$E$12,0,10*ROW('Sanitation Data'!E158)),NA())</f>
        <v>#N/A</v>
      </c>
      <c r="AF164" s="92" t="e">
        <f ca="true">+IF(AND(ISNUMBER(OFFSET('Sanitation Data'!$F$4,0,10*ROW('Sanitation Data'!F158))),'Data Summary'!CU164="Yes"),100-OFFSET('Sanitation Data'!$F$4,0,10*ROW('Sanitation Data'!F158)),NA())</f>
        <v>#N/A</v>
      </c>
      <c r="AG164" s="92" t="e">
        <f ca="true">+IF(AND(ISNUMBER(OFFSET('Sanitation Data'!$F$6,0,10*ROW('Sanitation Data'!F158))),'Data Summary'!CV164="Yes"),OFFSET('Sanitation Data'!$F$6,0,10*ROW('Sanitation Data'!F158)),NA())</f>
        <v>#N/A</v>
      </c>
      <c r="AH164" s="92" t="e">
        <f ca="true">+IF(AND(ISNUMBER(OFFSET('Sanitation Data'!$F$10,0,10*ROW('Sanitation Data'!F158))),'Data Summary'!CW164="Yes"),OFFSET('Sanitation Data'!$F$10,0,10*ROW('Sanitation Data'!F158)),NA())</f>
        <v>#N/A</v>
      </c>
      <c r="AI164" s="92" t="e">
        <f ca="true">+IF(AND(ISNUMBER(OFFSET('Sanitation Data'!$F$11,0,10*ROW('Sanitation Data'!F158))),'Data Summary'!CX164="Yes"),OFFSET('Sanitation Data'!$F$11,0,10*ROW('Sanitation Data'!F158)),NA())</f>
        <v>#N/A</v>
      </c>
      <c r="AJ164" s="92" t="e">
        <f ca="true">+IF(AND(ISNUMBER(OFFSET('Sanitation Data'!$F$12,0,10*ROW('Sanitation Data'!F158))),'Data Summary'!CY164="Yes"),OFFSET('Sanitation Data'!$F$12,0,10*ROW('Sanitation Data'!F158)),NA())</f>
        <v>#N/A</v>
      </c>
      <c r="AK164" s="92" t="e">
        <f ca="true">+IF(AND(ISNUMBER(OFFSET('Sanitation Data'!$G$4,0,10*ROW('Sanitation Data'!G158))),'Data Summary'!CZ164="Yes"),100-OFFSET('Sanitation Data'!$G$4,0,10*ROW('Sanitation Data'!G158)),NA())</f>
        <v>#N/A</v>
      </c>
      <c r="AL164" s="92" t="e">
        <f ca="true">+IF(AND(ISNUMBER(OFFSET('Sanitation Data'!$G$6,0,10*ROW('Sanitation Data'!G158))),'Data Summary'!DA164="Yes"),OFFSET('Sanitation Data'!$G$6,0,10*ROW('Sanitation Data'!G158)),NA())</f>
        <v>#N/A</v>
      </c>
      <c r="AM164" s="92" t="e">
        <f ca="true">+IF(AND(ISNUMBER(OFFSET('Sanitation Data'!$G$10,0,10*ROW('Sanitation Data'!G158))),'Data Summary'!DB164="Yes"),OFFSET('Sanitation Data'!$G$10,0,10*ROW('Sanitation Data'!G158)),NA())</f>
        <v>#N/A</v>
      </c>
      <c r="AN164" s="92" t="e">
        <f ca="true">+IF(AND(ISNUMBER(OFFSET('Sanitation Data'!$G$11,0,10*ROW('Sanitation Data'!G158))),'Data Summary'!DC164="Yes"),OFFSET('Sanitation Data'!$G$11,0,10*ROW('Sanitation Data'!G158)),NA())</f>
        <v>#N/A</v>
      </c>
      <c r="AO164" s="92" t="e">
        <f ca="true">+IF(AND(ISNUMBER(OFFSET('Sanitation Data'!$G$12,0,10*ROW('Sanitation Data'!G158))),'Data Summary'!DD164="Yes"),OFFSET('Sanitation Data'!$G$12,0,10*ROW('Sanitation Data'!G158)),NA())</f>
        <v>#N/A</v>
      </c>
      <c r="AP164" s="92" t="e">
        <f ca="true">+IF(AND(ISNUMBER(OFFSET('Sanitation Data'!$H$4,0,10*ROW('Sanitation Data'!H158))),'Data Summary'!DE164="Yes"),100-OFFSET('Sanitation Data'!$H$4,0,10*ROW('Sanitation Data'!H158)),NA())</f>
        <v>#N/A</v>
      </c>
      <c r="AQ164" s="92" t="e">
        <f ca="true">+IF(AND(ISNUMBER(OFFSET('Sanitation Data'!$H$6,0,10*ROW('Sanitation Data'!H158))),'Data Summary'!DF164="Yes"),OFFSET('Sanitation Data'!$H$6,0,10*ROW('Sanitation Data'!H158)),NA())</f>
        <v>#N/A</v>
      </c>
      <c r="AR164" s="92" t="e">
        <f ca="true">+IF(AND(ISNUMBER(OFFSET('Sanitation Data'!$H$10,0,10*ROW('Sanitation Data'!H158))),'Data Summary'!DG164="Yes"),OFFSET('Sanitation Data'!$H$10,0,10*ROW('Sanitation Data'!H158)),NA())</f>
        <v>#N/A</v>
      </c>
      <c r="AS164" s="92" t="e">
        <f ca="true">+IF(AND(ISNUMBER(OFFSET('Sanitation Data'!$H$11,0,10*ROW('Sanitation Data'!H158))),'Data Summary'!DH164="Yes"),OFFSET('Sanitation Data'!$H$11,0,10*ROW('Sanitation Data'!H158)),NA())</f>
        <v>#N/A</v>
      </c>
      <c r="AT164" s="92" t="e">
        <f ca="true">+IF(AND(ISNUMBER(OFFSET('Sanitation Data'!$H$12,0,10*ROW('Sanitation Data'!H158))),'Data Summary'!DI164="Yes"),OFFSET('Sanitation Data'!$H$12,0,10*ROW('Sanitation Data'!H158)),NA())</f>
        <v>#N/A</v>
      </c>
      <c r="AU164" s="92" t="e">
        <f ca="true">+IF(AND(ISNUMBER(OFFSET('Sanitation Data'!$I$4,0,10*ROW('Sanitation Data'!I158))),'Data Summary'!DJ164="Yes"),100-OFFSET('Sanitation Data'!$I$4,0,10*ROW('Sanitation Data'!I158)),NA())</f>
        <v>#N/A</v>
      </c>
      <c r="AV164" s="92" t="e">
        <f ca="true">+IF(AND(ISNUMBER(OFFSET('Sanitation Data'!$I$6,0,10*ROW('Sanitation Data'!I158))),'Data Summary'!DK164="Yes"),OFFSET('Sanitation Data'!$I$6,0,10*ROW('Sanitation Data'!I158)),NA())</f>
        <v>#N/A</v>
      </c>
      <c r="AW164" s="92" t="e">
        <f ca="true">+IF(AND(ISNUMBER(OFFSET('Sanitation Data'!$I$10,0,10*ROW('Sanitation Data'!I158))),'Data Summary'!DL164="Yes"),OFFSET('Sanitation Data'!$I$10,0,10*ROW('Sanitation Data'!I158)),NA())</f>
        <v>#N/A</v>
      </c>
      <c r="AX164" s="92" t="e">
        <f ca="true">+IF(AND(ISNUMBER(OFFSET('Sanitation Data'!$I$11,0,10*ROW('Sanitation Data'!I158))),'Data Summary'!DM164="Yes"),OFFSET('Sanitation Data'!$I$11,0,10*ROW('Sanitation Data'!I158)),NA())</f>
        <v>#N/A</v>
      </c>
      <c r="AY164" s="92" t="e">
        <f ca="true">+IF(AND(ISNUMBER(OFFSET('Sanitation Data'!$I$12,0,10*ROW('Sanitation Data'!I158))),'Data Summary'!DN164="Yes"),OFFSET('Sanitation Data'!$I$12,0,10*ROW('Sanitation Data'!I158)),NA())</f>
        <v>#N/A</v>
      </c>
      <c r="AZ164" s="93" t="e">
        <f ca="true">+IF(AND(ISNUMBER(OFFSET('Hygiene Data'!$D$5,0,10*ROW('Hygiene Data'!D158))),'Data Summary'!DO164="Yes"),OFFSET('Hygiene Data'!$D$5,0,10*ROW('Hygiene Data'!D158)),NA())</f>
        <v>#N/A</v>
      </c>
      <c r="BA164" s="93" t="e">
        <f ca="true">+IF(AND(ISNUMBER(OFFSET('Hygiene Data'!$D$7,0,10*ROW('Hygiene Data'!D158))),'Data Summary'!DP164="Yes"),OFFSET('Hygiene Data'!$D$7,0,10*ROW('Hygiene Data'!D158)),NA())</f>
        <v>#N/A</v>
      </c>
      <c r="BB164" s="93" t="e">
        <f ca="true">+IF(AND(ISNUMBER(OFFSET('Hygiene Data'!$D$9,0,10*ROW('Hygiene Data'!D158))),'Data Summary'!DQ164="Yes"),OFFSET('Hygiene Data'!$D$9,0,10*ROW('Hygiene Data'!D158)),NA())</f>
        <v>#N/A</v>
      </c>
      <c r="BC164" s="93" t="e">
        <f ca="true">+IF(AND(ISNUMBER(OFFSET('Hygiene Data'!$E$5,0,10*ROW('Hygiene Data'!E158))),'Data Summary'!DR164="Yes"),OFFSET('Hygiene Data'!$E$5,0,10*ROW('Hygiene Data'!E158)),NA())</f>
        <v>#N/A</v>
      </c>
      <c r="BD164" s="93" t="e">
        <f ca="true">+IF(AND(ISNUMBER(OFFSET('Hygiene Data'!$E$7,0,10*ROW('Hygiene Data'!E158))),'Data Summary'!DS164="Yes"),OFFSET('Hygiene Data'!$E$7,0,10*ROW('Hygiene Data'!E158)),NA())</f>
        <v>#N/A</v>
      </c>
      <c r="BE164" s="93" t="e">
        <f ca="true">+IF(AND(ISNUMBER(OFFSET('Hygiene Data'!$E$9,0,10*ROW('Hygiene Data'!E158))),'Data Summary'!DT164="Yes"),OFFSET('Hygiene Data'!$E$9,0,10*ROW('Hygiene Data'!E158)),NA())</f>
        <v>#N/A</v>
      </c>
      <c r="BF164" s="93" t="e">
        <f ca="true">+IF(AND(ISNUMBER(OFFSET('Hygiene Data'!$F$5,0,10*ROW('Hygiene Data'!F158))),'Data Summary'!DU164="Yes"),OFFSET('Hygiene Data'!$F$5,0,10*ROW('Hygiene Data'!F158)),NA())</f>
        <v>#N/A</v>
      </c>
      <c r="BG164" s="93" t="e">
        <f ca="true">+IF(AND(ISNUMBER(OFFSET('Hygiene Data'!$F$7,0,10*ROW('Hygiene Data'!F158))),'Data Summary'!DV164="Yes"),OFFSET('Hygiene Data'!$F$7,0,10*ROW('Hygiene Data'!F158)),NA())</f>
        <v>#N/A</v>
      </c>
      <c r="BH164" s="93" t="e">
        <f ca="true">+IF(AND(ISNUMBER(OFFSET('Hygiene Data'!$F$9,0,10*ROW('Hygiene Data'!F158))),'Data Summary'!DW164="Yes"),OFFSET('Hygiene Data'!$F$9,0,10*ROW('Hygiene Data'!F158)),NA())</f>
        <v>#N/A</v>
      </c>
      <c r="BI164" s="93" t="e">
        <f ca="true">+IF(AND(ISNUMBER(OFFSET('Hygiene Data'!$G$5,0,10*ROW('Hygiene Data'!G158))),'Data Summary'!DX164="Yes"),OFFSET('Hygiene Data'!$G$5,0,10*ROW('Hygiene Data'!G158)),NA())</f>
        <v>#N/A</v>
      </c>
      <c r="BJ164" s="93" t="e">
        <f ca="true">+IF(AND(ISNUMBER(OFFSET('Hygiene Data'!$G$7,0,10*ROW('Hygiene Data'!G158))),'Data Summary'!DY164="Yes"),OFFSET('Hygiene Data'!$G$7,0,10*ROW('Hygiene Data'!G158)),NA())</f>
        <v>#N/A</v>
      </c>
      <c r="BK164" s="93" t="e">
        <f ca="true">+IF(AND(ISNUMBER(OFFSET('Hygiene Data'!$G$9,0,10*ROW('Hygiene Data'!G158))),'Data Summary'!DZ164="Yes"),OFFSET('Hygiene Data'!$G$9,0,10*ROW('Hygiene Data'!G158)),NA())</f>
        <v>#N/A</v>
      </c>
      <c r="BL164" s="93" t="e">
        <f ca="true">+IF(AND(ISNUMBER(OFFSET('Hygiene Data'!$H$5,0,10*ROW('Hygiene Data'!H158))),'Data Summary'!EA164="Yes"),OFFSET('Hygiene Data'!$H$5,0,10*ROW('Hygiene Data'!H158)),NA())</f>
        <v>#N/A</v>
      </c>
      <c r="BM164" s="93" t="e">
        <f ca="true">+IF(AND(ISNUMBER(OFFSET('Hygiene Data'!$H$7,0,10*ROW('Hygiene Data'!H158))),'Data Summary'!EB164="Yes"),OFFSET('Hygiene Data'!$H$7,0,10*ROW('Hygiene Data'!H158)),NA())</f>
        <v>#N/A</v>
      </c>
      <c r="BN164" s="93" t="e">
        <f ca="true">+IF(AND(ISNUMBER(OFFSET('Hygiene Data'!$H$9,0,10*ROW('Hygiene Data'!H158))),'Data Summary'!EC164="Yes"),OFFSET('Hygiene Data'!$H$9,0,10*ROW('Hygiene Data'!H158)),NA())</f>
        <v>#N/A</v>
      </c>
      <c r="BO164" s="93" t="e">
        <f ca="true">+IF(AND(ISNUMBER(OFFSET('Hygiene Data'!$I$5,0,10*ROW('Hygiene Data'!I158))),'Data Summary'!ED164="Yes"),OFFSET('Hygiene Data'!$I$5,0,10*ROW('Hygiene Data'!I158)),NA())</f>
        <v>#N/A</v>
      </c>
      <c r="BP164" s="93" t="e">
        <f ca="true">+IF(AND(ISNUMBER(OFFSET('Hygiene Data'!$I$7,0,10*ROW('Hygiene Data'!I158))),'Data Summary'!EE164="Yes"),OFFSET('Hygiene Data'!$I$7,0,10*ROW('Hygiene Data'!I158)),NA())</f>
        <v>#N/A</v>
      </c>
      <c r="BQ164" s="93" t="e">
        <f ca="true">+IF(AND(ISNUMBER(OFFSET('Hygiene Data'!$I$9,0,10*ROW('Hygiene Data'!I158))),'Data Summary'!EF164="Yes"),OFFSET('Hygiene Data'!$I$9,0,10*ROW('Hygiene Data'!I158)),NA())</f>
        <v>#N/A</v>
      </c>
    </row>
    <row xmlns:x14ac="http://schemas.microsoft.com/office/spreadsheetml/2009/9/ac" r="165" x14ac:dyDescent="0.2">
      <c r="A165" s="328" t="e">
        <f ca="true">+RIGHT('Data Summary'!A165,LEN('Data Summary'!A165)-9)</f>
        <v>#VALUE!</v>
      </c>
      <c r="B165" s="35" t="str">
        <f ca="true">+IF(ISTEXT('Data Summary'!B165),'Data Summary'!B165,"")</f>
        <v/>
      </c>
      <c r="C165" s="327" t="e">
        <f ca="true">+VALUE('Data Summary'!C165)</f>
        <v>#VALUE!</v>
      </c>
      <c r="D165" s="91" t="e">
        <f ca="true">+IF(AND(ISNUMBER(OFFSET('Water Data'!$D$4,0,10*ROW('Water Data'!D159))),'Data Summary'!BS165="Yes"),100-OFFSET('Water Data'!$D$4,0,10*ROW('Water Data'!D159)),NA())</f>
        <v>#N/A</v>
      </c>
      <c r="E165" s="91" t="e">
        <f ca="true">+IF(AND(ISNUMBER(OFFSET('Water Data'!$D$6,0,10*ROW('Water Data'!D159))),'Data Summary'!BT165="Yes"),OFFSET('Water Data'!$D$6,0,10*ROW('Water Data'!D159)),NA())</f>
        <v>#N/A</v>
      </c>
      <c r="F165" s="91" t="e">
        <f ca="true">+IF(AND(ISNUMBER(OFFSET('Water Data'!$D$9,0,10*ROW('Water Data'!D159))),'Data Summary'!BU165="Yes"),OFFSET('Water Data'!$D$9,0,10*ROW('Water Data'!D159)),NA())</f>
        <v>#N/A</v>
      </c>
      <c r="G165" s="91" t="e">
        <f ca="true">+IF(AND(ISNUMBER(OFFSET('Water Data'!$E$4,0,10*ROW('Water Data'!E159))),'Data Summary'!BV165="Yes"),100-OFFSET('Water Data'!$E$4,0,10*ROW('Water Data'!E159)),NA())</f>
        <v>#N/A</v>
      </c>
      <c r="H165" s="91" t="e">
        <f ca="true">+IF(AND(ISNUMBER(OFFSET('Water Data'!$E$6,0,10*ROW('Water Data'!E159))),'Data Summary'!BW165="Yes"),OFFSET('Water Data'!$E$6,0,10*ROW('Water Data'!E159)),NA())</f>
        <v>#N/A</v>
      </c>
      <c r="I165" s="91" t="e">
        <f ca="true">+IF(AND(ISNUMBER(OFFSET('Water Data'!$E$9,0,10*ROW('Water Data'!E159))),'Data Summary'!BX165="Yes"),OFFSET('Water Data'!$E$9,0,10*ROW('Water Data'!E159)),NA())</f>
        <v>#N/A</v>
      </c>
      <c r="J165" s="91" t="e">
        <f ca="true">+IF(AND(ISNUMBER(OFFSET('Water Data'!$F$4,0,10*ROW('Water Data'!F159))),'Data Summary'!BY165="Yes"),100-OFFSET('Water Data'!$F$4,0,10*ROW('Water Data'!F159)),NA())</f>
        <v>#N/A</v>
      </c>
      <c r="K165" s="91" t="e">
        <f ca="true">+IF(AND(ISNUMBER(OFFSET('Water Data'!$F$6,0,10*ROW('Water Data'!F159))),'Data Summary'!BZ165="Yes"),OFFSET('Water Data'!$F$6,0,10*ROW('Water Data'!F159)),NA())</f>
        <v>#N/A</v>
      </c>
      <c r="L165" s="91" t="e">
        <f ca="true">+IF(AND(ISNUMBER(OFFSET('Water Data'!$F$9,0,10*ROW('Water Data'!F159))),'Data Summary'!CA165="Yes"),OFFSET('Water Data'!$F$9,0,10*ROW('Water Data'!F159)),NA())</f>
        <v>#N/A</v>
      </c>
      <c r="M165" s="91" t="e">
        <f ca="true">+IF(AND(ISNUMBER(OFFSET('Water Data'!$G$4,0,10*ROW('Water Data'!G159))),'Data Summary'!CB165="Yes"),100-OFFSET('Water Data'!$G$4,0,10*ROW('Water Data'!G159)),NA())</f>
        <v>#N/A</v>
      </c>
      <c r="N165" s="91" t="e">
        <f ca="true">+IF(AND(ISNUMBER(OFFSET('Water Data'!$G$6,0,10*ROW('Water Data'!G159))),'Data Summary'!CC165="Yes"),OFFSET('Water Data'!$G$6,0,10*ROW('Water Data'!G159)),NA())</f>
        <v>#N/A</v>
      </c>
      <c r="O165" s="91" t="e">
        <f ca="true">+IF(AND(ISNUMBER(OFFSET('Water Data'!$G$9,0,10*ROW('Water Data'!G159))),'Data Summary'!CD165="Yes"),OFFSET('Water Data'!$G$9,0,10*ROW('Water Data'!G159)),NA())</f>
        <v>#N/A</v>
      </c>
      <c r="P165" s="91" t="e">
        <f ca="true">+IF(AND(ISNUMBER(OFFSET('Water Data'!$H$4,0,10*ROW('Water Data'!H159))),'Data Summary'!CE165="Yes"),100-OFFSET('Water Data'!$H$4,0,10*ROW('Water Data'!H159)),NA())</f>
        <v>#N/A</v>
      </c>
      <c r="Q165" s="91" t="e">
        <f ca="true">+IF(AND(ISNUMBER(OFFSET('Water Data'!$H$6,0,10*ROW('Water Data'!H159))),'Data Summary'!CF165="Yes"),OFFSET('Water Data'!$H$6,0,10*ROW('Water Data'!H159)),NA())</f>
        <v>#N/A</v>
      </c>
      <c r="R165" s="91" t="e">
        <f ca="true">+IF(AND(ISNUMBER(OFFSET('Water Data'!$H$9,0,10*ROW('Water Data'!H159))),'Data Summary'!CG165="Yes"),OFFSET('Water Data'!$H$9,0,10*ROW('Water Data'!H159)),NA())</f>
        <v>#N/A</v>
      </c>
      <c r="S165" s="91" t="e">
        <f ca="true">+IF(AND(ISNUMBER(OFFSET('Water Data'!$I$4,0,10*ROW('Water Data'!I159))),'Data Summary'!CH165="Yes"),100-OFFSET('Water Data'!$I$4,0,10*ROW('Water Data'!I159)),NA())</f>
        <v>#N/A</v>
      </c>
      <c r="T165" s="91" t="e">
        <f ca="true">+IF(AND(ISNUMBER(OFFSET('Water Data'!$I$6,0,10*ROW('Water Data'!I159))),'Data Summary'!CI165="Yes"),OFFSET('Water Data'!$I$6,0,10*ROW('Water Data'!I159)),NA())</f>
        <v>#N/A</v>
      </c>
      <c r="U165" s="91" t="e">
        <f ca="true">+IF(AND(ISNUMBER(OFFSET('Water Data'!$I$9,0,10*ROW('Water Data'!I159))),'Data Summary'!CJ165="Yes"),OFFSET('Water Data'!$I$9,0,10*ROW('Water Data'!I159)),NA())</f>
        <v>#N/A</v>
      </c>
      <c r="V165" s="92" t="e">
        <f ca="true">+IF(AND(ISNUMBER(OFFSET('Sanitation Data'!$D$4,0,10*ROW('Sanitation Data'!D159))),'Data Summary'!CK165="Yes"),100-OFFSET('Sanitation Data'!$D$4,0,10*ROW('Sanitation Data'!D159)),NA())</f>
        <v>#N/A</v>
      </c>
      <c r="W165" s="92" t="e">
        <f ca="true">+IF(AND(ISNUMBER(OFFSET('Sanitation Data'!$D$6,0,10*ROW('Sanitation Data'!D159))),'Data Summary'!CL165="Yes"),OFFSET('Sanitation Data'!$D$6,0,10*ROW('Sanitation Data'!D159)),NA())</f>
        <v>#N/A</v>
      </c>
      <c r="X165" s="92" t="e">
        <f ca="true">+IF(AND(ISNUMBER(OFFSET('Sanitation Data'!$D$10,0,10*ROW('Sanitation Data'!D159))),'Data Summary'!CM165="Yes"),OFFSET('Sanitation Data'!$D$10,0,10*ROW('Sanitation Data'!D159)),NA())</f>
        <v>#N/A</v>
      </c>
      <c r="Y165" s="92" t="e">
        <f ca="true">+IF(AND(ISNUMBER(OFFSET('Sanitation Data'!$D$11,0,10*ROW('Sanitation Data'!D159))),'Data Summary'!CN165="Yes"),OFFSET('Sanitation Data'!$D$11,0,10*ROW('Sanitation Data'!D159)),NA())</f>
        <v>#N/A</v>
      </c>
      <c r="Z165" s="92" t="e">
        <f ca="true">+IF(AND(ISNUMBER(OFFSET('Sanitation Data'!$D$12,0,10*ROW('Sanitation Data'!D159))),'Data Summary'!CO165="Yes"),OFFSET('Sanitation Data'!$D$12,0,10*ROW('Sanitation Data'!D159)),NA())</f>
        <v>#N/A</v>
      </c>
      <c r="AA165" s="92" t="e">
        <f ca="true">+IF(AND(ISNUMBER(OFFSET('Sanitation Data'!$E$4,0,10*ROW('Sanitation Data'!E159))),'Data Summary'!CP165="Yes"),100-OFFSET('Sanitation Data'!$E$4,0,10*ROW('Sanitation Data'!E159)),NA())</f>
        <v>#N/A</v>
      </c>
      <c r="AB165" s="92" t="e">
        <f ca="true">+IF(AND(ISNUMBER(OFFSET('Sanitation Data'!$E$6,0,10*ROW('Sanitation Data'!E159))),'Data Summary'!CQ165="Yes"),OFFSET('Sanitation Data'!$E$6,0,10*ROW('Sanitation Data'!E159)),NA())</f>
        <v>#N/A</v>
      </c>
      <c r="AC165" s="92" t="e">
        <f ca="true">+IF(AND(ISNUMBER(OFFSET('Sanitation Data'!$E$10,0,10*ROW('Sanitation Data'!E159))),'Data Summary'!CR165="Yes"),OFFSET('Sanitation Data'!$E$10,0,10*ROW('Sanitation Data'!E159)),NA())</f>
        <v>#N/A</v>
      </c>
      <c r="AD165" s="92" t="e">
        <f ca="true">+IF(AND(ISNUMBER(OFFSET('Sanitation Data'!$E$11,0,10*ROW('Sanitation Data'!E159))),'Data Summary'!CS165="Yes"),OFFSET('Sanitation Data'!$E$11,0,10*ROW('Sanitation Data'!E159)),NA())</f>
        <v>#N/A</v>
      </c>
      <c r="AE165" s="92" t="e">
        <f ca="true">+IF(AND(ISNUMBER(OFFSET('Sanitation Data'!$E$12,0,10*ROW('Sanitation Data'!E159))),'Data Summary'!CT165="Yes"),OFFSET('Sanitation Data'!$E$12,0,10*ROW('Sanitation Data'!E159)),NA())</f>
        <v>#N/A</v>
      </c>
      <c r="AF165" s="92" t="e">
        <f ca="true">+IF(AND(ISNUMBER(OFFSET('Sanitation Data'!$F$4,0,10*ROW('Sanitation Data'!F159))),'Data Summary'!CU165="Yes"),100-OFFSET('Sanitation Data'!$F$4,0,10*ROW('Sanitation Data'!F159)),NA())</f>
        <v>#N/A</v>
      </c>
      <c r="AG165" s="92" t="e">
        <f ca="true">+IF(AND(ISNUMBER(OFFSET('Sanitation Data'!$F$6,0,10*ROW('Sanitation Data'!F159))),'Data Summary'!CV165="Yes"),OFFSET('Sanitation Data'!$F$6,0,10*ROW('Sanitation Data'!F159)),NA())</f>
        <v>#N/A</v>
      </c>
      <c r="AH165" s="92" t="e">
        <f ca="true">+IF(AND(ISNUMBER(OFFSET('Sanitation Data'!$F$10,0,10*ROW('Sanitation Data'!F159))),'Data Summary'!CW165="Yes"),OFFSET('Sanitation Data'!$F$10,0,10*ROW('Sanitation Data'!F159)),NA())</f>
        <v>#N/A</v>
      </c>
      <c r="AI165" s="92" t="e">
        <f ca="true">+IF(AND(ISNUMBER(OFFSET('Sanitation Data'!$F$11,0,10*ROW('Sanitation Data'!F159))),'Data Summary'!CX165="Yes"),OFFSET('Sanitation Data'!$F$11,0,10*ROW('Sanitation Data'!F159)),NA())</f>
        <v>#N/A</v>
      </c>
      <c r="AJ165" s="92" t="e">
        <f ca="true">+IF(AND(ISNUMBER(OFFSET('Sanitation Data'!$F$12,0,10*ROW('Sanitation Data'!F159))),'Data Summary'!CY165="Yes"),OFFSET('Sanitation Data'!$F$12,0,10*ROW('Sanitation Data'!F159)),NA())</f>
        <v>#N/A</v>
      </c>
      <c r="AK165" s="92" t="e">
        <f ca="true">+IF(AND(ISNUMBER(OFFSET('Sanitation Data'!$G$4,0,10*ROW('Sanitation Data'!G159))),'Data Summary'!CZ165="Yes"),100-OFFSET('Sanitation Data'!$G$4,0,10*ROW('Sanitation Data'!G159)),NA())</f>
        <v>#N/A</v>
      </c>
      <c r="AL165" s="92" t="e">
        <f ca="true">+IF(AND(ISNUMBER(OFFSET('Sanitation Data'!$G$6,0,10*ROW('Sanitation Data'!G159))),'Data Summary'!DA165="Yes"),OFFSET('Sanitation Data'!$G$6,0,10*ROW('Sanitation Data'!G159)),NA())</f>
        <v>#N/A</v>
      </c>
      <c r="AM165" s="92" t="e">
        <f ca="true">+IF(AND(ISNUMBER(OFFSET('Sanitation Data'!$G$10,0,10*ROW('Sanitation Data'!G159))),'Data Summary'!DB165="Yes"),OFFSET('Sanitation Data'!$G$10,0,10*ROW('Sanitation Data'!G159)),NA())</f>
        <v>#N/A</v>
      </c>
      <c r="AN165" s="92" t="e">
        <f ca="true">+IF(AND(ISNUMBER(OFFSET('Sanitation Data'!$G$11,0,10*ROW('Sanitation Data'!G159))),'Data Summary'!DC165="Yes"),OFFSET('Sanitation Data'!$G$11,0,10*ROW('Sanitation Data'!G159)),NA())</f>
        <v>#N/A</v>
      </c>
      <c r="AO165" s="92" t="e">
        <f ca="true">+IF(AND(ISNUMBER(OFFSET('Sanitation Data'!$G$12,0,10*ROW('Sanitation Data'!G159))),'Data Summary'!DD165="Yes"),OFFSET('Sanitation Data'!$G$12,0,10*ROW('Sanitation Data'!G159)),NA())</f>
        <v>#N/A</v>
      </c>
      <c r="AP165" s="92" t="e">
        <f ca="true">+IF(AND(ISNUMBER(OFFSET('Sanitation Data'!$H$4,0,10*ROW('Sanitation Data'!H159))),'Data Summary'!DE165="Yes"),100-OFFSET('Sanitation Data'!$H$4,0,10*ROW('Sanitation Data'!H159)),NA())</f>
        <v>#N/A</v>
      </c>
      <c r="AQ165" s="92" t="e">
        <f ca="true">+IF(AND(ISNUMBER(OFFSET('Sanitation Data'!$H$6,0,10*ROW('Sanitation Data'!H159))),'Data Summary'!DF165="Yes"),OFFSET('Sanitation Data'!$H$6,0,10*ROW('Sanitation Data'!H159)),NA())</f>
        <v>#N/A</v>
      </c>
      <c r="AR165" s="92" t="e">
        <f ca="true">+IF(AND(ISNUMBER(OFFSET('Sanitation Data'!$H$10,0,10*ROW('Sanitation Data'!H159))),'Data Summary'!DG165="Yes"),OFFSET('Sanitation Data'!$H$10,0,10*ROW('Sanitation Data'!H159)),NA())</f>
        <v>#N/A</v>
      </c>
      <c r="AS165" s="92" t="e">
        <f ca="true">+IF(AND(ISNUMBER(OFFSET('Sanitation Data'!$H$11,0,10*ROW('Sanitation Data'!H159))),'Data Summary'!DH165="Yes"),OFFSET('Sanitation Data'!$H$11,0,10*ROW('Sanitation Data'!H159)),NA())</f>
        <v>#N/A</v>
      </c>
      <c r="AT165" s="92" t="e">
        <f ca="true">+IF(AND(ISNUMBER(OFFSET('Sanitation Data'!$H$12,0,10*ROW('Sanitation Data'!H159))),'Data Summary'!DI165="Yes"),OFFSET('Sanitation Data'!$H$12,0,10*ROW('Sanitation Data'!H159)),NA())</f>
        <v>#N/A</v>
      </c>
      <c r="AU165" s="92" t="e">
        <f ca="true">+IF(AND(ISNUMBER(OFFSET('Sanitation Data'!$I$4,0,10*ROW('Sanitation Data'!I159))),'Data Summary'!DJ165="Yes"),100-OFFSET('Sanitation Data'!$I$4,0,10*ROW('Sanitation Data'!I159)),NA())</f>
        <v>#N/A</v>
      </c>
      <c r="AV165" s="92" t="e">
        <f ca="true">+IF(AND(ISNUMBER(OFFSET('Sanitation Data'!$I$6,0,10*ROW('Sanitation Data'!I159))),'Data Summary'!DK165="Yes"),OFFSET('Sanitation Data'!$I$6,0,10*ROW('Sanitation Data'!I159)),NA())</f>
        <v>#N/A</v>
      </c>
      <c r="AW165" s="92" t="e">
        <f ca="true">+IF(AND(ISNUMBER(OFFSET('Sanitation Data'!$I$10,0,10*ROW('Sanitation Data'!I159))),'Data Summary'!DL165="Yes"),OFFSET('Sanitation Data'!$I$10,0,10*ROW('Sanitation Data'!I159)),NA())</f>
        <v>#N/A</v>
      </c>
      <c r="AX165" s="92" t="e">
        <f ca="true">+IF(AND(ISNUMBER(OFFSET('Sanitation Data'!$I$11,0,10*ROW('Sanitation Data'!I159))),'Data Summary'!DM165="Yes"),OFFSET('Sanitation Data'!$I$11,0,10*ROW('Sanitation Data'!I159)),NA())</f>
        <v>#N/A</v>
      </c>
      <c r="AY165" s="92" t="e">
        <f ca="true">+IF(AND(ISNUMBER(OFFSET('Sanitation Data'!$I$12,0,10*ROW('Sanitation Data'!I159))),'Data Summary'!DN165="Yes"),OFFSET('Sanitation Data'!$I$12,0,10*ROW('Sanitation Data'!I159)),NA())</f>
        <v>#N/A</v>
      </c>
      <c r="AZ165" s="93" t="e">
        <f ca="true">+IF(AND(ISNUMBER(OFFSET('Hygiene Data'!$D$5,0,10*ROW('Hygiene Data'!D159))),'Data Summary'!DO165="Yes"),OFFSET('Hygiene Data'!$D$5,0,10*ROW('Hygiene Data'!D159)),NA())</f>
        <v>#N/A</v>
      </c>
      <c r="BA165" s="93" t="e">
        <f ca="true">+IF(AND(ISNUMBER(OFFSET('Hygiene Data'!$D$7,0,10*ROW('Hygiene Data'!D159))),'Data Summary'!DP165="Yes"),OFFSET('Hygiene Data'!$D$7,0,10*ROW('Hygiene Data'!D159)),NA())</f>
        <v>#N/A</v>
      </c>
      <c r="BB165" s="93" t="e">
        <f ca="true">+IF(AND(ISNUMBER(OFFSET('Hygiene Data'!$D$9,0,10*ROW('Hygiene Data'!D159))),'Data Summary'!DQ165="Yes"),OFFSET('Hygiene Data'!$D$9,0,10*ROW('Hygiene Data'!D159)),NA())</f>
        <v>#N/A</v>
      </c>
      <c r="BC165" s="93" t="e">
        <f ca="true">+IF(AND(ISNUMBER(OFFSET('Hygiene Data'!$E$5,0,10*ROW('Hygiene Data'!E159))),'Data Summary'!DR165="Yes"),OFFSET('Hygiene Data'!$E$5,0,10*ROW('Hygiene Data'!E159)),NA())</f>
        <v>#N/A</v>
      </c>
      <c r="BD165" s="93" t="e">
        <f ca="true">+IF(AND(ISNUMBER(OFFSET('Hygiene Data'!$E$7,0,10*ROW('Hygiene Data'!E159))),'Data Summary'!DS165="Yes"),OFFSET('Hygiene Data'!$E$7,0,10*ROW('Hygiene Data'!E159)),NA())</f>
        <v>#N/A</v>
      </c>
      <c r="BE165" s="93" t="e">
        <f ca="true">+IF(AND(ISNUMBER(OFFSET('Hygiene Data'!$E$9,0,10*ROW('Hygiene Data'!E159))),'Data Summary'!DT165="Yes"),OFFSET('Hygiene Data'!$E$9,0,10*ROW('Hygiene Data'!E159)),NA())</f>
        <v>#N/A</v>
      </c>
      <c r="BF165" s="93" t="e">
        <f ca="true">+IF(AND(ISNUMBER(OFFSET('Hygiene Data'!$F$5,0,10*ROW('Hygiene Data'!F159))),'Data Summary'!DU165="Yes"),OFFSET('Hygiene Data'!$F$5,0,10*ROW('Hygiene Data'!F159)),NA())</f>
        <v>#N/A</v>
      </c>
      <c r="BG165" s="93" t="e">
        <f ca="true">+IF(AND(ISNUMBER(OFFSET('Hygiene Data'!$F$7,0,10*ROW('Hygiene Data'!F159))),'Data Summary'!DV165="Yes"),OFFSET('Hygiene Data'!$F$7,0,10*ROW('Hygiene Data'!F159)),NA())</f>
        <v>#N/A</v>
      </c>
      <c r="BH165" s="93" t="e">
        <f ca="true">+IF(AND(ISNUMBER(OFFSET('Hygiene Data'!$F$9,0,10*ROW('Hygiene Data'!F159))),'Data Summary'!DW165="Yes"),OFFSET('Hygiene Data'!$F$9,0,10*ROW('Hygiene Data'!F159)),NA())</f>
        <v>#N/A</v>
      </c>
      <c r="BI165" s="93" t="e">
        <f ca="true">+IF(AND(ISNUMBER(OFFSET('Hygiene Data'!$G$5,0,10*ROW('Hygiene Data'!G159))),'Data Summary'!DX165="Yes"),OFFSET('Hygiene Data'!$G$5,0,10*ROW('Hygiene Data'!G159)),NA())</f>
        <v>#N/A</v>
      </c>
      <c r="BJ165" s="93" t="e">
        <f ca="true">+IF(AND(ISNUMBER(OFFSET('Hygiene Data'!$G$7,0,10*ROW('Hygiene Data'!G159))),'Data Summary'!DY165="Yes"),OFFSET('Hygiene Data'!$G$7,0,10*ROW('Hygiene Data'!G159)),NA())</f>
        <v>#N/A</v>
      </c>
      <c r="BK165" s="93" t="e">
        <f ca="true">+IF(AND(ISNUMBER(OFFSET('Hygiene Data'!$G$9,0,10*ROW('Hygiene Data'!G159))),'Data Summary'!DZ165="Yes"),OFFSET('Hygiene Data'!$G$9,0,10*ROW('Hygiene Data'!G159)),NA())</f>
        <v>#N/A</v>
      </c>
      <c r="BL165" s="93" t="e">
        <f ca="true">+IF(AND(ISNUMBER(OFFSET('Hygiene Data'!$H$5,0,10*ROW('Hygiene Data'!H159))),'Data Summary'!EA165="Yes"),OFFSET('Hygiene Data'!$H$5,0,10*ROW('Hygiene Data'!H159)),NA())</f>
        <v>#N/A</v>
      </c>
      <c r="BM165" s="93" t="e">
        <f ca="true">+IF(AND(ISNUMBER(OFFSET('Hygiene Data'!$H$7,0,10*ROW('Hygiene Data'!H159))),'Data Summary'!EB165="Yes"),OFFSET('Hygiene Data'!$H$7,0,10*ROW('Hygiene Data'!H159)),NA())</f>
        <v>#N/A</v>
      </c>
      <c r="BN165" s="93" t="e">
        <f ca="true">+IF(AND(ISNUMBER(OFFSET('Hygiene Data'!$H$9,0,10*ROW('Hygiene Data'!H159))),'Data Summary'!EC165="Yes"),OFFSET('Hygiene Data'!$H$9,0,10*ROW('Hygiene Data'!H159)),NA())</f>
        <v>#N/A</v>
      </c>
      <c r="BO165" s="93" t="e">
        <f ca="true">+IF(AND(ISNUMBER(OFFSET('Hygiene Data'!$I$5,0,10*ROW('Hygiene Data'!I159))),'Data Summary'!ED165="Yes"),OFFSET('Hygiene Data'!$I$5,0,10*ROW('Hygiene Data'!I159)),NA())</f>
        <v>#N/A</v>
      </c>
      <c r="BP165" s="93" t="e">
        <f ca="true">+IF(AND(ISNUMBER(OFFSET('Hygiene Data'!$I$7,0,10*ROW('Hygiene Data'!I159))),'Data Summary'!EE165="Yes"),OFFSET('Hygiene Data'!$I$7,0,10*ROW('Hygiene Data'!I159)),NA())</f>
        <v>#N/A</v>
      </c>
      <c r="BQ165" s="93" t="e">
        <f ca="true">+IF(AND(ISNUMBER(OFFSET('Hygiene Data'!$I$9,0,10*ROW('Hygiene Data'!I159))),'Data Summary'!EF165="Yes"),OFFSET('Hygiene Data'!$I$9,0,10*ROW('Hygiene Data'!I159)),NA())</f>
        <v>#N/A</v>
      </c>
    </row>
    <row xmlns:x14ac="http://schemas.microsoft.com/office/spreadsheetml/2009/9/ac" r="166" x14ac:dyDescent="0.2">
      <c r="A166" s="328" t="e">
        <f ca="true">+RIGHT('Data Summary'!A166,LEN('Data Summary'!A166)-9)</f>
        <v>#VALUE!</v>
      </c>
      <c r="B166" s="35" t="str">
        <f ca="true">+IF(ISTEXT('Data Summary'!B166),'Data Summary'!B166,"")</f>
        <v/>
      </c>
      <c r="C166" s="327" t="e">
        <f ca="true">+VALUE('Data Summary'!C166)</f>
        <v>#VALUE!</v>
      </c>
      <c r="D166" s="91" t="e">
        <f ca="true">+IF(AND(ISNUMBER(OFFSET('Water Data'!$D$4,0,10*ROW('Water Data'!D160))),'Data Summary'!BS166="Yes"),100-OFFSET('Water Data'!$D$4,0,10*ROW('Water Data'!D160)),NA())</f>
        <v>#N/A</v>
      </c>
      <c r="E166" s="91" t="e">
        <f ca="true">+IF(AND(ISNUMBER(OFFSET('Water Data'!$D$6,0,10*ROW('Water Data'!D160))),'Data Summary'!BT166="Yes"),OFFSET('Water Data'!$D$6,0,10*ROW('Water Data'!D160)),NA())</f>
        <v>#N/A</v>
      </c>
      <c r="F166" s="91" t="e">
        <f ca="true">+IF(AND(ISNUMBER(OFFSET('Water Data'!$D$9,0,10*ROW('Water Data'!D160))),'Data Summary'!BU166="Yes"),OFFSET('Water Data'!$D$9,0,10*ROW('Water Data'!D160)),NA())</f>
        <v>#N/A</v>
      </c>
      <c r="G166" s="91" t="e">
        <f ca="true">+IF(AND(ISNUMBER(OFFSET('Water Data'!$E$4,0,10*ROW('Water Data'!E160))),'Data Summary'!BV166="Yes"),100-OFFSET('Water Data'!$E$4,0,10*ROW('Water Data'!E160)),NA())</f>
        <v>#N/A</v>
      </c>
      <c r="H166" s="91" t="e">
        <f ca="true">+IF(AND(ISNUMBER(OFFSET('Water Data'!$E$6,0,10*ROW('Water Data'!E160))),'Data Summary'!BW166="Yes"),OFFSET('Water Data'!$E$6,0,10*ROW('Water Data'!E160)),NA())</f>
        <v>#N/A</v>
      </c>
      <c r="I166" s="91" t="e">
        <f ca="true">+IF(AND(ISNUMBER(OFFSET('Water Data'!$E$9,0,10*ROW('Water Data'!E160))),'Data Summary'!BX166="Yes"),OFFSET('Water Data'!$E$9,0,10*ROW('Water Data'!E160)),NA())</f>
        <v>#N/A</v>
      </c>
      <c r="J166" s="91" t="e">
        <f ca="true">+IF(AND(ISNUMBER(OFFSET('Water Data'!$F$4,0,10*ROW('Water Data'!F160))),'Data Summary'!BY166="Yes"),100-OFFSET('Water Data'!$F$4,0,10*ROW('Water Data'!F160)),NA())</f>
        <v>#N/A</v>
      </c>
      <c r="K166" s="91" t="e">
        <f ca="true">+IF(AND(ISNUMBER(OFFSET('Water Data'!$F$6,0,10*ROW('Water Data'!F160))),'Data Summary'!BZ166="Yes"),OFFSET('Water Data'!$F$6,0,10*ROW('Water Data'!F160)),NA())</f>
        <v>#N/A</v>
      </c>
      <c r="L166" s="91" t="e">
        <f ca="true">+IF(AND(ISNUMBER(OFFSET('Water Data'!$F$9,0,10*ROW('Water Data'!F160))),'Data Summary'!CA166="Yes"),OFFSET('Water Data'!$F$9,0,10*ROW('Water Data'!F160)),NA())</f>
        <v>#N/A</v>
      </c>
      <c r="M166" s="91" t="e">
        <f ca="true">+IF(AND(ISNUMBER(OFFSET('Water Data'!$G$4,0,10*ROW('Water Data'!G160))),'Data Summary'!CB166="Yes"),100-OFFSET('Water Data'!$G$4,0,10*ROW('Water Data'!G160)),NA())</f>
        <v>#N/A</v>
      </c>
      <c r="N166" s="91" t="e">
        <f ca="true">+IF(AND(ISNUMBER(OFFSET('Water Data'!$G$6,0,10*ROW('Water Data'!G160))),'Data Summary'!CC166="Yes"),OFFSET('Water Data'!$G$6,0,10*ROW('Water Data'!G160)),NA())</f>
        <v>#N/A</v>
      </c>
      <c r="O166" s="91" t="e">
        <f ca="true">+IF(AND(ISNUMBER(OFFSET('Water Data'!$G$9,0,10*ROW('Water Data'!G160))),'Data Summary'!CD166="Yes"),OFFSET('Water Data'!$G$9,0,10*ROW('Water Data'!G160)),NA())</f>
        <v>#N/A</v>
      </c>
      <c r="P166" s="91" t="e">
        <f ca="true">+IF(AND(ISNUMBER(OFFSET('Water Data'!$H$4,0,10*ROW('Water Data'!H160))),'Data Summary'!CE166="Yes"),100-OFFSET('Water Data'!$H$4,0,10*ROW('Water Data'!H160)),NA())</f>
        <v>#N/A</v>
      </c>
      <c r="Q166" s="91" t="e">
        <f ca="true">+IF(AND(ISNUMBER(OFFSET('Water Data'!$H$6,0,10*ROW('Water Data'!H160))),'Data Summary'!CF166="Yes"),OFFSET('Water Data'!$H$6,0,10*ROW('Water Data'!H160)),NA())</f>
        <v>#N/A</v>
      </c>
      <c r="R166" s="91" t="e">
        <f ca="true">+IF(AND(ISNUMBER(OFFSET('Water Data'!$H$9,0,10*ROW('Water Data'!H160))),'Data Summary'!CG166="Yes"),OFFSET('Water Data'!$H$9,0,10*ROW('Water Data'!H160)),NA())</f>
        <v>#N/A</v>
      </c>
      <c r="S166" s="91" t="e">
        <f ca="true">+IF(AND(ISNUMBER(OFFSET('Water Data'!$I$4,0,10*ROW('Water Data'!I160))),'Data Summary'!CH166="Yes"),100-OFFSET('Water Data'!$I$4,0,10*ROW('Water Data'!I160)),NA())</f>
        <v>#N/A</v>
      </c>
      <c r="T166" s="91" t="e">
        <f ca="true">+IF(AND(ISNUMBER(OFFSET('Water Data'!$I$6,0,10*ROW('Water Data'!I160))),'Data Summary'!CI166="Yes"),OFFSET('Water Data'!$I$6,0,10*ROW('Water Data'!I160)),NA())</f>
        <v>#N/A</v>
      </c>
      <c r="U166" s="91" t="e">
        <f ca="true">+IF(AND(ISNUMBER(OFFSET('Water Data'!$I$9,0,10*ROW('Water Data'!I160))),'Data Summary'!CJ166="Yes"),OFFSET('Water Data'!$I$9,0,10*ROW('Water Data'!I160)),NA())</f>
        <v>#N/A</v>
      </c>
      <c r="V166" s="92" t="e">
        <f ca="true">+IF(AND(ISNUMBER(OFFSET('Sanitation Data'!$D$4,0,10*ROW('Sanitation Data'!D160))),'Data Summary'!CK166="Yes"),100-OFFSET('Sanitation Data'!$D$4,0,10*ROW('Sanitation Data'!D160)),NA())</f>
        <v>#N/A</v>
      </c>
      <c r="W166" s="92" t="e">
        <f ca="true">+IF(AND(ISNUMBER(OFFSET('Sanitation Data'!$D$6,0,10*ROW('Sanitation Data'!D160))),'Data Summary'!CL166="Yes"),OFFSET('Sanitation Data'!$D$6,0,10*ROW('Sanitation Data'!D160)),NA())</f>
        <v>#N/A</v>
      </c>
      <c r="X166" s="92" t="e">
        <f ca="true">+IF(AND(ISNUMBER(OFFSET('Sanitation Data'!$D$10,0,10*ROW('Sanitation Data'!D160))),'Data Summary'!CM166="Yes"),OFFSET('Sanitation Data'!$D$10,0,10*ROW('Sanitation Data'!D160)),NA())</f>
        <v>#N/A</v>
      </c>
      <c r="Y166" s="92" t="e">
        <f ca="true">+IF(AND(ISNUMBER(OFFSET('Sanitation Data'!$D$11,0,10*ROW('Sanitation Data'!D160))),'Data Summary'!CN166="Yes"),OFFSET('Sanitation Data'!$D$11,0,10*ROW('Sanitation Data'!D160)),NA())</f>
        <v>#N/A</v>
      </c>
      <c r="Z166" s="92" t="e">
        <f ca="true">+IF(AND(ISNUMBER(OFFSET('Sanitation Data'!$D$12,0,10*ROW('Sanitation Data'!D160))),'Data Summary'!CO166="Yes"),OFFSET('Sanitation Data'!$D$12,0,10*ROW('Sanitation Data'!D160)),NA())</f>
        <v>#N/A</v>
      </c>
      <c r="AA166" s="92" t="e">
        <f ca="true">+IF(AND(ISNUMBER(OFFSET('Sanitation Data'!$E$4,0,10*ROW('Sanitation Data'!E160))),'Data Summary'!CP166="Yes"),100-OFFSET('Sanitation Data'!$E$4,0,10*ROW('Sanitation Data'!E160)),NA())</f>
        <v>#N/A</v>
      </c>
      <c r="AB166" s="92" t="e">
        <f ca="true">+IF(AND(ISNUMBER(OFFSET('Sanitation Data'!$E$6,0,10*ROW('Sanitation Data'!E160))),'Data Summary'!CQ166="Yes"),OFFSET('Sanitation Data'!$E$6,0,10*ROW('Sanitation Data'!E160)),NA())</f>
        <v>#N/A</v>
      </c>
      <c r="AC166" s="92" t="e">
        <f ca="true">+IF(AND(ISNUMBER(OFFSET('Sanitation Data'!$E$10,0,10*ROW('Sanitation Data'!E160))),'Data Summary'!CR166="Yes"),OFFSET('Sanitation Data'!$E$10,0,10*ROW('Sanitation Data'!E160)),NA())</f>
        <v>#N/A</v>
      </c>
      <c r="AD166" s="92" t="e">
        <f ca="true">+IF(AND(ISNUMBER(OFFSET('Sanitation Data'!$E$11,0,10*ROW('Sanitation Data'!E160))),'Data Summary'!CS166="Yes"),OFFSET('Sanitation Data'!$E$11,0,10*ROW('Sanitation Data'!E160)),NA())</f>
        <v>#N/A</v>
      </c>
      <c r="AE166" s="92" t="e">
        <f ca="true">+IF(AND(ISNUMBER(OFFSET('Sanitation Data'!$E$12,0,10*ROW('Sanitation Data'!E160))),'Data Summary'!CT166="Yes"),OFFSET('Sanitation Data'!$E$12,0,10*ROW('Sanitation Data'!E160)),NA())</f>
        <v>#N/A</v>
      </c>
      <c r="AF166" s="92" t="e">
        <f ca="true">+IF(AND(ISNUMBER(OFFSET('Sanitation Data'!$F$4,0,10*ROW('Sanitation Data'!F160))),'Data Summary'!CU166="Yes"),100-OFFSET('Sanitation Data'!$F$4,0,10*ROW('Sanitation Data'!F160)),NA())</f>
        <v>#N/A</v>
      </c>
      <c r="AG166" s="92" t="e">
        <f ca="true">+IF(AND(ISNUMBER(OFFSET('Sanitation Data'!$F$6,0,10*ROW('Sanitation Data'!F160))),'Data Summary'!CV166="Yes"),OFFSET('Sanitation Data'!$F$6,0,10*ROW('Sanitation Data'!F160)),NA())</f>
        <v>#N/A</v>
      </c>
      <c r="AH166" s="92" t="e">
        <f ca="true">+IF(AND(ISNUMBER(OFFSET('Sanitation Data'!$F$10,0,10*ROW('Sanitation Data'!F160))),'Data Summary'!CW166="Yes"),OFFSET('Sanitation Data'!$F$10,0,10*ROW('Sanitation Data'!F160)),NA())</f>
        <v>#N/A</v>
      </c>
      <c r="AI166" s="92" t="e">
        <f ca="true">+IF(AND(ISNUMBER(OFFSET('Sanitation Data'!$F$11,0,10*ROW('Sanitation Data'!F160))),'Data Summary'!CX166="Yes"),OFFSET('Sanitation Data'!$F$11,0,10*ROW('Sanitation Data'!F160)),NA())</f>
        <v>#N/A</v>
      </c>
      <c r="AJ166" s="92" t="e">
        <f ca="true">+IF(AND(ISNUMBER(OFFSET('Sanitation Data'!$F$12,0,10*ROW('Sanitation Data'!F160))),'Data Summary'!CY166="Yes"),OFFSET('Sanitation Data'!$F$12,0,10*ROW('Sanitation Data'!F160)),NA())</f>
        <v>#N/A</v>
      </c>
      <c r="AK166" s="92" t="e">
        <f ca="true">+IF(AND(ISNUMBER(OFFSET('Sanitation Data'!$G$4,0,10*ROW('Sanitation Data'!G160))),'Data Summary'!CZ166="Yes"),100-OFFSET('Sanitation Data'!$G$4,0,10*ROW('Sanitation Data'!G160)),NA())</f>
        <v>#N/A</v>
      </c>
      <c r="AL166" s="92" t="e">
        <f ca="true">+IF(AND(ISNUMBER(OFFSET('Sanitation Data'!$G$6,0,10*ROW('Sanitation Data'!G160))),'Data Summary'!DA166="Yes"),OFFSET('Sanitation Data'!$G$6,0,10*ROW('Sanitation Data'!G160)),NA())</f>
        <v>#N/A</v>
      </c>
      <c r="AM166" s="92" t="e">
        <f ca="true">+IF(AND(ISNUMBER(OFFSET('Sanitation Data'!$G$10,0,10*ROW('Sanitation Data'!G160))),'Data Summary'!DB166="Yes"),OFFSET('Sanitation Data'!$G$10,0,10*ROW('Sanitation Data'!G160)),NA())</f>
        <v>#N/A</v>
      </c>
      <c r="AN166" s="92" t="e">
        <f ca="true">+IF(AND(ISNUMBER(OFFSET('Sanitation Data'!$G$11,0,10*ROW('Sanitation Data'!G160))),'Data Summary'!DC166="Yes"),OFFSET('Sanitation Data'!$G$11,0,10*ROW('Sanitation Data'!G160)),NA())</f>
        <v>#N/A</v>
      </c>
      <c r="AO166" s="92" t="e">
        <f ca="true">+IF(AND(ISNUMBER(OFFSET('Sanitation Data'!$G$12,0,10*ROW('Sanitation Data'!G160))),'Data Summary'!DD166="Yes"),OFFSET('Sanitation Data'!$G$12,0,10*ROW('Sanitation Data'!G160)),NA())</f>
        <v>#N/A</v>
      </c>
      <c r="AP166" s="92" t="e">
        <f ca="true">+IF(AND(ISNUMBER(OFFSET('Sanitation Data'!$H$4,0,10*ROW('Sanitation Data'!H160))),'Data Summary'!DE166="Yes"),100-OFFSET('Sanitation Data'!$H$4,0,10*ROW('Sanitation Data'!H160)),NA())</f>
        <v>#N/A</v>
      </c>
      <c r="AQ166" s="92" t="e">
        <f ca="true">+IF(AND(ISNUMBER(OFFSET('Sanitation Data'!$H$6,0,10*ROW('Sanitation Data'!H160))),'Data Summary'!DF166="Yes"),OFFSET('Sanitation Data'!$H$6,0,10*ROW('Sanitation Data'!H160)),NA())</f>
        <v>#N/A</v>
      </c>
      <c r="AR166" s="92" t="e">
        <f ca="true">+IF(AND(ISNUMBER(OFFSET('Sanitation Data'!$H$10,0,10*ROW('Sanitation Data'!H160))),'Data Summary'!DG166="Yes"),OFFSET('Sanitation Data'!$H$10,0,10*ROW('Sanitation Data'!H160)),NA())</f>
        <v>#N/A</v>
      </c>
      <c r="AS166" s="92" t="e">
        <f ca="true">+IF(AND(ISNUMBER(OFFSET('Sanitation Data'!$H$11,0,10*ROW('Sanitation Data'!H160))),'Data Summary'!DH166="Yes"),OFFSET('Sanitation Data'!$H$11,0,10*ROW('Sanitation Data'!H160)),NA())</f>
        <v>#N/A</v>
      </c>
      <c r="AT166" s="92" t="e">
        <f ca="true">+IF(AND(ISNUMBER(OFFSET('Sanitation Data'!$H$12,0,10*ROW('Sanitation Data'!H160))),'Data Summary'!DI166="Yes"),OFFSET('Sanitation Data'!$H$12,0,10*ROW('Sanitation Data'!H160)),NA())</f>
        <v>#N/A</v>
      </c>
      <c r="AU166" s="92" t="e">
        <f ca="true">+IF(AND(ISNUMBER(OFFSET('Sanitation Data'!$I$4,0,10*ROW('Sanitation Data'!I160))),'Data Summary'!DJ166="Yes"),100-OFFSET('Sanitation Data'!$I$4,0,10*ROW('Sanitation Data'!I160)),NA())</f>
        <v>#N/A</v>
      </c>
      <c r="AV166" s="92" t="e">
        <f ca="true">+IF(AND(ISNUMBER(OFFSET('Sanitation Data'!$I$6,0,10*ROW('Sanitation Data'!I160))),'Data Summary'!DK166="Yes"),OFFSET('Sanitation Data'!$I$6,0,10*ROW('Sanitation Data'!I160)),NA())</f>
        <v>#N/A</v>
      </c>
      <c r="AW166" s="92" t="e">
        <f ca="true">+IF(AND(ISNUMBER(OFFSET('Sanitation Data'!$I$10,0,10*ROW('Sanitation Data'!I160))),'Data Summary'!DL166="Yes"),OFFSET('Sanitation Data'!$I$10,0,10*ROW('Sanitation Data'!I160)),NA())</f>
        <v>#N/A</v>
      </c>
      <c r="AX166" s="92" t="e">
        <f ca="true">+IF(AND(ISNUMBER(OFFSET('Sanitation Data'!$I$11,0,10*ROW('Sanitation Data'!I160))),'Data Summary'!DM166="Yes"),OFFSET('Sanitation Data'!$I$11,0,10*ROW('Sanitation Data'!I160)),NA())</f>
        <v>#N/A</v>
      </c>
      <c r="AY166" s="92" t="e">
        <f ca="true">+IF(AND(ISNUMBER(OFFSET('Sanitation Data'!$I$12,0,10*ROW('Sanitation Data'!I160))),'Data Summary'!DN166="Yes"),OFFSET('Sanitation Data'!$I$12,0,10*ROW('Sanitation Data'!I160)),NA())</f>
        <v>#N/A</v>
      </c>
      <c r="AZ166" s="93" t="e">
        <f ca="true">+IF(AND(ISNUMBER(OFFSET('Hygiene Data'!$D$5,0,10*ROW('Hygiene Data'!D160))),'Data Summary'!DO166="Yes"),OFFSET('Hygiene Data'!$D$5,0,10*ROW('Hygiene Data'!D160)),NA())</f>
        <v>#N/A</v>
      </c>
      <c r="BA166" s="93" t="e">
        <f ca="true">+IF(AND(ISNUMBER(OFFSET('Hygiene Data'!$D$7,0,10*ROW('Hygiene Data'!D160))),'Data Summary'!DP166="Yes"),OFFSET('Hygiene Data'!$D$7,0,10*ROW('Hygiene Data'!D160)),NA())</f>
        <v>#N/A</v>
      </c>
      <c r="BB166" s="93" t="e">
        <f ca="true">+IF(AND(ISNUMBER(OFFSET('Hygiene Data'!$D$9,0,10*ROW('Hygiene Data'!D160))),'Data Summary'!DQ166="Yes"),OFFSET('Hygiene Data'!$D$9,0,10*ROW('Hygiene Data'!D160)),NA())</f>
        <v>#N/A</v>
      </c>
      <c r="BC166" s="93" t="e">
        <f ca="true">+IF(AND(ISNUMBER(OFFSET('Hygiene Data'!$E$5,0,10*ROW('Hygiene Data'!E160))),'Data Summary'!DR166="Yes"),OFFSET('Hygiene Data'!$E$5,0,10*ROW('Hygiene Data'!E160)),NA())</f>
        <v>#N/A</v>
      </c>
      <c r="BD166" s="93" t="e">
        <f ca="true">+IF(AND(ISNUMBER(OFFSET('Hygiene Data'!$E$7,0,10*ROW('Hygiene Data'!E160))),'Data Summary'!DS166="Yes"),OFFSET('Hygiene Data'!$E$7,0,10*ROW('Hygiene Data'!E160)),NA())</f>
        <v>#N/A</v>
      </c>
      <c r="BE166" s="93" t="e">
        <f ca="true">+IF(AND(ISNUMBER(OFFSET('Hygiene Data'!$E$9,0,10*ROW('Hygiene Data'!E160))),'Data Summary'!DT166="Yes"),OFFSET('Hygiene Data'!$E$9,0,10*ROW('Hygiene Data'!E160)),NA())</f>
        <v>#N/A</v>
      </c>
      <c r="BF166" s="93" t="e">
        <f ca="true">+IF(AND(ISNUMBER(OFFSET('Hygiene Data'!$F$5,0,10*ROW('Hygiene Data'!F160))),'Data Summary'!DU166="Yes"),OFFSET('Hygiene Data'!$F$5,0,10*ROW('Hygiene Data'!F160)),NA())</f>
        <v>#N/A</v>
      </c>
      <c r="BG166" s="93" t="e">
        <f ca="true">+IF(AND(ISNUMBER(OFFSET('Hygiene Data'!$F$7,0,10*ROW('Hygiene Data'!F160))),'Data Summary'!DV166="Yes"),OFFSET('Hygiene Data'!$F$7,0,10*ROW('Hygiene Data'!F160)),NA())</f>
        <v>#N/A</v>
      </c>
      <c r="BH166" s="93" t="e">
        <f ca="true">+IF(AND(ISNUMBER(OFFSET('Hygiene Data'!$F$9,0,10*ROW('Hygiene Data'!F160))),'Data Summary'!DW166="Yes"),OFFSET('Hygiene Data'!$F$9,0,10*ROW('Hygiene Data'!F160)),NA())</f>
        <v>#N/A</v>
      </c>
      <c r="BI166" s="93" t="e">
        <f ca="true">+IF(AND(ISNUMBER(OFFSET('Hygiene Data'!$G$5,0,10*ROW('Hygiene Data'!G160))),'Data Summary'!DX166="Yes"),OFFSET('Hygiene Data'!$G$5,0,10*ROW('Hygiene Data'!G160)),NA())</f>
        <v>#N/A</v>
      </c>
      <c r="BJ166" s="93" t="e">
        <f ca="true">+IF(AND(ISNUMBER(OFFSET('Hygiene Data'!$G$7,0,10*ROW('Hygiene Data'!G160))),'Data Summary'!DY166="Yes"),OFFSET('Hygiene Data'!$G$7,0,10*ROW('Hygiene Data'!G160)),NA())</f>
        <v>#N/A</v>
      </c>
      <c r="BK166" s="93" t="e">
        <f ca="true">+IF(AND(ISNUMBER(OFFSET('Hygiene Data'!$G$9,0,10*ROW('Hygiene Data'!G160))),'Data Summary'!DZ166="Yes"),OFFSET('Hygiene Data'!$G$9,0,10*ROW('Hygiene Data'!G160)),NA())</f>
        <v>#N/A</v>
      </c>
      <c r="BL166" s="93" t="e">
        <f ca="true">+IF(AND(ISNUMBER(OFFSET('Hygiene Data'!$H$5,0,10*ROW('Hygiene Data'!H160))),'Data Summary'!EA166="Yes"),OFFSET('Hygiene Data'!$H$5,0,10*ROW('Hygiene Data'!H160)),NA())</f>
        <v>#N/A</v>
      </c>
      <c r="BM166" s="93" t="e">
        <f ca="true">+IF(AND(ISNUMBER(OFFSET('Hygiene Data'!$H$7,0,10*ROW('Hygiene Data'!H160))),'Data Summary'!EB166="Yes"),OFFSET('Hygiene Data'!$H$7,0,10*ROW('Hygiene Data'!H160)),NA())</f>
        <v>#N/A</v>
      </c>
      <c r="BN166" s="93" t="e">
        <f ca="true">+IF(AND(ISNUMBER(OFFSET('Hygiene Data'!$H$9,0,10*ROW('Hygiene Data'!H160))),'Data Summary'!EC166="Yes"),OFFSET('Hygiene Data'!$H$9,0,10*ROW('Hygiene Data'!H160)),NA())</f>
        <v>#N/A</v>
      </c>
      <c r="BO166" s="93" t="e">
        <f ca="true">+IF(AND(ISNUMBER(OFFSET('Hygiene Data'!$I$5,0,10*ROW('Hygiene Data'!I160))),'Data Summary'!ED166="Yes"),OFFSET('Hygiene Data'!$I$5,0,10*ROW('Hygiene Data'!I160)),NA())</f>
        <v>#N/A</v>
      </c>
      <c r="BP166" s="93" t="e">
        <f ca="true">+IF(AND(ISNUMBER(OFFSET('Hygiene Data'!$I$7,0,10*ROW('Hygiene Data'!I160))),'Data Summary'!EE166="Yes"),OFFSET('Hygiene Data'!$I$7,0,10*ROW('Hygiene Data'!I160)),NA())</f>
        <v>#N/A</v>
      </c>
      <c r="BQ166" s="93" t="e">
        <f ca="true">+IF(AND(ISNUMBER(OFFSET('Hygiene Data'!$I$9,0,10*ROW('Hygiene Data'!I160))),'Data Summary'!EF166="Yes"),OFFSET('Hygiene Data'!$I$9,0,10*ROW('Hygiene Data'!I160)),NA())</f>
        <v>#N/A</v>
      </c>
    </row>
    <row xmlns:x14ac="http://schemas.microsoft.com/office/spreadsheetml/2009/9/ac" r="167" x14ac:dyDescent="0.2">
      <c r="A167" s="328" t="e">
        <f ca="true">+RIGHT('Data Summary'!A167,LEN('Data Summary'!A167)-9)</f>
        <v>#VALUE!</v>
      </c>
      <c r="B167" s="35" t="str">
        <f ca="true">+IF(ISTEXT('Data Summary'!B167),'Data Summary'!B167,"")</f>
        <v/>
      </c>
      <c r="C167" s="327" t="e">
        <f ca="true">+VALUE('Data Summary'!C167)</f>
        <v>#VALUE!</v>
      </c>
      <c r="D167" s="91" t="e">
        <f ca="true">+IF(AND(ISNUMBER(OFFSET('Water Data'!$D$4,0,10*ROW('Water Data'!D161))),'Data Summary'!BS167="Yes"),100-OFFSET('Water Data'!$D$4,0,10*ROW('Water Data'!D161)),NA())</f>
        <v>#N/A</v>
      </c>
      <c r="E167" s="91" t="e">
        <f ca="true">+IF(AND(ISNUMBER(OFFSET('Water Data'!$D$6,0,10*ROW('Water Data'!D161))),'Data Summary'!BT167="Yes"),OFFSET('Water Data'!$D$6,0,10*ROW('Water Data'!D161)),NA())</f>
        <v>#N/A</v>
      </c>
      <c r="F167" s="91" t="e">
        <f ca="true">+IF(AND(ISNUMBER(OFFSET('Water Data'!$D$9,0,10*ROW('Water Data'!D161))),'Data Summary'!BU167="Yes"),OFFSET('Water Data'!$D$9,0,10*ROW('Water Data'!D161)),NA())</f>
        <v>#N/A</v>
      </c>
      <c r="G167" s="91" t="e">
        <f ca="true">+IF(AND(ISNUMBER(OFFSET('Water Data'!$E$4,0,10*ROW('Water Data'!E161))),'Data Summary'!BV167="Yes"),100-OFFSET('Water Data'!$E$4,0,10*ROW('Water Data'!E161)),NA())</f>
        <v>#N/A</v>
      </c>
      <c r="H167" s="91" t="e">
        <f ca="true">+IF(AND(ISNUMBER(OFFSET('Water Data'!$E$6,0,10*ROW('Water Data'!E161))),'Data Summary'!BW167="Yes"),OFFSET('Water Data'!$E$6,0,10*ROW('Water Data'!E161)),NA())</f>
        <v>#N/A</v>
      </c>
      <c r="I167" s="91" t="e">
        <f ca="true">+IF(AND(ISNUMBER(OFFSET('Water Data'!$E$9,0,10*ROW('Water Data'!E161))),'Data Summary'!BX167="Yes"),OFFSET('Water Data'!$E$9,0,10*ROW('Water Data'!E161)),NA())</f>
        <v>#N/A</v>
      </c>
      <c r="J167" s="91" t="e">
        <f ca="true">+IF(AND(ISNUMBER(OFFSET('Water Data'!$F$4,0,10*ROW('Water Data'!F161))),'Data Summary'!BY167="Yes"),100-OFFSET('Water Data'!$F$4,0,10*ROW('Water Data'!F161)),NA())</f>
        <v>#N/A</v>
      </c>
      <c r="K167" s="91" t="e">
        <f ca="true">+IF(AND(ISNUMBER(OFFSET('Water Data'!$F$6,0,10*ROW('Water Data'!F161))),'Data Summary'!BZ167="Yes"),OFFSET('Water Data'!$F$6,0,10*ROW('Water Data'!F161)),NA())</f>
        <v>#N/A</v>
      </c>
      <c r="L167" s="91" t="e">
        <f ca="true">+IF(AND(ISNUMBER(OFFSET('Water Data'!$F$9,0,10*ROW('Water Data'!F161))),'Data Summary'!CA167="Yes"),OFFSET('Water Data'!$F$9,0,10*ROW('Water Data'!F161)),NA())</f>
        <v>#N/A</v>
      </c>
      <c r="M167" s="91" t="e">
        <f ca="true">+IF(AND(ISNUMBER(OFFSET('Water Data'!$G$4,0,10*ROW('Water Data'!G161))),'Data Summary'!CB167="Yes"),100-OFFSET('Water Data'!$G$4,0,10*ROW('Water Data'!G161)),NA())</f>
        <v>#N/A</v>
      </c>
      <c r="N167" s="91" t="e">
        <f ca="true">+IF(AND(ISNUMBER(OFFSET('Water Data'!$G$6,0,10*ROW('Water Data'!G161))),'Data Summary'!CC167="Yes"),OFFSET('Water Data'!$G$6,0,10*ROW('Water Data'!G161)),NA())</f>
        <v>#N/A</v>
      </c>
      <c r="O167" s="91" t="e">
        <f ca="true">+IF(AND(ISNUMBER(OFFSET('Water Data'!$G$9,0,10*ROW('Water Data'!G161))),'Data Summary'!CD167="Yes"),OFFSET('Water Data'!$G$9,0,10*ROW('Water Data'!G161)),NA())</f>
        <v>#N/A</v>
      </c>
      <c r="P167" s="91" t="e">
        <f ca="true">+IF(AND(ISNUMBER(OFFSET('Water Data'!$H$4,0,10*ROW('Water Data'!H161))),'Data Summary'!CE167="Yes"),100-OFFSET('Water Data'!$H$4,0,10*ROW('Water Data'!H161)),NA())</f>
        <v>#N/A</v>
      </c>
      <c r="Q167" s="91" t="e">
        <f ca="true">+IF(AND(ISNUMBER(OFFSET('Water Data'!$H$6,0,10*ROW('Water Data'!H161))),'Data Summary'!CF167="Yes"),OFFSET('Water Data'!$H$6,0,10*ROW('Water Data'!H161)),NA())</f>
        <v>#N/A</v>
      </c>
      <c r="R167" s="91" t="e">
        <f ca="true">+IF(AND(ISNUMBER(OFFSET('Water Data'!$H$9,0,10*ROW('Water Data'!H161))),'Data Summary'!CG167="Yes"),OFFSET('Water Data'!$H$9,0,10*ROW('Water Data'!H161)),NA())</f>
        <v>#N/A</v>
      </c>
      <c r="S167" s="91" t="e">
        <f ca="true">+IF(AND(ISNUMBER(OFFSET('Water Data'!$I$4,0,10*ROW('Water Data'!I161))),'Data Summary'!CH167="Yes"),100-OFFSET('Water Data'!$I$4,0,10*ROW('Water Data'!I161)),NA())</f>
        <v>#N/A</v>
      </c>
      <c r="T167" s="91" t="e">
        <f ca="true">+IF(AND(ISNUMBER(OFFSET('Water Data'!$I$6,0,10*ROW('Water Data'!I161))),'Data Summary'!CI167="Yes"),OFFSET('Water Data'!$I$6,0,10*ROW('Water Data'!I161)),NA())</f>
        <v>#N/A</v>
      </c>
      <c r="U167" s="91" t="e">
        <f ca="true">+IF(AND(ISNUMBER(OFFSET('Water Data'!$I$9,0,10*ROW('Water Data'!I161))),'Data Summary'!CJ167="Yes"),OFFSET('Water Data'!$I$9,0,10*ROW('Water Data'!I161)),NA())</f>
        <v>#N/A</v>
      </c>
      <c r="V167" s="92" t="e">
        <f ca="true">+IF(AND(ISNUMBER(OFFSET('Sanitation Data'!$D$4,0,10*ROW('Sanitation Data'!D161))),'Data Summary'!CK167="Yes"),100-OFFSET('Sanitation Data'!$D$4,0,10*ROW('Sanitation Data'!D161)),NA())</f>
        <v>#N/A</v>
      </c>
      <c r="W167" s="92" t="e">
        <f ca="true">+IF(AND(ISNUMBER(OFFSET('Sanitation Data'!$D$6,0,10*ROW('Sanitation Data'!D161))),'Data Summary'!CL167="Yes"),OFFSET('Sanitation Data'!$D$6,0,10*ROW('Sanitation Data'!D161)),NA())</f>
        <v>#N/A</v>
      </c>
      <c r="X167" s="92" t="e">
        <f ca="true">+IF(AND(ISNUMBER(OFFSET('Sanitation Data'!$D$10,0,10*ROW('Sanitation Data'!D161))),'Data Summary'!CM167="Yes"),OFFSET('Sanitation Data'!$D$10,0,10*ROW('Sanitation Data'!D161)),NA())</f>
        <v>#N/A</v>
      </c>
      <c r="Y167" s="92" t="e">
        <f ca="true">+IF(AND(ISNUMBER(OFFSET('Sanitation Data'!$D$11,0,10*ROW('Sanitation Data'!D161))),'Data Summary'!CN167="Yes"),OFFSET('Sanitation Data'!$D$11,0,10*ROW('Sanitation Data'!D161)),NA())</f>
        <v>#N/A</v>
      </c>
      <c r="Z167" s="92" t="e">
        <f ca="true">+IF(AND(ISNUMBER(OFFSET('Sanitation Data'!$D$12,0,10*ROW('Sanitation Data'!D161))),'Data Summary'!CO167="Yes"),OFFSET('Sanitation Data'!$D$12,0,10*ROW('Sanitation Data'!D161)),NA())</f>
        <v>#N/A</v>
      </c>
      <c r="AA167" s="92" t="e">
        <f ca="true">+IF(AND(ISNUMBER(OFFSET('Sanitation Data'!$E$4,0,10*ROW('Sanitation Data'!E161))),'Data Summary'!CP167="Yes"),100-OFFSET('Sanitation Data'!$E$4,0,10*ROW('Sanitation Data'!E161)),NA())</f>
        <v>#N/A</v>
      </c>
      <c r="AB167" s="92" t="e">
        <f ca="true">+IF(AND(ISNUMBER(OFFSET('Sanitation Data'!$E$6,0,10*ROW('Sanitation Data'!E161))),'Data Summary'!CQ167="Yes"),OFFSET('Sanitation Data'!$E$6,0,10*ROW('Sanitation Data'!E161)),NA())</f>
        <v>#N/A</v>
      </c>
      <c r="AC167" s="92" t="e">
        <f ca="true">+IF(AND(ISNUMBER(OFFSET('Sanitation Data'!$E$10,0,10*ROW('Sanitation Data'!E161))),'Data Summary'!CR167="Yes"),OFFSET('Sanitation Data'!$E$10,0,10*ROW('Sanitation Data'!E161)),NA())</f>
        <v>#N/A</v>
      </c>
      <c r="AD167" s="92" t="e">
        <f ca="true">+IF(AND(ISNUMBER(OFFSET('Sanitation Data'!$E$11,0,10*ROW('Sanitation Data'!E161))),'Data Summary'!CS167="Yes"),OFFSET('Sanitation Data'!$E$11,0,10*ROW('Sanitation Data'!E161)),NA())</f>
        <v>#N/A</v>
      </c>
      <c r="AE167" s="92" t="e">
        <f ca="true">+IF(AND(ISNUMBER(OFFSET('Sanitation Data'!$E$12,0,10*ROW('Sanitation Data'!E161))),'Data Summary'!CT167="Yes"),OFFSET('Sanitation Data'!$E$12,0,10*ROW('Sanitation Data'!E161)),NA())</f>
        <v>#N/A</v>
      </c>
      <c r="AF167" s="92" t="e">
        <f ca="true">+IF(AND(ISNUMBER(OFFSET('Sanitation Data'!$F$4,0,10*ROW('Sanitation Data'!F161))),'Data Summary'!CU167="Yes"),100-OFFSET('Sanitation Data'!$F$4,0,10*ROW('Sanitation Data'!F161)),NA())</f>
        <v>#N/A</v>
      </c>
      <c r="AG167" s="92" t="e">
        <f ca="true">+IF(AND(ISNUMBER(OFFSET('Sanitation Data'!$F$6,0,10*ROW('Sanitation Data'!F161))),'Data Summary'!CV167="Yes"),OFFSET('Sanitation Data'!$F$6,0,10*ROW('Sanitation Data'!F161)),NA())</f>
        <v>#N/A</v>
      </c>
      <c r="AH167" s="92" t="e">
        <f ca="true">+IF(AND(ISNUMBER(OFFSET('Sanitation Data'!$F$10,0,10*ROW('Sanitation Data'!F161))),'Data Summary'!CW167="Yes"),OFFSET('Sanitation Data'!$F$10,0,10*ROW('Sanitation Data'!F161)),NA())</f>
        <v>#N/A</v>
      </c>
      <c r="AI167" s="92" t="e">
        <f ca="true">+IF(AND(ISNUMBER(OFFSET('Sanitation Data'!$F$11,0,10*ROW('Sanitation Data'!F161))),'Data Summary'!CX167="Yes"),OFFSET('Sanitation Data'!$F$11,0,10*ROW('Sanitation Data'!F161)),NA())</f>
        <v>#N/A</v>
      </c>
      <c r="AJ167" s="92" t="e">
        <f ca="true">+IF(AND(ISNUMBER(OFFSET('Sanitation Data'!$F$12,0,10*ROW('Sanitation Data'!F161))),'Data Summary'!CY167="Yes"),OFFSET('Sanitation Data'!$F$12,0,10*ROW('Sanitation Data'!F161)),NA())</f>
        <v>#N/A</v>
      </c>
      <c r="AK167" s="92" t="e">
        <f ca="true">+IF(AND(ISNUMBER(OFFSET('Sanitation Data'!$G$4,0,10*ROW('Sanitation Data'!G161))),'Data Summary'!CZ167="Yes"),100-OFFSET('Sanitation Data'!$G$4,0,10*ROW('Sanitation Data'!G161)),NA())</f>
        <v>#N/A</v>
      </c>
      <c r="AL167" s="92" t="e">
        <f ca="true">+IF(AND(ISNUMBER(OFFSET('Sanitation Data'!$G$6,0,10*ROW('Sanitation Data'!G161))),'Data Summary'!DA167="Yes"),OFFSET('Sanitation Data'!$G$6,0,10*ROW('Sanitation Data'!G161)),NA())</f>
        <v>#N/A</v>
      </c>
      <c r="AM167" s="92" t="e">
        <f ca="true">+IF(AND(ISNUMBER(OFFSET('Sanitation Data'!$G$10,0,10*ROW('Sanitation Data'!G161))),'Data Summary'!DB167="Yes"),OFFSET('Sanitation Data'!$G$10,0,10*ROW('Sanitation Data'!G161)),NA())</f>
        <v>#N/A</v>
      </c>
      <c r="AN167" s="92" t="e">
        <f ca="true">+IF(AND(ISNUMBER(OFFSET('Sanitation Data'!$G$11,0,10*ROW('Sanitation Data'!G161))),'Data Summary'!DC167="Yes"),OFFSET('Sanitation Data'!$G$11,0,10*ROW('Sanitation Data'!G161)),NA())</f>
        <v>#N/A</v>
      </c>
      <c r="AO167" s="92" t="e">
        <f ca="true">+IF(AND(ISNUMBER(OFFSET('Sanitation Data'!$G$12,0,10*ROW('Sanitation Data'!G161))),'Data Summary'!DD167="Yes"),OFFSET('Sanitation Data'!$G$12,0,10*ROW('Sanitation Data'!G161)),NA())</f>
        <v>#N/A</v>
      </c>
      <c r="AP167" s="92" t="e">
        <f ca="true">+IF(AND(ISNUMBER(OFFSET('Sanitation Data'!$H$4,0,10*ROW('Sanitation Data'!H161))),'Data Summary'!DE167="Yes"),100-OFFSET('Sanitation Data'!$H$4,0,10*ROW('Sanitation Data'!H161)),NA())</f>
        <v>#N/A</v>
      </c>
      <c r="AQ167" s="92" t="e">
        <f ca="true">+IF(AND(ISNUMBER(OFFSET('Sanitation Data'!$H$6,0,10*ROW('Sanitation Data'!H161))),'Data Summary'!DF167="Yes"),OFFSET('Sanitation Data'!$H$6,0,10*ROW('Sanitation Data'!H161)),NA())</f>
        <v>#N/A</v>
      </c>
      <c r="AR167" s="92" t="e">
        <f ca="true">+IF(AND(ISNUMBER(OFFSET('Sanitation Data'!$H$10,0,10*ROW('Sanitation Data'!H161))),'Data Summary'!DG167="Yes"),OFFSET('Sanitation Data'!$H$10,0,10*ROW('Sanitation Data'!H161)),NA())</f>
        <v>#N/A</v>
      </c>
      <c r="AS167" s="92" t="e">
        <f ca="true">+IF(AND(ISNUMBER(OFFSET('Sanitation Data'!$H$11,0,10*ROW('Sanitation Data'!H161))),'Data Summary'!DH167="Yes"),OFFSET('Sanitation Data'!$H$11,0,10*ROW('Sanitation Data'!H161)),NA())</f>
        <v>#N/A</v>
      </c>
      <c r="AT167" s="92" t="e">
        <f ca="true">+IF(AND(ISNUMBER(OFFSET('Sanitation Data'!$H$12,0,10*ROW('Sanitation Data'!H161))),'Data Summary'!DI167="Yes"),OFFSET('Sanitation Data'!$H$12,0,10*ROW('Sanitation Data'!H161)),NA())</f>
        <v>#N/A</v>
      </c>
      <c r="AU167" s="92" t="e">
        <f ca="true">+IF(AND(ISNUMBER(OFFSET('Sanitation Data'!$I$4,0,10*ROW('Sanitation Data'!I161))),'Data Summary'!DJ167="Yes"),100-OFFSET('Sanitation Data'!$I$4,0,10*ROW('Sanitation Data'!I161)),NA())</f>
        <v>#N/A</v>
      </c>
      <c r="AV167" s="92" t="e">
        <f ca="true">+IF(AND(ISNUMBER(OFFSET('Sanitation Data'!$I$6,0,10*ROW('Sanitation Data'!I161))),'Data Summary'!DK167="Yes"),OFFSET('Sanitation Data'!$I$6,0,10*ROW('Sanitation Data'!I161)),NA())</f>
        <v>#N/A</v>
      </c>
      <c r="AW167" s="92" t="e">
        <f ca="true">+IF(AND(ISNUMBER(OFFSET('Sanitation Data'!$I$10,0,10*ROW('Sanitation Data'!I161))),'Data Summary'!DL167="Yes"),OFFSET('Sanitation Data'!$I$10,0,10*ROW('Sanitation Data'!I161)),NA())</f>
        <v>#N/A</v>
      </c>
      <c r="AX167" s="92" t="e">
        <f ca="true">+IF(AND(ISNUMBER(OFFSET('Sanitation Data'!$I$11,0,10*ROW('Sanitation Data'!I161))),'Data Summary'!DM167="Yes"),OFFSET('Sanitation Data'!$I$11,0,10*ROW('Sanitation Data'!I161)),NA())</f>
        <v>#N/A</v>
      </c>
      <c r="AY167" s="92" t="e">
        <f ca="true">+IF(AND(ISNUMBER(OFFSET('Sanitation Data'!$I$12,0,10*ROW('Sanitation Data'!I161))),'Data Summary'!DN167="Yes"),OFFSET('Sanitation Data'!$I$12,0,10*ROW('Sanitation Data'!I161)),NA())</f>
        <v>#N/A</v>
      </c>
      <c r="AZ167" s="93" t="e">
        <f ca="true">+IF(AND(ISNUMBER(OFFSET('Hygiene Data'!$D$5,0,10*ROW('Hygiene Data'!D161))),'Data Summary'!DO167="Yes"),OFFSET('Hygiene Data'!$D$5,0,10*ROW('Hygiene Data'!D161)),NA())</f>
        <v>#N/A</v>
      </c>
      <c r="BA167" s="93" t="e">
        <f ca="true">+IF(AND(ISNUMBER(OFFSET('Hygiene Data'!$D$7,0,10*ROW('Hygiene Data'!D161))),'Data Summary'!DP167="Yes"),OFFSET('Hygiene Data'!$D$7,0,10*ROW('Hygiene Data'!D161)),NA())</f>
        <v>#N/A</v>
      </c>
      <c r="BB167" s="93" t="e">
        <f ca="true">+IF(AND(ISNUMBER(OFFSET('Hygiene Data'!$D$9,0,10*ROW('Hygiene Data'!D161))),'Data Summary'!DQ167="Yes"),OFFSET('Hygiene Data'!$D$9,0,10*ROW('Hygiene Data'!D161)),NA())</f>
        <v>#N/A</v>
      </c>
      <c r="BC167" s="93" t="e">
        <f ca="true">+IF(AND(ISNUMBER(OFFSET('Hygiene Data'!$E$5,0,10*ROW('Hygiene Data'!E161))),'Data Summary'!DR167="Yes"),OFFSET('Hygiene Data'!$E$5,0,10*ROW('Hygiene Data'!E161)),NA())</f>
        <v>#N/A</v>
      </c>
      <c r="BD167" s="93" t="e">
        <f ca="true">+IF(AND(ISNUMBER(OFFSET('Hygiene Data'!$E$7,0,10*ROW('Hygiene Data'!E161))),'Data Summary'!DS167="Yes"),OFFSET('Hygiene Data'!$E$7,0,10*ROW('Hygiene Data'!E161)),NA())</f>
        <v>#N/A</v>
      </c>
      <c r="BE167" s="93" t="e">
        <f ca="true">+IF(AND(ISNUMBER(OFFSET('Hygiene Data'!$E$9,0,10*ROW('Hygiene Data'!E161))),'Data Summary'!DT167="Yes"),OFFSET('Hygiene Data'!$E$9,0,10*ROW('Hygiene Data'!E161)),NA())</f>
        <v>#N/A</v>
      </c>
      <c r="BF167" s="93" t="e">
        <f ca="true">+IF(AND(ISNUMBER(OFFSET('Hygiene Data'!$F$5,0,10*ROW('Hygiene Data'!F161))),'Data Summary'!DU167="Yes"),OFFSET('Hygiene Data'!$F$5,0,10*ROW('Hygiene Data'!F161)),NA())</f>
        <v>#N/A</v>
      </c>
      <c r="BG167" s="93" t="e">
        <f ca="true">+IF(AND(ISNUMBER(OFFSET('Hygiene Data'!$F$7,0,10*ROW('Hygiene Data'!F161))),'Data Summary'!DV167="Yes"),OFFSET('Hygiene Data'!$F$7,0,10*ROW('Hygiene Data'!F161)),NA())</f>
        <v>#N/A</v>
      </c>
      <c r="BH167" s="93" t="e">
        <f ca="true">+IF(AND(ISNUMBER(OFFSET('Hygiene Data'!$F$9,0,10*ROW('Hygiene Data'!F161))),'Data Summary'!DW167="Yes"),OFFSET('Hygiene Data'!$F$9,0,10*ROW('Hygiene Data'!F161)),NA())</f>
        <v>#N/A</v>
      </c>
      <c r="BI167" s="93" t="e">
        <f ca="true">+IF(AND(ISNUMBER(OFFSET('Hygiene Data'!$G$5,0,10*ROW('Hygiene Data'!G161))),'Data Summary'!DX167="Yes"),OFFSET('Hygiene Data'!$G$5,0,10*ROW('Hygiene Data'!G161)),NA())</f>
        <v>#N/A</v>
      </c>
      <c r="BJ167" s="93" t="e">
        <f ca="true">+IF(AND(ISNUMBER(OFFSET('Hygiene Data'!$G$7,0,10*ROW('Hygiene Data'!G161))),'Data Summary'!DY167="Yes"),OFFSET('Hygiene Data'!$G$7,0,10*ROW('Hygiene Data'!G161)),NA())</f>
        <v>#N/A</v>
      </c>
      <c r="BK167" s="93" t="e">
        <f ca="true">+IF(AND(ISNUMBER(OFFSET('Hygiene Data'!$G$9,0,10*ROW('Hygiene Data'!G161))),'Data Summary'!DZ167="Yes"),OFFSET('Hygiene Data'!$G$9,0,10*ROW('Hygiene Data'!G161)),NA())</f>
        <v>#N/A</v>
      </c>
      <c r="BL167" s="93" t="e">
        <f ca="true">+IF(AND(ISNUMBER(OFFSET('Hygiene Data'!$H$5,0,10*ROW('Hygiene Data'!H161))),'Data Summary'!EA167="Yes"),OFFSET('Hygiene Data'!$H$5,0,10*ROW('Hygiene Data'!H161)),NA())</f>
        <v>#N/A</v>
      </c>
      <c r="BM167" s="93" t="e">
        <f ca="true">+IF(AND(ISNUMBER(OFFSET('Hygiene Data'!$H$7,0,10*ROW('Hygiene Data'!H161))),'Data Summary'!EB167="Yes"),OFFSET('Hygiene Data'!$H$7,0,10*ROW('Hygiene Data'!H161)),NA())</f>
        <v>#N/A</v>
      </c>
      <c r="BN167" s="93" t="e">
        <f ca="true">+IF(AND(ISNUMBER(OFFSET('Hygiene Data'!$H$9,0,10*ROW('Hygiene Data'!H161))),'Data Summary'!EC167="Yes"),OFFSET('Hygiene Data'!$H$9,0,10*ROW('Hygiene Data'!H161)),NA())</f>
        <v>#N/A</v>
      </c>
      <c r="BO167" s="93" t="e">
        <f ca="true">+IF(AND(ISNUMBER(OFFSET('Hygiene Data'!$I$5,0,10*ROW('Hygiene Data'!I161))),'Data Summary'!ED167="Yes"),OFFSET('Hygiene Data'!$I$5,0,10*ROW('Hygiene Data'!I161)),NA())</f>
        <v>#N/A</v>
      </c>
      <c r="BP167" s="93" t="e">
        <f ca="true">+IF(AND(ISNUMBER(OFFSET('Hygiene Data'!$I$7,0,10*ROW('Hygiene Data'!I161))),'Data Summary'!EE167="Yes"),OFFSET('Hygiene Data'!$I$7,0,10*ROW('Hygiene Data'!I161)),NA())</f>
        <v>#N/A</v>
      </c>
      <c r="BQ167" s="93" t="e">
        <f ca="true">+IF(AND(ISNUMBER(OFFSET('Hygiene Data'!$I$9,0,10*ROW('Hygiene Data'!I161))),'Data Summary'!EF167="Yes"),OFFSET('Hygiene Data'!$I$9,0,10*ROW('Hygiene Data'!I161)),NA())</f>
        <v>#N/A</v>
      </c>
    </row>
    <row xmlns:x14ac="http://schemas.microsoft.com/office/spreadsheetml/2009/9/ac" r="168" x14ac:dyDescent="0.2">
      <c r="A168" s="328" t="e">
        <f ca="true">+RIGHT('Data Summary'!A168,LEN('Data Summary'!A168)-9)</f>
        <v>#VALUE!</v>
      </c>
      <c r="B168" s="35" t="str">
        <f ca="true">+IF(ISTEXT('Data Summary'!B168),'Data Summary'!B168,"")</f>
        <v/>
      </c>
      <c r="C168" s="327" t="e">
        <f ca="true">+VALUE('Data Summary'!C168)</f>
        <v>#VALUE!</v>
      </c>
      <c r="D168" s="91" t="e">
        <f ca="true">+IF(AND(ISNUMBER(OFFSET('Water Data'!$D$4,0,10*ROW('Water Data'!D162))),'Data Summary'!BS168="Yes"),100-OFFSET('Water Data'!$D$4,0,10*ROW('Water Data'!D162)),NA())</f>
        <v>#N/A</v>
      </c>
      <c r="E168" s="91" t="e">
        <f ca="true">+IF(AND(ISNUMBER(OFFSET('Water Data'!$D$6,0,10*ROW('Water Data'!D162))),'Data Summary'!BT168="Yes"),OFFSET('Water Data'!$D$6,0,10*ROW('Water Data'!D162)),NA())</f>
        <v>#N/A</v>
      </c>
      <c r="F168" s="91" t="e">
        <f ca="true">+IF(AND(ISNUMBER(OFFSET('Water Data'!$D$9,0,10*ROW('Water Data'!D162))),'Data Summary'!BU168="Yes"),OFFSET('Water Data'!$D$9,0,10*ROW('Water Data'!D162)),NA())</f>
        <v>#N/A</v>
      </c>
      <c r="G168" s="91" t="e">
        <f ca="true">+IF(AND(ISNUMBER(OFFSET('Water Data'!$E$4,0,10*ROW('Water Data'!E162))),'Data Summary'!BV168="Yes"),100-OFFSET('Water Data'!$E$4,0,10*ROW('Water Data'!E162)),NA())</f>
        <v>#N/A</v>
      </c>
      <c r="H168" s="91" t="e">
        <f ca="true">+IF(AND(ISNUMBER(OFFSET('Water Data'!$E$6,0,10*ROW('Water Data'!E162))),'Data Summary'!BW168="Yes"),OFFSET('Water Data'!$E$6,0,10*ROW('Water Data'!E162)),NA())</f>
        <v>#N/A</v>
      </c>
      <c r="I168" s="91" t="e">
        <f ca="true">+IF(AND(ISNUMBER(OFFSET('Water Data'!$E$9,0,10*ROW('Water Data'!E162))),'Data Summary'!BX168="Yes"),OFFSET('Water Data'!$E$9,0,10*ROW('Water Data'!E162)),NA())</f>
        <v>#N/A</v>
      </c>
      <c r="J168" s="91" t="e">
        <f ca="true">+IF(AND(ISNUMBER(OFFSET('Water Data'!$F$4,0,10*ROW('Water Data'!F162))),'Data Summary'!BY168="Yes"),100-OFFSET('Water Data'!$F$4,0,10*ROW('Water Data'!F162)),NA())</f>
        <v>#N/A</v>
      </c>
      <c r="K168" s="91" t="e">
        <f ca="true">+IF(AND(ISNUMBER(OFFSET('Water Data'!$F$6,0,10*ROW('Water Data'!F162))),'Data Summary'!BZ168="Yes"),OFFSET('Water Data'!$F$6,0,10*ROW('Water Data'!F162)),NA())</f>
        <v>#N/A</v>
      </c>
      <c r="L168" s="91" t="e">
        <f ca="true">+IF(AND(ISNUMBER(OFFSET('Water Data'!$F$9,0,10*ROW('Water Data'!F162))),'Data Summary'!CA168="Yes"),OFFSET('Water Data'!$F$9,0,10*ROW('Water Data'!F162)),NA())</f>
        <v>#N/A</v>
      </c>
      <c r="M168" s="91" t="e">
        <f ca="true">+IF(AND(ISNUMBER(OFFSET('Water Data'!$G$4,0,10*ROW('Water Data'!G162))),'Data Summary'!CB168="Yes"),100-OFFSET('Water Data'!$G$4,0,10*ROW('Water Data'!G162)),NA())</f>
        <v>#N/A</v>
      </c>
      <c r="N168" s="91" t="e">
        <f ca="true">+IF(AND(ISNUMBER(OFFSET('Water Data'!$G$6,0,10*ROW('Water Data'!G162))),'Data Summary'!CC168="Yes"),OFFSET('Water Data'!$G$6,0,10*ROW('Water Data'!G162)),NA())</f>
        <v>#N/A</v>
      </c>
      <c r="O168" s="91" t="e">
        <f ca="true">+IF(AND(ISNUMBER(OFFSET('Water Data'!$G$9,0,10*ROW('Water Data'!G162))),'Data Summary'!CD168="Yes"),OFFSET('Water Data'!$G$9,0,10*ROW('Water Data'!G162)),NA())</f>
        <v>#N/A</v>
      </c>
      <c r="P168" s="91" t="e">
        <f ca="true">+IF(AND(ISNUMBER(OFFSET('Water Data'!$H$4,0,10*ROW('Water Data'!H162))),'Data Summary'!CE168="Yes"),100-OFFSET('Water Data'!$H$4,0,10*ROW('Water Data'!H162)),NA())</f>
        <v>#N/A</v>
      </c>
      <c r="Q168" s="91" t="e">
        <f ca="true">+IF(AND(ISNUMBER(OFFSET('Water Data'!$H$6,0,10*ROW('Water Data'!H162))),'Data Summary'!CF168="Yes"),OFFSET('Water Data'!$H$6,0,10*ROW('Water Data'!H162)),NA())</f>
        <v>#N/A</v>
      </c>
      <c r="R168" s="91" t="e">
        <f ca="true">+IF(AND(ISNUMBER(OFFSET('Water Data'!$H$9,0,10*ROW('Water Data'!H162))),'Data Summary'!CG168="Yes"),OFFSET('Water Data'!$H$9,0,10*ROW('Water Data'!H162)),NA())</f>
        <v>#N/A</v>
      </c>
      <c r="S168" s="91" t="e">
        <f ca="true">+IF(AND(ISNUMBER(OFFSET('Water Data'!$I$4,0,10*ROW('Water Data'!I162))),'Data Summary'!CH168="Yes"),100-OFFSET('Water Data'!$I$4,0,10*ROW('Water Data'!I162)),NA())</f>
        <v>#N/A</v>
      </c>
      <c r="T168" s="91" t="e">
        <f ca="true">+IF(AND(ISNUMBER(OFFSET('Water Data'!$I$6,0,10*ROW('Water Data'!I162))),'Data Summary'!CI168="Yes"),OFFSET('Water Data'!$I$6,0,10*ROW('Water Data'!I162)),NA())</f>
        <v>#N/A</v>
      </c>
      <c r="U168" s="91" t="e">
        <f ca="true">+IF(AND(ISNUMBER(OFFSET('Water Data'!$I$9,0,10*ROW('Water Data'!I162))),'Data Summary'!CJ168="Yes"),OFFSET('Water Data'!$I$9,0,10*ROW('Water Data'!I162)),NA())</f>
        <v>#N/A</v>
      </c>
      <c r="V168" s="92" t="e">
        <f ca="true">+IF(AND(ISNUMBER(OFFSET('Sanitation Data'!$D$4,0,10*ROW('Sanitation Data'!D162))),'Data Summary'!CK168="Yes"),100-OFFSET('Sanitation Data'!$D$4,0,10*ROW('Sanitation Data'!D162)),NA())</f>
        <v>#N/A</v>
      </c>
      <c r="W168" s="92" t="e">
        <f ca="true">+IF(AND(ISNUMBER(OFFSET('Sanitation Data'!$D$6,0,10*ROW('Sanitation Data'!D162))),'Data Summary'!CL168="Yes"),OFFSET('Sanitation Data'!$D$6,0,10*ROW('Sanitation Data'!D162)),NA())</f>
        <v>#N/A</v>
      </c>
      <c r="X168" s="92" t="e">
        <f ca="true">+IF(AND(ISNUMBER(OFFSET('Sanitation Data'!$D$10,0,10*ROW('Sanitation Data'!D162))),'Data Summary'!CM168="Yes"),OFFSET('Sanitation Data'!$D$10,0,10*ROW('Sanitation Data'!D162)),NA())</f>
        <v>#N/A</v>
      </c>
      <c r="Y168" s="92" t="e">
        <f ca="true">+IF(AND(ISNUMBER(OFFSET('Sanitation Data'!$D$11,0,10*ROW('Sanitation Data'!D162))),'Data Summary'!CN168="Yes"),OFFSET('Sanitation Data'!$D$11,0,10*ROW('Sanitation Data'!D162)),NA())</f>
        <v>#N/A</v>
      </c>
      <c r="Z168" s="92" t="e">
        <f ca="true">+IF(AND(ISNUMBER(OFFSET('Sanitation Data'!$D$12,0,10*ROW('Sanitation Data'!D162))),'Data Summary'!CO168="Yes"),OFFSET('Sanitation Data'!$D$12,0,10*ROW('Sanitation Data'!D162)),NA())</f>
        <v>#N/A</v>
      </c>
      <c r="AA168" s="92" t="e">
        <f ca="true">+IF(AND(ISNUMBER(OFFSET('Sanitation Data'!$E$4,0,10*ROW('Sanitation Data'!E162))),'Data Summary'!CP168="Yes"),100-OFFSET('Sanitation Data'!$E$4,0,10*ROW('Sanitation Data'!E162)),NA())</f>
        <v>#N/A</v>
      </c>
      <c r="AB168" s="92" t="e">
        <f ca="true">+IF(AND(ISNUMBER(OFFSET('Sanitation Data'!$E$6,0,10*ROW('Sanitation Data'!E162))),'Data Summary'!CQ168="Yes"),OFFSET('Sanitation Data'!$E$6,0,10*ROW('Sanitation Data'!E162)),NA())</f>
        <v>#N/A</v>
      </c>
      <c r="AC168" s="92" t="e">
        <f ca="true">+IF(AND(ISNUMBER(OFFSET('Sanitation Data'!$E$10,0,10*ROW('Sanitation Data'!E162))),'Data Summary'!CR168="Yes"),OFFSET('Sanitation Data'!$E$10,0,10*ROW('Sanitation Data'!E162)),NA())</f>
        <v>#N/A</v>
      </c>
      <c r="AD168" s="92" t="e">
        <f ca="true">+IF(AND(ISNUMBER(OFFSET('Sanitation Data'!$E$11,0,10*ROW('Sanitation Data'!E162))),'Data Summary'!CS168="Yes"),OFFSET('Sanitation Data'!$E$11,0,10*ROW('Sanitation Data'!E162)),NA())</f>
        <v>#N/A</v>
      </c>
      <c r="AE168" s="92" t="e">
        <f ca="true">+IF(AND(ISNUMBER(OFFSET('Sanitation Data'!$E$12,0,10*ROW('Sanitation Data'!E162))),'Data Summary'!CT168="Yes"),OFFSET('Sanitation Data'!$E$12,0,10*ROW('Sanitation Data'!E162)),NA())</f>
        <v>#N/A</v>
      </c>
      <c r="AF168" s="92" t="e">
        <f ca="true">+IF(AND(ISNUMBER(OFFSET('Sanitation Data'!$F$4,0,10*ROW('Sanitation Data'!F162))),'Data Summary'!CU168="Yes"),100-OFFSET('Sanitation Data'!$F$4,0,10*ROW('Sanitation Data'!F162)),NA())</f>
        <v>#N/A</v>
      </c>
      <c r="AG168" s="92" t="e">
        <f ca="true">+IF(AND(ISNUMBER(OFFSET('Sanitation Data'!$F$6,0,10*ROW('Sanitation Data'!F162))),'Data Summary'!CV168="Yes"),OFFSET('Sanitation Data'!$F$6,0,10*ROW('Sanitation Data'!F162)),NA())</f>
        <v>#N/A</v>
      </c>
      <c r="AH168" s="92" t="e">
        <f ca="true">+IF(AND(ISNUMBER(OFFSET('Sanitation Data'!$F$10,0,10*ROW('Sanitation Data'!F162))),'Data Summary'!CW168="Yes"),OFFSET('Sanitation Data'!$F$10,0,10*ROW('Sanitation Data'!F162)),NA())</f>
        <v>#N/A</v>
      </c>
      <c r="AI168" s="92" t="e">
        <f ca="true">+IF(AND(ISNUMBER(OFFSET('Sanitation Data'!$F$11,0,10*ROW('Sanitation Data'!F162))),'Data Summary'!CX168="Yes"),OFFSET('Sanitation Data'!$F$11,0,10*ROW('Sanitation Data'!F162)),NA())</f>
        <v>#N/A</v>
      </c>
      <c r="AJ168" s="92" t="e">
        <f ca="true">+IF(AND(ISNUMBER(OFFSET('Sanitation Data'!$F$12,0,10*ROW('Sanitation Data'!F162))),'Data Summary'!CY168="Yes"),OFFSET('Sanitation Data'!$F$12,0,10*ROW('Sanitation Data'!F162)),NA())</f>
        <v>#N/A</v>
      </c>
      <c r="AK168" s="92" t="e">
        <f ca="true">+IF(AND(ISNUMBER(OFFSET('Sanitation Data'!$G$4,0,10*ROW('Sanitation Data'!G162))),'Data Summary'!CZ168="Yes"),100-OFFSET('Sanitation Data'!$G$4,0,10*ROW('Sanitation Data'!G162)),NA())</f>
        <v>#N/A</v>
      </c>
      <c r="AL168" s="92" t="e">
        <f ca="true">+IF(AND(ISNUMBER(OFFSET('Sanitation Data'!$G$6,0,10*ROW('Sanitation Data'!G162))),'Data Summary'!DA168="Yes"),OFFSET('Sanitation Data'!$G$6,0,10*ROW('Sanitation Data'!G162)),NA())</f>
        <v>#N/A</v>
      </c>
      <c r="AM168" s="92" t="e">
        <f ca="true">+IF(AND(ISNUMBER(OFFSET('Sanitation Data'!$G$10,0,10*ROW('Sanitation Data'!G162))),'Data Summary'!DB168="Yes"),OFFSET('Sanitation Data'!$G$10,0,10*ROW('Sanitation Data'!G162)),NA())</f>
        <v>#N/A</v>
      </c>
      <c r="AN168" s="92" t="e">
        <f ca="true">+IF(AND(ISNUMBER(OFFSET('Sanitation Data'!$G$11,0,10*ROW('Sanitation Data'!G162))),'Data Summary'!DC168="Yes"),OFFSET('Sanitation Data'!$G$11,0,10*ROW('Sanitation Data'!G162)),NA())</f>
        <v>#N/A</v>
      </c>
      <c r="AO168" s="92" t="e">
        <f ca="true">+IF(AND(ISNUMBER(OFFSET('Sanitation Data'!$G$12,0,10*ROW('Sanitation Data'!G162))),'Data Summary'!DD168="Yes"),OFFSET('Sanitation Data'!$G$12,0,10*ROW('Sanitation Data'!G162)),NA())</f>
        <v>#N/A</v>
      </c>
      <c r="AP168" s="92" t="e">
        <f ca="true">+IF(AND(ISNUMBER(OFFSET('Sanitation Data'!$H$4,0,10*ROW('Sanitation Data'!H162))),'Data Summary'!DE168="Yes"),100-OFFSET('Sanitation Data'!$H$4,0,10*ROW('Sanitation Data'!H162)),NA())</f>
        <v>#N/A</v>
      </c>
      <c r="AQ168" s="92" t="e">
        <f ca="true">+IF(AND(ISNUMBER(OFFSET('Sanitation Data'!$H$6,0,10*ROW('Sanitation Data'!H162))),'Data Summary'!DF168="Yes"),OFFSET('Sanitation Data'!$H$6,0,10*ROW('Sanitation Data'!H162)),NA())</f>
        <v>#N/A</v>
      </c>
      <c r="AR168" s="92" t="e">
        <f ca="true">+IF(AND(ISNUMBER(OFFSET('Sanitation Data'!$H$10,0,10*ROW('Sanitation Data'!H162))),'Data Summary'!DG168="Yes"),OFFSET('Sanitation Data'!$H$10,0,10*ROW('Sanitation Data'!H162)),NA())</f>
        <v>#N/A</v>
      </c>
      <c r="AS168" s="92" t="e">
        <f ca="true">+IF(AND(ISNUMBER(OFFSET('Sanitation Data'!$H$11,0,10*ROW('Sanitation Data'!H162))),'Data Summary'!DH168="Yes"),OFFSET('Sanitation Data'!$H$11,0,10*ROW('Sanitation Data'!H162)),NA())</f>
        <v>#N/A</v>
      </c>
      <c r="AT168" s="92" t="e">
        <f ca="true">+IF(AND(ISNUMBER(OFFSET('Sanitation Data'!$H$12,0,10*ROW('Sanitation Data'!H162))),'Data Summary'!DI168="Yes"),OFFSET('Sanitation Data'!$H$12,0,10*ROW('Sanitation Data'!H162)),NA())</f>
        <v>#N/A</v>
      </c>
      <c r="AU168" s="92" t="e">
        <f ca="true">+IF(AND(ISNUMBER(OFFSET('Sanitation Data'!$I$4,0,10*ROW('Sanitation Data'!I162))),'Data Summary'!DJ168="Yes"),100-OFFSET('Sanitation Data'!$I$4,0,10*ROW('Sanitation Data'!I162)),NA())</f>
        <v>#N/A</v>
      </c>
      <c r="AV168" s="92" t="e">
        <f ca="true">+IF(AND(ISNUMBER(OFFSET('Sanitation Data'!$I$6,0,10*ROW('Sanitation Data'!I162))),'Data Summary'!DK168="Yes"),OFFSET('Sanitation Data'!$I$6,0,10*ROW('Sanitation Data'!I162)),NA())</f>
        <v>#N/A</v>
      </c>
      <c r="AW168" s="92" t="e">
        <f ca="true">+IF(AND(ISNUMBER(OFFSET('Sanitation Data'!$I$10,0,10*ROW('Sanitation Data'!I162))),'Data Summary'!DL168="Yes"),OFFSET('Sanitation Data'!$I$10,0,10*ROW('Sanitation Data'!I162)),NA())</f>
        <v>#N/A</v>
      </c>
      <c r="AX168" s="92" t="e">
        <f ca="true">+IF(AND(ISNUMBER(OFFSET('Sanitation Data'!$I$11,0,10*ROW('Sanitation Data'!I162))),'Data Summary'!DM168="Yes"),OFFSET('Sanitation Data'!$I$11,0,10*ROW('Sanitation Data'!I162)),NA())</f>
        <v>#N/A</v>
      </c>
      <c r="AY168" s="92" t="e">
        <f ca="true">+IF(AND(ISNUMBER(OFFSET('Sanitation Data'!$I$12,0,10*ROW('Sanitation Data'!I162))),'Data Summary'!DN168="Yes"),OFFSET('Sanitation Data'!$I$12,0,10*ROW('Sanitation Data'!I162)),NA())</f>
        <v>#N/A</v>
      </c>
      <c r="AZ168" s="93" t="e">
        <f ca="true">+IF(AND(ISNUMBER(OFFSET('Hygiene Data'!$D$5,0,10*ROW('Hygiene Data'!D162))),'Data Summary'!DO168="Yes"),OFFSET('Hygiene Data'!$D$5,0,10*ROW('Hygiene Data'!D162)),NA())</f>
        <v>#N/A</v>
      </c>
      <c r="BA168" s="93" t="e">
        <f ca="true">+IF(AND(ISNUMBER(OFFSET('Hygiene Data'!$D$7,0,10*ROW('Hygiene Data'!D162))),'Data Summary'!DP168="Yes"),OFFSET('Hygiene Data'!$D$7,0,10*ROW('Hygiene Data'!D162)),NA())</f>
        <v>#N/A</v>
      </c>
      <c r="BB168" s="93" t="e">
        <f ca="true">+IF(AND(ISNUMBER(OFFSET('Hygiene Data'!$D$9,0,10*ROW('Hygiene Data'!D162))),'Data Summary'!DQ168="Yes"),OFFSET('Hygiene Data'!$D$9,0,10*ROW('Hygiene Data'!D162)),NA())</f>
        <v>#N/A</v>
      </c>
      <c r="BC168" s="93" t="e">
        <f ca="true">+IF(AND(ISNUMBER(OFFSET('Hygiene Data'!$E$5,0,10*ROW('Hygiene Data'!E162))),'Data Summary'!DR168="Yes"),OFFSET('Hygiene Data'!$E$5,0,10*ROW('Hygiene Data'!E162)),NA())</f>
        <v>#N/A</v>
      </c>
      <c r="BD168" s="93" t="e">
        <f ca="true">+IF(AND(ISNUMBER(OFFSET('Hygiene Data'!$E$7,0,10*ROW('Hygiene Data'!E162))),'Data Summary'!DS168="Yes"),OFFSET('Hygiene Data'!$E$7,0,10*ROW('Hygiene Data'!E162)),NA())</f>
        <v>#N/A</v>
      </c>
      <c r="BE168" s="93" t="e">
        <f ca="true">+IF(AND(ISNUMBER(OFFSET('Hygiene Data'!$E$9,0,10*ROW('Hygiene Data'!E162))),'Data Summary'!DT168="Yes"),OFFSET('Hygiene Data'!$E$9,0,10*ROW('Hygiene Data'!E162)),NA())</f>
        <v>#N/A</v>
      </c>
      <c r="BF168" s="93" t="e">
        <f ca="true">+IF(AND(ISNUMBER(OFFSET('Hygiene Data'!$F$5,0,10*ROW('Hygiene Data'!F162))),'Data Summary'!DU168="Yes"),OFFSET('Hygiene Data'!$F$5,0,10*ROW('Hygiene Data'!F162)),NA())</f>
        <v>#N/A</v>
      </c>
      <c r="BG168" s="93" t="e">
        <f ca="true">+IF(AND(ISNUMBER(OFFSET('Hygiene Data'!$F$7,0,10*ROW('Hygiene Data'!F162))),'Data Summary'!DV168="Yes"),OFFSET('Hygiene Data'!$F$7,0,10*ROW('Hygiene Data'!F162)),NA())</f>
        <v>#N/A</v>
      </c>
      <c r="BH168" s="93" t="e">
        <f ca="true">+IF(AND(ISNUMBER(OFFSET('Hygiene Data'!$F$9,0,10*ROW('Hygiene Data'!F162))),'Data Summary'!DW168="Yes"),OFFSET('Hygiene Data'!$F$9,0,10*ROW('Hygiene Data'!F162)),NA())</f>
        <v>#N/A</v>
      </c>
      <c r="BI168" s="93" t="e">
        <f ca="true">+IF(AND(ISNUMBER(OFFSET('Hygiene Data'!$G$5,0,10*ROW('Hygiene Data'!G162))),'Data Summary'!DX168="Yes"),OFFSET('Hygiene Data'!$G$5,0,10*ROW('Hygiene Data'!G162)),NA())</f>
        <v>#N/A</v>
      </c>
      <c r="BJ168" s="93" t="e">
        <f ca="true">+IF(AND(ISNUMBER(OFFSET('Hygiene Data'!$G$7,0,10*ROW('Hygiene Data'!G162))),'Data Summary'!DY168="Yes"),OFFSET('Hygiene Data'!$G$7,0,10*ROW('Hygiene Data'!G162)),NA())</f>
        <v>#N/A</v>
      </c>
      <c r="BK168" s="93" t="e">
        <f ca="true">+IF(AND(ISNUMBER(OFFSET('Hygiene Data'!$G$9,0,10*ROW('Hygiene Data'!G162))),'Data Summary'!DZ168="Yes"),OFFSET('Hygiene Data'!$G$9,0,10*ROW('Hygiene Data'!G162)),NA())</f>
        <v>#N/A</v>
      </c>
      <c r="BL168" s="93" t="e">
        <f ca="true">+IF(AND(ISNUMBER(OFFSET('Hygiene Data'!$H$5,0,10*ROW('Hygiene Data'!H162))),'Data Summary'!EA168="Yes"),OFFSET('Hygiene Data'!$H$5,0,10*ROW('Hygiene Data'!H162)),NA())</f>
        <v>#N/A</v>
      </c>
      <c r="BM168" s="93" t="e">
        <f ca="true">+IF(AND(ISNUMBER(OFFSET('Hygiene Data'!$H$7,0,10*ROW('Hygiene Data'!H162))),'Data Summary'!EB168="Yes"),OFFSET('Hygiene Data'!$H$7,0,10*ROW('Hygiene Data'!H162)),NA())</f>
        <v>#N/A</v>
      </c>
      <c r="BN168" s="93" t="e">
        <f ca="true">+IF(AND(ISNUMBER(OFFSET('Hygiene Data'!$H$9,0,10*ROW('Hygiene Data'!H162))),'Data Summary'!EC168="Yes"),OFFSET('Hygiene Data'!$H$9,0,10*ROW('Hygiene Data'!H162)),NA())</f>
        <v>#N/A</v>
      </c>
      <c r="BO168" s="93" t="e">
        <f ca="true">+IF(AND(ISNUMBER(OFFSET('Hygiene Data'!$I$5,0,10*ROW('Hygiene Data'!I162))),'Data Summary'!ED168="Yes"),OFFSET('Hygiene Data'!$I$5,0,10*ROW('Hygiene Data'!I162)),NA())</f>
        <v>#N/A</v>
      </c>
      <c r="BP168" s="93" t="e">
        <f ca="true">+IF(AND(ISNUMBER(OFFSET('Hygiene Data'!$I$7,0,10*ROW('Hygiene Data'!I162))),'Data Summary'!EE168="Yes"),OFFSET('Hygiene Data'!$I$7,0,10*ROW('Hygiene Data'!I162)),NA())</f>
        <v>#N/A</v>
      </c>
      <c r="BQ168" s="93" t="e">
        <f ca="true">+IF(AND(ISNUMBER(OFFSET('Hygiene Data'!$I$9,0,10*ROW('Hygiene Data'!I162))),'Data Summary'!EF168="Yes"),OFFSET('Hygiene Data'!$I$9,0,10*ROW('Hygiene Data'!I162)),NA())</f>
        <v>#N/A</v>
      </c>
    </row>
    <row xmlns:x14ac="http://schemas.microsoft.com/office/spreadsheetml/2009/9/ac" r="169" x14ac:dyDescent="0.2">
      <c r="A169" s="328" t="e">
        <f ca="true">+RIGHT('Data Summary'!A169,LEN('Data Summary'!A169)-9)</f>
        <v>#VALUE!</v>
      </c>
      <c r="B169" s="35" t="str">
        <f ca="true">+IF(ISTEXT('Data Summary'!B169),'Data Summary'!B169,"")</f>
        <v/>
      </c>
      <c r="C169" s="327" t="e">
        <f ca="true">+VALUE('Data Summary'!C169)</f>
        <v>#VALUE!</v>
      </c>
      <c r="D169" s="91" t="e">
        <f ca="true">+IF(AND(ISNUMBER(OFFSET('Water Data'!$D$4,0,10*ROW('Water Data'!D163))),'Data Summary'!BS169="Yes"),100-OFFSET('Water Data'!$D$4,0,10*ROW('Water Data'!D163)),NA())</f>
        <v>#N/A</v>
      </c>
      <c r="E169" s="91" t="e">
        <f ca="true">+IF(AND(ISNUMBER(OFFSET('Water Data'!$D$6,0,10*ROW('Water Data'!D163))),'Data Summary'!BT169="Yes"),OFFSET('Water Data'!$D$6,0,10*ROW('Water Data'!D163)),NA())</f>
        <v>#N/A</v>
      </c>
      <c r="F169" s="91" t="e">
        <f ca="true">+IF(AND(ISNUMBER(OFFSET('Water Data'!$D$9,0,10*ROW('Water Data'!D163))),'Data Summary'!BU169="Yes"),OFFSET('Water Data'!$D$9,0,10*ROW('Water Data'!D163)),NA())</f>
        <v>#N/A</v>
      </c>
      <c r="G169" s="91" t="e">
        <f ca="true">+IF(AND(ISNUMBER(OFFSET('Water Data'!$E$4,0,10*ROW('Water Data'!E163))),'Data Summary'!BV169="Yes"),100-OFFSET('Water Data'!$E$4,0,10*ROW('Water Data'!E163)),NA())</f>
        <v>#N/A</v>
      </c>
      <c r="H169" s="91" t="e">
        <f ca="true">+IF(AND(ISNUMBER(OFFSET('Water Data'!$E$6,0,10*ROW('Water Data'!E163))),'Data Summary'!BW169="Yes"),OFFSET('Water Data'!$E$6,0,10*ROW('Water Data'!E163)),NA())</f>
        <v>#N/A</v>
      </c>
      <c r="I169" s="91" t="e">
        <f ca="true">+IF(AND(ISNUMBER(OFFSET('Water Data'!$E$9,0,10*ROW('Water Data'!E163))),'Data Summary'!BX169="Yes"),OFFSET('Water Data'!$E$9,0,10*ROW('Water Data'!E163)),NA())</f>
        <v>#N/A</v>
      </c>
      <c r="J169" s="91" t="e">
        <f ca="true">+IF(AND(ISNUMBER(OFFSET('Water Data'!$F$4,0,10*ROW('Water Data'!F163))),'Data Summary'!BY169="Yes"),100-OFFSET('Water Data'!$F$4,0,10*ROW('Water Data'!F163)),NA())</f>
        <v>#N/A</v>
      </c>
      <c r="K169" s="91" t="e">
        <f ca="true">+IF(AND(ISNUMBER(OFFSET('Water Data'!$F$6,0,10*ROW('Water Data'!F163))),'Data Summary'!BZ169="Yes"),OFFSET('Water Data'!$F$6,0,10*ROW('Water Data'!F163)),NA())</f>
        <v>#N/A</v>
      </c>
      <c r="L169" s="91" t="e">
        <f ca="true">+IF(AND(ISNUMBER(OFFSET('Water Data'!$F$9,0,10*ROW('Water Data'!F163))),'Data Summary'!CA169="Yes"),OFFSET('Water Data'!$F$9,0,10*ROW('Water Data'!F163)),NA())</f>
        <v>#N/A</v>
      </c>
      <c r="M169" s="91" t="e">
        <f ca="true">+IF(AND(ISNUMBER(OFFSET('Water Data'!$G$4,0,10*ROW('Water Data'!G163))),'Data Summary'!CB169="Yes"),100-OFFSET('Water Data'!$G$4,0,10*ROW('Water Data'!G163)),NA())</f>
        <v>#N/A</v>
      </c>
      <c r="N169" s="91" t="e">
        <f ca="true">+IF(AND(ISNUMBER(OFFSET('Water Data'!$G$6,0,10*ROW('Water Data'!G163))),'Data Summary'!CC169="Yes"),OFFSET('Water Data'!$G$6,0,10*ROW('Water Data'!G163)),NA())</f>
        <v>#N/A</v>
      </c>
      <c r="O169" s="91" t="e">
        <f ca="true">+IF(AND(ISNUMBER(OFFSET('Water Data'!$G$9,0,10*ROW('Water Data'!G163))),'Data Summary'!CD169="Yes"),OFFSET('Water Data'!$G$9,0,10*ROW('Water Data'!G163)),NA())</f>
        <v>#N/A</v>
      </c>
      <c r="P169" s="91" t="e">
        <f ca="true">+IF(AND(ISNUMBER(OFFSET('Water Data'!$H$4,0,10*ROW('Water Data'!H163))),'Data Summary'!CE169="Yes"),100-OFFSET('Water Data'!$H$4,0,10*ROW('Water Data'!H163)),NA())</f>
        <v>#N/A</v>
      </c>
      <c r="Q169" s="91" t="e">
        <f ca="true">+IF(AND(ISNUMBER(OFFSET('Water Data'!$H$6,0,10*ROW('Water Data'!H163))),'Data Summary'!CF169="Yes"),OFFSET('Water Data'!$H$6,0,10*ROW('Water Data'!H163)),NA())</f>
        <v>#N/A</v>
      </c>
      <c r="R169" s="91" t="e">
        <f ca="true">+IF(AND(ISNUMBER(OFFSET('Water Data'!$H$9,0,10*ROW('Water Data'!H163))),'Data Summary'!CG169="Yes"),OFFSET('Water Data'!$H$9,0,10*ROW('Water Data'!H163)),NA())</f>
        <v>#N/A</v>
      </c>
      <c r="S169" s="91" t="e">
        <f ca="true">+IF(AND(ISNUMBER(OFFSET('Water Data'!$I$4,0,10*ROW('Water Data'!I163))),'Data Summary'!CH169="Yes"),100-OFFSET('Water Data'!$I$4,0,10*ROW('Water Data'!I163)),NA())</f>
        <v>#N/A</v>
      </c>
      <c r="T169" s="91" t="e">
        <f ca="true">+IF(AND(ISNUMBER(OFFSET('Water Data'!$I$6,0,10*ROW('Water Data'!I163))),'Data Summary'!CI169="Yes"),OFFSET('Water Data'!$I$6,0,10*ROW('Water Data'!I163)),NA())</f>
        <v>#N/A</v>
      </c>
      <c r="U169" s="91" t="e">
        <f ca="true">+IF(AND(ISNUMBER(OFFSET('Water Data'!$I$9,0,10*ROW('Water Data'!I163))),'Data Summary'!CJ169="Yes"),OFFSET('Water Data'!$I$9,0,10*ROW('Water Data'!I163)),NA())</f>
        <v>#N/A</v>
      </c>
      <c r="V169" s="92" t="e">
        <f ca="true">+IF(AND(ISNUMBER(OFFSET('Sanitation Data'!$D$4,0,10*ROW('Sanitation Data'!D163))),'Data Summary'!CK169="Yes"),100-OFFSET('Sanitation Data'!$D$4,0,10*ROW('Sanitation Data'!D163)),NA())</f>
        <v>#N/A</v>
      </c>
      <c r="W169" s="92" t="e">
        <f ca="true">+IF(AND(ISNUMBER(OFFSET('Sanitation Data'!$D$6,0,10*ROW('Sanitation Data'!D163))),'Data Summary'!CL169="Yes"),OFFSET('Sanitation Data'!$D$6,0,10*ROW('Sanitation Data'!D163)),NA())</f>
        <v>#N/A</v>
      </c>
      <c r="X169" s="92" t="e">
        <f ca="true">+IF(AND(ISNUMBER(OFFSET('Sanitation Data'!$D$10,0,10*ROW('Sanitation Data'!D163))),'Data Summary'!CM169="Yes"),OFFSET('Sanitation Data'!$D$10,0,10*ROW('Sanitation Data'!D163)),NA())</f>
        <v>#N/A</v>
      </c>
      <c r="Y169" s="92" t="e">
        <f ca="true">+IF(AND(ISNUMBER(OFFSET('Sanitation Data'!$D$11,0,10*ROW('Sanitation Data'!D163))),'Data Summary'!CN169="Yes"),OFFSET('Sanitation Data'!$D$11,0,10*ROW('Sanitation Data'!D163)),NA())</f>
        <v>#N/A</v>
      </c>
      <c r="Z169" s="92" t="e">
        <f ca="true">+IF(AND(ISNUMBER(OFFSET('Sanitation Data'!$D$12,0,10*ROW('Sanitation Data'!D163))),'Data Summary'!CO169="Yes"),OFFSET('Sanitation Data'!$D$12,0,10*ROW('Sanitation Data'!D163)),NA())</f>
        <v>#N/A</v>
      </c>
      <c r="AA169" s="92" t="e">
        <f ca="true">+IF(AND(ISNUMBER(OFFSET('Sanitation Data'!$E$4,0,10*ROW('Sanitation Data'!E163))),'Data Summary'!CP169="Yes"),100-OFFSET('Sanitation Data'!$E$4,0,10*ROW('Sanitation Data'!E163)),NA())</f>
        <v>#N/A</v>
      </c>
      <c r="AB169" s="92" t="e">
        <f ca="true">+IF(AND(ISNUMBER(OFFSET('Sanitation Data'!$E$6,0,10*ROW('Sanitation Data'!E163))),'Data Summary'!CQ169="Yes"),OFFSET('Sanitation Data'!$E$6,0,10*ROW('Sanitation Data'!E163)),NA())</f>
        <v>#N/A</v>
      </c>
      <c r="AC169" s="92" t="e">
        <f ca="true">+IF(AND(ISNUMBER(OFFSET('Sanitation Data'!$E$10,0,10*ROW('Sanitation Data'!E163))),'Data Summary'!CR169="Yes"),OFFSET('Sanitation Data'!$E$10,0,10*ROW('Sanitation Data'!E163)),NA())</f>
        <v>#N/A</v>
      </c>
      <c r="AD169" s="92" t="e">
        <f ca="true">+IF(AND(ISNUMBER(OFFSET('Sanitation Data'!$E$11,0,10*ROW('Sanitation Data'!E163))),'Data Summary'!CS169="Yes"),OFFSET('Sanitation Data'!$E$11,0,10*ROW('Sanitation Data'!E163)),NA())</f>
        <v>#N/A</v>
      </c>
      <c r="AE169" s="92" t="e">
        <f ca="true">+IF(AND(ISNUMBER(OFFSET('Sanitation Data'!$E$12,0,10*ROW('Sanitation Data'!E163))),'Data Summary'!CT169="Yes"),OFFSET('Sanitation Data'!$E$12,0,10*ROW('Sanitation Data'!E163)),NA())</f>
        <v>#N/A</v>
      </c>
      <c r="AF169" s="92" t="e">
        <f ca="true">+IF(AND(ISNUMBER(OFFSET('Sanitation Data'!$F$4,0,10*ROW('Sanitation Data'!F163))),'Data Summary'!CU169="Yes"),100-OFFSET('Sanitation Data'!$F$4,0,10*ROW('Sanitation Data'!F163)),NA())</f>
        <v>#N/A</v>
      </c>
      <c r="AG169" s="92" t="e">
        <f ca="true">+IF(AND(ISNUMBER(OFFSET('Sanitation Data'!$F$6,0,10*ROW('Sanitation Data'!F163))),'Data Summary'!CV169="Yes"),OFFSET('Sanitation Data'!$F$6,0,10*ROW('Sanitation Data'!F163)),NA())</f>
        <v>#N/A</v>
      </c>
      <c r="AH169" s="92" t="e">
        <f ca="true">+IF(AND(ISNUMBER(OFFSET('Sanitation Data'!$F$10,0,10*ROW('Sanitation Data'!F163))),'Data Summary'!CW169="Yes"),OFFSET('Sanitation Data'!$F$10,0,10*ROW('Sanitation Data'!F163)),NA())</f>
        <v>#N/A</v>
      </c>
      <c r="AI169" s="92" t="e">
        <f ca="true">+IF(AND(ISNUMBER(OFFSET('Sanitation Data'!$F$11,0,10*ROW('Sanitation Data'!F163))),'Data Summary'!CX169="Yes"),OFFSET('Sanitation Data'!$F$11,0,10*ROW('Sanitation Data'!F163)),NA())</f>
        <v>#N/A</v>
      </c>
      <c r="AJ169" s="92" t="e">
        <f ca="true">+IF(AND(ISNUMBER(OFFSET('Sanitation Data'!$F$12,0,10*ROW('Sanitation Data'!F163))),'Data Summary'!CY169="Yes"),OFFSET('Sanitation Data'!$F$12,0,10*ROW('Sanitation Data'!F163)),NA())</f>
        <v>#N/A</v>
      </c>
      <c r="AK169" s="92" t="e">
        <f ca="true">+IF(AND(ISNUMBER(OFFSET('Sanitation Data'!$G$4,0,10*ROW('Sanitation Data'!G163))),'Data Summary'!CZ169="Yes"),100-OFFSET('Sanitation Data'!$G$4,0,10*ROW('Sanitation Data'!G163)),NA())</f>
        <v>#N/A</v>
      </c>
      <c r="AL169" s="92" t="e">
        <f ca="true">+IF(AND(ISNUMBER(OFFSET('Sanitation Data'!$G$6,0,10*ROW('Sanitation Data'!G163))),'Data Summary'!DA169="Yes"),OFFSET('Sanitation Data'!$G$6,0,10*ROW('Sanitation Data'!G163)),NA())</f>
        <v>#N/A</v>
      </c>
      <c r="AM169" s="92" t="e">
        <f ca="true">+IF(AND(ISNUMBER(OFFSET('Sanitation Data'!$G$10,0,10*ROW('Sanitation Data'!G163))),'Data Summary'!DB169="Yes"),OFFSET('Sanitation Data'!$G$10,0,10*ROW('Sanitation Data'!G163)),NA())</f>
        <v>#N/A</v>
      </c>
      <c r="AN169" s="92" t="e">
        <f ca="true">+IF(AND(ISNUMBER(OFFSET('Sanitation Data'!$G$11,0,10*ROW('Sanitation Data'!G163))),'Data Summary'!DC169="Yes"),OFFSET('Sanitation Data'!$G$11,0,10*ROW('Sanitation Data'!G163)),NA())</f>
        <v>#N/A</v>
      </c>
      <c r="AO169" s="92" t="e">
        <f ca="true">+IF(AND(ISNUMBER(OFFSET('Sanitation Data'!$G$12,0,10*ROW('Sanitation Data'!G163))),'Data Summary'!DD169="Yes"),OFFSET('Sanitation Data'!$G$12,0,10*ROW('Sanitation Data'!G163)),NA())</f>
        <v>#N/A</v>
      </c>
      <c r="AP169" s="92" t="e">
        <f ca="true">+IF(AND(ISNUMBER(OFFSET('Sanitation Data'!$H$4,0,10*ROW('Sanitation Data'!H163))),'Data Summary'!DE169="Yes"),100-OFFSET('Sanitation Data'!$H$4,0,10*ROW('Sanitation Data'!H163)),NA())</f>
        <v>#N/A</v>
      </c>
      <c r="AQ169" s="92" t="e">
        <f ca="true">+IF(AND(ISNUMBER(OFFSET('Sanitation Data'!$H$6,0,10*ROW('Sanitation Data'!H163))),'Data Summary'!DF169="Yes"),OFFSET('Sanitation Data'!$H$6,0,10*ROW('Sanitation Data'!H163)),NA())</f>
        <v>#N/A</v>
      </c>
      <c r="AR169" s="92" t="e">
        <f ca="true">+IF(AND(ISNUMBER(OFFSET('Sanitation Data'!$H$10,0,10*ROW('Sanitation Data'!H163))),'Data Summary'!DG169="Yes"),OFFSET('Sanitation Data'!$H$10,0,10*ROW('Sanitation Data'!H163)),NA())</f>
        <v>#N/A</v>
      </c>
      <c r="AS169" s="92" t="e">
        <f ca="true">+IF(AND(ISNUMBER(OFFSET('Sanitation Data'!$H$11,0,10*ROW('Sanitation Data'!H163))),'Data Summary'!DH169="Yes"),OFFSET('Sanitation Data'!$H$11,0,10*ROW('Sanitation Data'!H163)),NA())</f>
        <v>#N/A</v>
      </c>
      <c r="AT169" s="92" t="e">
        <f ca="true">+IF(AND(ISNUMBER(OFFSET('Sanitation Data'!$H$12,0,10*ROW('Sanitation Data'!H163))),'Data Summary'!DI169="Yes"),OFFSET('Sanitation Data'!$H$12,0,10*ROW('Sanitation Data'!H163)),NA())</f>
        <v>#N/A</v>
      </c>
      <c r="AU169" s="92" t="e">
        <f ca="true">+IF(AND(ISNUMBER(OFFSET('Sanitation Data'!$I$4,0,10*ROW('Sanitation Data'!I163))),'Data Summary'!DJ169="Yes"),100-OFFSET('Sanitation Data'!$I$4,0,10*ROW('Sanitation Data'!I163)),NA())</f>
        <v>#N/A</v>
      </c>
      <c r="AV169" s="92" t="e">
        <f ca="true">+IF(AND(ISNUMBER(OFFSET('Sanitation Data'!$I$6,0,10*ROW('Sanitation Data'!I163))),'Data Summary'!DK169="Yes"),OFFSET('Sanitation Data'!$I$6,0,10*ROW('Sanitation Data'!I163)),NA())</f>
        <v>#N/A</v>
      </c>
      <c r="AW169" s="92" t="e">
        <f ca="true">+IF(AND(ISNUMBER(OFFSET('Sanitation Data'!$I$10,0,10*ROW('Sanitation Data'!I163))),'Data Summary'!DL169="Yes"),OFFSET('Sanitation Data'!$I$10,0,10*ROW('Sanitation Data'!I163)),NA())</f>
        <v>#N/A</v>
      </c>
      <c r="AX169" s="92" t="e">
        <f ca="true">+IF(AND(ISNUMBER(OFFSET('Sanitation Data'!$I$11,0,10*ROW('Sanitation Data'!I163))),'Data Summary'!DM169="Yes"),OFFSET('Sanitation Data'!$I$11,0,10*ROW('Sanitation Data'!I163)),NA())</f>
        <v>#N/A</v>
      </c>
      <c r="AY169" s="92" t="e">
        <f ca="true">+IF(AND(ISNUMBER(OFFSET('Sanitation Data'!$I$12,0,10*ROW('Sanitation Data'!I163))),'Data Summary'!DN169="Yes"),OFFSET('Sanitation Data'!$I$12,0,10*ROW('Sanitation Data'!I163)),NA())</f>
        <v>#N/A</v>
      </c>
      <c r="AZ169" s="93" t="e">
        <f ca="true">+IF(AND(ISNUMBER(OFFSET('Hygiene Data'!$D$5,0,10*ROW('Hygiene Data'!D163))),'Data Summary'!DO169="Yes"),OFFSET('Hygiene Data'!$D$5,0,10*ROW('Hygiene Data'!D163)),NA())</f>
        <v>#N/A</v>
      </c>
      <c r="BA169" s="93" t="e">
        <f ca="true">+IF(AND(ISNUMBER(OFFSET('Hygiene Data'!$D$7,0,10*ROW('Hygiene Data'!D163))),'Data Summary'!DP169="Yes"),OFFSET('Hygiene Data'!$D$7,0,10*ROW('Hygiene Data'!D163)),NA())</f>
        <v>#N/A</v>
      </c>
      <c r="BB169" s="93" t="e">
        <f ca="true">+IF(AND(ISNUMBER(OFFSET('Hygiene Data'!$D$9,0,10*ROW('Hygiene Data'!D163))),'Data Summary'!DQ169="Yes"),OFFSET('Hygiene Data'!$D$9,0,10*ROW('Hygiene Data'!D163)),NA())</f>
        <v>#N/A</v>
      </c>
      <c r="BC169" s="93" t="e">
        <f ca="true">+IF(AND(ISNUMBER(OFFSET('Hygiene Data'!$E$5,0,10*ROW('Hygiene Data'!E163))),'Data Summary'!DR169="Yes"),OFFSET('Hygiene Data'!$E$5,0,10*ROW('Hygiene Data'!E163)),NA())</f>
        <v>#N/A</v>
      </c>
      <c r="BD169" s="93" t="e">
        <f ca="true">+IF(AND(ISNUMBER(OFFSET('Hygiene Data'!$E$7,0,10*ROW('Hygiene Data'!E163))),'Data Summary'!DS169="Yes"),OFFSET('Hygiene Data'!$E$7,0,10*ROW('Hygiene Data'!E163)),NA())</f>
        <v>#N/A</v>
      </c>
      <c r="BE169" s="93" t="e">
        <f ca="true">+IF(AND(ISNUMBER(OFFSET('Hygiene Data'!$E$9,0,10*ROW('Hygiene Data'!E163))),'Data Summary'!DT169="Yes"),OFFSET('Hygiene Data'!$E$9,0,10*ROW('Hygiene Data'!E163)),NA())</f>
        <v>#N/A</v>
      </c>
      <c r="BF169" s="93" t="e">
        <f ca="true">+IF(AND(ISNUMBER(OFFSET('Hygiene Data'!$F$5,0,10*ROW('Hygiene Data'!F163))),'Data Summary'!DU169="Yes"),OFFSET('Hygiene Data'!$F$5,0,10*ROW('Hygiene Data'!F163)),NA())</f>
        <v>#N/A</v>
      </c>
      <c r="BG169" s="93" t="e">
        <f ca="true">+IF(AND(ISNUMBER(OFFSET('Hygiene Data'!$F$7,0,10*ROW('Hygiene Data'!F163))),'Data Summary'!DV169="Yes"),OFFSET('Hygiene Data'!$F$7,0,10*ROW('Hygiene Data'!F163)),NA())</f>
        <v>#N/A</v>
      </c>
      <c r="BH169" s="93" t="e">
        <f ca="true">+IF(AND(ISNUMBER(OFFSET('Hygiene Data'!$F$9,0,10*ROW('Hygiene Data'!F163))),'Data Summary'!DW169="Yes"),OFFSET('Hygiene Data'!$F$9,0,10*ROW('Hygiene Data'!F163)),NA())</f>
        <v>#N/A</v>
      </c>
      <c r="BI169" s="93" t="e">
        <f ca="true">+IF(AND(ISNUMBER(OFFSET('Hygiene Data'!$G$5,0,10*ROW('Hygiene Data'!G163))),'Data Summary'!DX169="Yes"),OFFSET('Hygiene Data'!$G$5,0,10*ROW('Hygiene Data'!G163)),NA())</f>
        <v>#N/A</v>
      </c>
      <c r="BJ169" s="93" t="e">
        <f ca="true">+IF(AND(ISNUMBER(OFFSET('Hygiene Data'!$G$7,0,10*ROW('Hygiene Data'!G163))),'Data Summary'!DY169="Yes"),OFFSET('Hygiene Data'!$G$7,0,10*ROW('Hygiene Data'!G163)),NA())</f>
        <v>#N/A</v>
      </c>
      <c r="BK169" s="93" t="e">
        <f ca="true">+IF(AND(ISNUMBER(OFFSET('Hygiene Data'!$G$9,0,10*ROW('Hygiene Data'!G163))),'Data Summary'!DZ169="Yes"),OFFSET('Hygiene Data'!$G$9,0,10*ROW('Hygiene Data'!G163)),NA())</f>
        <v>#N/A</v>
      </c>
      <c r="BL169" s="93" t="e">
        <f ca="true">+IF(AND(ISNUMBER(OFFSET('Hygiene Data'!$H$5,0,10*ROW('Hygiene Data'!H163))),'Data Summary'!EA169="Yes"),OFFSET('Hygiene Data'!$H$5,0,10*ROW('Hygiene Data'!H163)),NA())</f>
        <v>#N/A</v>
      </c>
      <c r="BM169" s="93" t="e">
        <f ca="true">+IF(AND(ISNUMBER(OFFSET('Hygiene Data'!$H$7,0,10*ROW('Hygiene Data'!H163))),'Data Summary'!EB169="Yes"),OFFSET('Hygiene Data'!$H$7,0,10*ROW('Hygiene Data'!H163)),NA())</f>
        <v>#N/A</v>
      </c>
      <c r="BN169" s="93" t="e">
        <f ca="true">+IF(AND(ISNUMBER(OFFSET('Hygiene Data'!$H$9,0,10*ROW('Hygiene Data'!H163))),'Data Summary'!EC169="Yes"),OFFSET('Hygiene Data'!$H$9,0,10*ROW('Hygiene Data'!H163)),NA())</f>
        <v>#N/A</v>
      </c>
      <c r="BO169" s="93" t="e">
        <f ca="true">+IF(AND(ISNUMBER(OFFSET('Hygiene Data'!$I$5,0,10*ROW('Hygiene Data'!I163))),'Data Summary'!ED169="Yes"),OFFSET('Hygiene Data'!$I$5,0,10*ROW('Hygiene Data'!I163)),NA())</f>
        <v>#N/A</v>
      </c>
      <c r="BP169" s="93" t="e">
        <f ca="true">+IF(AND(ISNUMBER(OFFSET('Hygiene Data'!$I$7,0,10*ROW('Hygiene Data'!I163))),'Data Summary'!EE169="Yes"),OFFSET('Hygiene Data'!$I$7,0,10*ROW('Hygiene Data'!I163)),NA())</f>
        <v>#N/A</v>
      </c>
      <c r="BQ169" s="93" t="e">
        <f ca="true">+IF(AND(ISNUMBER(OFFSET('Hygiene Data'!$I$9,0,10*ROW('Hygiene Data'!I163))),'Data Summary'!EF169="Yes"),OFFSET('Hygiene Data'!$I$9,0,10*ROW('Hygiene Data'!I163)),NA())</f>
        <v>#N/A</v>
      </c>
    </row>
    <row xmlns:x14ac="http://schemas.microsoft.com/office/spreadsheetml/2009/9/ac" r="170" x14ac:dyDescent="0.2">
      <c r="A170" s="328" t="e">
        <f ca="true">+RIGHT('Data Summary'!A170,LEN('Data Summary'!A170)-9)</f>
        <v>#VALUE!</v>
      </c>
      <c r="B170" s="35" t="str">
        <f ca="true">+IF(ISTEXT('Data Summary'!B170),'Data Summary'!B170,"")</f>
        <v/>
      </c>
      <c r="C170" s="327" t="e">
        <f ca="true">+VALUE('Data Summary'!C170)</f>
        <v>#VALUE!</v>
      </c>
      <c r="D170" s="91" t="e">
        <f ca="true">+IF(AND(ISNUMBER(OFFSET('Water Data'!$D$4,0,10*ROW('Water Data'!D164))),'Data Summary'!BS170="Yes"),100-OFFSET('Water Data'!$D$4,0,10*ROW('Water Data'!D164)),NA())</f>
        <v>#N/A</v>
      </c>
      <c r="E170" s="91" t="e">
        <f ca="true">+IF(AND(ISNUMBER(OFFSET('Water Data'!$D$6,0,10*ROW('Water Data'!D164))),'Data Summary'!BT170="Yes"),OFFSET('Water Data'!$D$6,0,10*ROW('Water Data'!D164)),NA())</f>
        <v>#N/A</v>
      </c>
      <c r="F170" s="91" t="e">
        <f ca="true">+IF(AND(ISNUMBER(OFFSET('Water Data'!$D$9,0,10*ROW('Water Data'!D164))),'Data Summary'!BU170="Yes"),OFFSET('Water Data'!$D$9,0,10*ROW('Water Data'!D164)),NA())</f>
        <v>#N/A</v>
      </c>
      <c r="G170" s="91" t="e">
        <f ca="true">+IF(AND(ISNUMBER(OFFSET('Water Data'!$E$4,0,10*ROW('Water Data'!E164))),'Data Summary'!BV170="Yes"),100-OFFSET('Water Data'!$E$4,0,10*ROW('Water Data'!E164)),NA())</f>
        <v>#N/A</v>
      </c>
      <c r="H170" s="91" t="e">
        <f ca="true">+IF(AND(ISNUMBER(OFFSET('Water Data'!$E$6,0,10*ROW('Water Data'!E164))),'Data Summary'!BW170="Yes"),OFFSET('Water Data'!$E$6,0,10*ROW('Water Data'!E164)),NA())</f>
        <v>#N/A</v>
      </c>
      <c r="I170" s="91" t="e">
        <f ca="true">+IF(AND(ISNUMBER(OFFSET('Water Data'!$E$9,0,10*ROW('Water Data'!E164))),'Data Summary'!BX170="Yes"),OFFSET('Water Data'!$E$9,0,10*ROW('Water Data'!E164)),NA())</f>
        <v>#N/A</v>
      </c>
      <c r="J170" s="91" t="e">
        <f ca="true">+IF(AND(ISNUMBER(OFFSET('Water Data'!$F$4,0,10*ROW('Water Data'!F164))),'Data Summary'!BY170="Yes"),100-OFFSET('Water Data'!$F$4,0,10*ROW('Water Data'!F164)),NA())</f>
        <v>#N/A</v>
      </c>
      <c r="K170" s="91" t="e">
        <f ca="true">+IF(AND(ISNUMBER(OFFSET('Water Data'!$F$6,0,10*ROW('Water Data'!F164))),'Data Summary'!BZ170="Yes"),OFFSET('Water Data'!$F$6,0,10*ROW('Water Data'!F164)),NA())</f>
        <v>#N/A</v>
      </c>
      <c r="L170" s="91" t="e">
        <f ca="true">+IF(AND(ISNUMBER(OFFSET('Water Data'!$F$9,0,10*ROW('Water Data'!F164))),'Data Summary'!CA170="Yes"),OFFSET('Water Data'!$F$9,0,10*ROW('Water Data'!F164)),NA())</f>
        <v>#N/A</v>
      </c>
      <c r="M170" s="91" t="e">
        <f ca="true">+IF(AND(ISNUMBER(OFFSET('Water Data'!$G$4,0,10*ROW('Water Data'!G164))),'Data Summary'!CB170="Yes"),100-OFFSET('Water Data'!$G$4,0,10*ROW('Water Data'!G164)),NA())</f>
        <v>#N/A</v>
      </c>
      <c r="N170" s="91" t="e">
        <f ca="true">+IF(AND(ISNUMBER(OFFSET('Water Data'!$G$6,0,10*ROW('Water Data'!G164))),'Data Summary'!CC170="Yes"),OFFSET('Water Data'!$G$6,0,10*ROW('Water Data'!G164)),NA())</f>
        <v>#N/A</v>
      </c>
      <c r="O170" s="91" t="e">
        <f ca="true">+IF(AND(ISNUMBER(OFFSET('Water Data'!$G$9,0,10*ROW('Water Data'!G164))),'Data Summary'!CD170="Yes"),OFFSET('Water Data'!$G$9,0,10*ROW('Water Data'!G164)),NA())</f>
        <v>#N/A</v>
      </c>
      <c r="P170" s="91" t="e">
        <f ca="true">+IF(AND(ISNUMBER(OFFSET('Water Data'!$H$4,0,10*ROW('Water Data'!H164))),'Data Summary'!CE170="Yes"),100-OFFSET('Water Data'!$H$4,0,10*ROW('Water Data'!H164)),NA())</f>
        <v>#N/A</v>
      </c>
      <c r="Q170" s="91" t="e">
        <f ca="true">+IF(AND(ISNUMBER(OFFSET('Water Data'!$H$6,0,10*ROW('Water Data'!H164))),'Data Summary'!CF170="Yes"),OFFSET('Water Data'!$H$6,0,10*ROW('Water Data'!H164)),NA())</f>
        <v>#N/A</v>
      </c>
      <c r="R170" s="91" t="e">
        <f ca="true">+IF(AND(ISNUMBER(OFFSET('Water Data'!$H$9,0,10*ROW('Water Data'!H164))),'Data Summary'!CG170="Yes"),OFFSET('Water Data'!$H$9,0,10*ROW('Water Data'!H164)),NA())</f>
        <v>#N/A</v>
      </c>
      <c r="S170" s="91" t="e">
        <f ca="true">+IF(AND(ISNUMBER(OFFSET('Water Data'!$I$4,0,10*ROW('Water Data'!I164))),'Data Summary'!CH170="Yes"),100-OFFSET('Water Data'!$I$4,0,10*ROW('Water Data'!I164)),NA())</f>
        <v>#N/A</v>
      </c>
      <c r="T170" s="91" t="e">
        <f ca="true">+IF(AND(ISNUMBER(OFFSET('Water Data'!$I$6,0,10*ROW('Water Data'!I164))),'Data Summary'!CI170="Yes"),OFFSET('Water Data'!$I$6,0,10*ROW('Water Data'!I164)),NA())</f>
        <v>#N/A</v>
      </c>
      <c r="U170" s="91" t="e">
        <f ca="true">+IF(AND(ISNUMBER(OFFSET('Water Data'!$I$9,0,10*ROW('Water Data'!I164))),'Data Summary'!CJ170="Yes"),OFFSET('Water Data'!$I$9,0,10*ROW('Water Data'!I164)),NA())</f>
        <v>#N/A</v>
      </c>
      <c r="V170" s="92" t="e">
        <f ca="true">+IF(AND(ISNUMBER(OFFSET('Sanitation Data'!$D$4,0,10*ROW('Sanitation Data'!D164))),'Data Summary'!CK170="Yes"),100-OFFSET('Sanitation Data'!$D$4,0,10*ROW('Sanitation Data'!D164)),NA())</f>
        <v>#N/A</v>
      </c>
      <c r="W170" s="92" t="e">
        <f ca="true">+IF(AND(ISNUMBER(OFFSET('Sanitation Data'!$D$6,0,10*ROW('Sanitation Data'!D164))),'Data Summary'!CL170="Yes"),OFFSET('Sanitation Data'!$D$6,0,10*ROW('Sanitation Data'!D164)),NA())</f>
        <v>#N/A</v>
      </c>
      <c r="X170" s="92" t="e">
        <f ca="true">+IF(AND(ISNUMBER(OFFSET('Sanitation Data'!$D$10,0,10*ROW('Sanitation Data'!D164))),'Data Summary'!CM170="Yes"),OFFSET('Sanitation Data'!$D$10,0,10*ROW('Sanitation Data'!D164)),NA())</f>
        <v>#N/A</v>
      </c>
      <c r="Y170" s="92" t="e">
        <f ca="true">+IF(AND(ISNUMBER(OFFSET('Sanitation Data'!$D$11,0,10*ROW('Sanitation Data'!D164))),'Data Summary'!CN170="Yes"),OFFSET('Sanitation Data'!$D$11,0,10*ROW('Sanitation Data'!D164)),NA())</f>
        <v>#N/A</v>
      </c>
      <c r="Z170" s="92" t="e">
        <f ca="true">+IF(AND(ISNUMBER(OFFSET('Sanitation Data'!$D$12,0,10*ROW('Sanitation Data'!D164))),'Data Summary'!CO170="Yes"),OFFSET('Sanitation Data'!$D$12,0,10*ROW('Sanitation Data'!D164)),NA())</f>
        <v>#N/A</v>
      </c>
      <c r="AA170" s="92" t="e">
        <f ca="true">+IF(AND(ISNUMBER(OFFSET('Sanitation Data'!$E$4,0,10*ROW('Sanitation Data'!E164))),'Data Summary'!CP170="Yes"),100-OFFSET('Sanitation Data'!$E$4,0,10*ROW('Sanitation Data'!E164)),NA())</f>
        <v>#N/A</v>
      </c>
      <c r="AB170" s="92" t="e">
        <f ca="true">+IF(AND(ISNUMBER(OFFSET('Sanitation Data'!$E$6,0,10*ROW('Sanitation Data'!E164))),'Data Summary'!CQ170="Yes"),OFFSET('Sanitation Data'!$E$6,0,10*ROW('Sanitation Data'!E164)),NA())</f>
        <v>#N/A</v>
      </c>
      <c r="AC170" s="92" t="e">
        <f ca="true">+IF(AND(ISNUMBER(OFFSET('Sanitation Data'!$E$10,0,10*ROW('Sanitation Data'!E164))),'Data Summary'!CR170="Yes"),OFFSET('Sanitation Data'!$E$10,0,10*ROW('Sanitation Data'!E164)),NA())</f>
        <v>#N/A</v>
      </c>
      <c r="AD170" s="92" t="e">
        <f ca="true">+IF(AND(ISNUMBER(OFFSET('Sanitation Data'!$E$11,0,10*ROW('Sanitation Data'!E164))),'Data Summary'!CS170="Yes"),OFFSET('Sanitation Data'!$E$11,0,10*ROW('Sanitation Data'!E164)),NA())</f>
        <v>#N/A</v>
      </c>
      <c r="AE170" s="92" t="e">
        <f ca="true">+IF(AND(ISNUMBER(OFFSET('Sanitation Data'!$E$12,0,10*ROW('Sanitation Data'!E164))),'Data Summary'!CT170="Yes"),OFFSET('Sanitation Data'!$E$12,0,10*ROW('Sanitation Data'!E164)),NA())</f>
        <v>#N/A</v>
      </c>
      <c r="AF170" s="92" t="e">
        <f ca="true">+IF(AND(ISNUMBER(OFFSET('Sanitation Data'!$F$4,0,10*ROW('Sanitation Data'!F164))),'Data Summary'!CU170="Yes"),100-OFFSET('Sanitation Data'!$F$4,0,10*ROW('Sanitation Data'!F164)),NA())</f>
        <v>#N/A</v>
      </c>
      <c r="AG170" s="92" t="e">
        <f ca="true">+IF(AND(ISNUMBER(OFFSET('Sanitation Data'!$F$6,0,10*ROW('Sanitation Data'!F164))),'Data Summary'!CV170="Yes"),OFFSET('Sanitation Data'!$F$6,0,10*ROW('Sanitation Data'!F164)),NA())</f>
        <v>#N/A</v>
      </c>
      <c r="AH170" s="92" t="e">
        <f ca="true">+IF(AND(ISNUMBER(OFFSET('Sanitation Data'!$F$10,0,10*ROW('Sanitation Data'!F164))),'Data Summary'!CW170="Yes"),OFFSET('Sanitation Data'!$F$10,0,10*ROW('Sanitation Data'!F164)),NA())</f>
        <v>#N/A</v>
      </c>
      <c r="AI170" s="92" t="e">
        <f ca="true">+IF(AND(ISNUMBER(OFFSET('Sanitation Data'!$F$11,0,10*ROW('Sanitation Data'!F164))),'Data Summary'!CX170="Yes"),OFFSET('Sanitation Data'!$F$11,0,10*ROW('Sanitation Data'!F164)),NA())</f>
        <v>#N/A</v>
      </c>
      <c r="AJ170" s="92" t="e">
        <f ca="true">+IF(AND(ISNUMBER(OFFSET('Sanitation Data'!$F$12,0,10*ROW('Sanitation Data'!F164))),'Data Summary'!CY170="Yes"),OFFSET('Sanitation Data'!$F$12,0,10*ROW('Sanitation Data'!F164)),NA())</f>
        <v>#N/A</v>
      </c>
      <c r="AK170" s="92" t="e">
        <f ca="true">+IF(AND(ISNUMBER(OFFSET('Sanitation Data'!$G$4,0,10*ROW('Sanitation Data'!G164))),'Data Summary'!CZ170="Yes"),100-OFFSET('Sanitation Data'!$G$4,0,10*ROW('Sanitation Data'!G164)),NA())</f>
        <v>#N/A</v>
      </c>
      <c r="AL170" s="92" t="e">
        <f ca="true">+IF(AND(ISNUMBER(OFFSET('Sanitation Data'!$G$6,0,10*ROW('Sanitation Data'!G164))),'Data Summary'!DA170="Yes"),OFFSET('Sanitation Data'!$G$6,0,10*ROW('Sanitation Data'!G164)),NA())</f>
        <v>#N/A</v>
      </c>
      <c r="AM170" s="92" t="e">
        <f ca="true">+IF(AND(ISNUMBER(OFFSET('Sanitation Data'!$G$10,0,10*ROW('Sanitation Data'!G164))),'Data Summary'!DB170="Yes"),OFFSET('Sanitation Data'!$G$10,0,10*ROW('Sanitation Data'!G164)),NA())</f>
        <v>#N/A</v>
      </c>
      <c r="AN170" s="92" t="e">
        <f ca="true">+IF(AND(ISNUMBER(OFFSET('Sanitation Data'!$G$11,0,10*ROW('Sanitation Data'!G164))),'Data Summary'!DC170="Yes"),OFFSET('Sanitation Data'!$G$11,0,10*ROW('Sanitation Data'!G164)),NA())</f>
        <v>#N/A</v>
      </c>
      <c r="AO170" s="92" t="e">
        <f ca="true">+IF(AND(ISNUMBER(OFFSET('Sanitation Data'!$G$12,0,10*ROW('Sanitation Data'!G164))),'Data Summary'!DD170="Yes"),OFFSET('Sanitation Data'!$G$12,0,10*ROW('Sanitation Data'!G164)),NA())</f>
        <v>#N/A</v>
      </c>
      <c r="AP170" s="92" t="e">
        <f ca="true">+IF(AND(ISNUMBER(OFFSET('Sanitation Data'!$H$4,0,10*ROW('Sanitation Data'!H164))),'Data Summary'!DE170="Yes"),100-OFFSET('Sanitation Data'!$H$4,0,10*ROW('Sanitation Data'!H164)),NA())</f>
        <v>#N/A</v>
      </c>
      <c r="AQ170" s="92" t="e">
        <f ca="true">+IF(AND(ISNUMBER(OFFSET('Sanitation Data'!$H$6,0,10*ROW('Sanitation Data'!H164))),'Data Summary'!DF170="Yes"),OFFSET('Sanitation Data'!$H$6,0,10*ROW('Sanitation Data'!H164)),NA())</f>
        <v>#N/A</v>
      </c>
      <c r="AR170" s="92" t="e">
        <f ca="true">+IF(AND(ISNUMBER(OFFSET('Sanitation Data'!$H$10,0,10*ROW('Sanitation Data'!H164))),'Data Summary'!DG170="Yes"),OFFSET('Sanitation Data'!$H$10,0,10*ROW('Sanitation Data'!H164)),NA())</f>
        <v>#N/A</v>
      </c>
      <c r="AS170" s="92" t="e">
        <f ca="true">+IF(AND(ISNUMBER(OFFSET('Sanitation Data'!$H$11,0,10*ROW('Sanitation Data'!H164))),'Data Summary'!DH170="Yes"),OFFSET('Sanitation Data'!$H$11,0,10*ROW('Sanitation Data'!H164)),NA())</f>
        <v>#N/A</v>
      </c>
      <c r="AT170" s="92" t="e">
        <f ca="true">+IF(AND(ISNUMBER(OFFSET('Sanitation Data'!$H$12,0,10*ROW('Sanitation Data'!H164))),'Data Summary'!DI170="Yes"),OFFSET('Sanitation Data'!$H$12,0,10*ROW('Sanitation Data'!H164)),NA())</f>
        <v>#N/A</v>
      </c>
      <c r="AU170" s="92" t="e">
        <f ca="true">+IF(AND(ISNUMBER(OFFSET('Sanitation Data'!$I$4,0,10*ROW('Sanitation Data'!I164))),'Data Summary'!DJ170="Yes"),100-OFFSET('Sanitation Data'!$I$4,0,10*ROW('Sanitation Data'!I164)),NA())</f>
        <v>#N/A</v>
      </c>
      <c r="AV170" s="92" t="e">
        <f ca="true">+IF(AND(ISNUMBER(OFFSET('Sanitation Data'!$I$6,0,10*ROW('Sanitation Data'!I164))),'Data Summary'!DK170="Yes"),OFFSET('Sanitation Data'!$I$6,0,10*ROW('Sanitation Data'!I164)),NA())</f>
        <v>#N/A</v>
      </c>
      <c r="AW170" s="92" t="e">
        <f ca="true">+IF(AND(ISNUMBER(OFFSET('Sanitation Data'!$I$10,0,10*ROW('Sanitation Data'!I164))),'Data Summary'!DL170="Yes"),OFFSET('Sanitation Data'!$I$10,0,10*ROW('Sanitation Data'!I164)),NA())</f>
        <v>#N/A</v>
      </c>
      <c r="AX170" s="92" t="e">
        <f ca="true">+IF(AND(ISNUMBER(OFFSET('Sanitation Data'!$I$11,0,10*ROW('Sanitation Data'!I164))),'Data Summary'!DM170="Yes"),OFFSET('Sanitation Data'!$I$11,0,10*ROW('Sanitation Data'!I164)),NA())</f>
        <v>#N/A</v>
      </c>
      <c r="AY170" s="92" t="e">
        <f ca="true">+IF(AND(ISNUMBER(OFFSET('Sanitation Data'!$I$12,0,10*ROW('Sanitation Data'!I164))),'Data Summary'!DN170="Yes"),OFFSET('Sanitation Data'!$I$12,0,10*ROW('Sanitation Data'!I164)),NA())</f>
        <v>#N/A</v>
      </c>
      <c r="AZ170" s="93" t="e">
        <f ca="true">+IF(AND(ISNUMBER(OFFSET('Hygiene Data'!$D$5,0,10*ROW('Hygiene Data'!D164))),'Data Summary'!DO170="Yes"),OFFSET('Hygiene Data'!$D$5,0,10*ROW('Hygiene Data'!D164)),NA())</f>
        <v>#N/A</v>
      </c>
      <c r="BA170" s="93" t="e">
        <f ca="true">+IF(AND(ISNUMBER(OFFSET('Hygiene Data'!$D$7,0,10*ROW('Hygiene Data'!D164))),'Data Summary'!DP170="Yes"),OFFSET('Hygiene Data'!$D$7,0,10*ROW('Hygiene Data'!D164)),NA())</f>
        <v>#N/A</v>
      </c>
      <c r="BB170" s="93" t="e">
        <f ca="true">+IF(AND(ISNUMBER(OFFSET('Hygiene Data'!$D$9,0,10*ROW('Hygiene Data'!D164))),'Data Summary'!DQ170="Yes"),OFFSET('Hygiene Data'!$D$9,0,10*ROW('Hygiene Data'!D164)),NA())</f>
        <v>#N/A</v>
      </c>
      <c r="BC170" s="93" t="e">
        <f ca="true">+IF(AND(ISNUMBER(OFFSET('Hygiene Data'!$E$5,0,10*ROW('Hygiene Data'!E164))),'Data Summary'!DR170="Yes"),OFFSET('Hygiene Data'!$E$5,0,10*ROW('Hygiene Data'!E164)),NA())</f>
        <v>#N/A</v>
      </c>
      <c r="BD170" s="93" t="e">
        <f ca="true">+IF(AND(ISNUMBER(OFFSET('Hygiene Data'!$E$7,0,10*ROW('Hygiene Data'!E164))),'Data Summary'!DS170="Yes"),OFFSET('Hygiene Data'!$E$7,0,10*ROW('Hygiene Data'!E164)),NA())</f>
        <v>#N/A</v>
      </c>
      <c r="BE170" s="93" t="e">
        <f ca="true">+IF(AND(ISNUMBER(OFFSET('Hygiene Data'!$E$9,0,10*ROW('Hygiene Data'!E164))),'Data Summary'!DT170="Yes"),OFFSET('Hygiene Data'!$E$9,0,10*ROW('Hygiene Data'!E164)),NA())</f>
        <v>#N/A</v>
      </c>
      <c r="BF170" s="93" t="e">
        <f ca="true">+IF(AND(ISNUMBER(OFFSET('Hygiene Data'!$F$5,0,10*ROW('Hygiene Data'!F164))),'Data Summary'!DU170="Yes"),OFFSET('Hygiene Data'!$F$5,0,10*ROW('Hygiene Data'!F164)),NA())</f>
        <v>#N/A</v>
      </c>
      <c r="BG170" s="93" t="e">
        <f ca="true">+IF(AND(ISNUMBER(OFFSET('Hygiene Data'!$F$7,0,10*ROW('Hygiene Data'!F164))),'Data Summary'!DV170="Yes"),OFFSET('Hygiene Data'!$F$7,0,10*ROW('Hygiene Data'!F164)),NA())</f>
        <v>#N/A</v>
      </c>
      <c r="BH170" s="93" t="e">
        <f ca="true">+IF(AND(ISNUMBER(OFFSET('Hygiene Data'!$F$9,0,10*ROW('Hygiene Data'!F164))),'Data Summary'!DW170="Yes"),OFFSET('Hygiene Data'!$F$9,0,10*ROW('Hygiene Data'!F164)),NA())</f>
        <v>#N/A</v>
      </c>
      <c r="BI170" s="93" t="e">
        <f ca="true">+IF(AND(ISNUMBER(OFFSET('Hygiene Data'!$G$5,0,10*ROW('Hygiene Data'!G164))),'Data Summary'!DX170="Yes"),OFFSET('Hygiene Data'!$G$5,0,10*ROW('Hygiene Data'!G164)),NA())</f>
        <v>#N/A</v>
      </c>
      <c r="BJ170" s="93" t="e">
        <f ca="true">+IF(AND(ISNUMBER(OFFSET('Hygiene Data'!$G$7,0,10*ROW('Hygiene Data'!G164))),'Data Summary'!DY170="Yes"),OFFSET('Hygiene Data'!$G$7,0,10*ROW('Hygiene Data'!G164)),NA())</f>
        <v>#N/A</v>
      </c>
      <c r="BK170" s="93" t="e">
        <f ca="true">+IF(AND(ISNUMBER(OFFSET('Hygiene Data'!$G$9,0,10*ROW('Hygiene Data'!G164))),'Data Summary'!DZ170="Yes"),OFFSET('Hygiene Data'!$G$9,0,10*ROW('Hygiene Data'!G164)),NA())</f>
        <v>#N/A</v>
      </c>
      <c r="BL170" s="93" t="e">
        <f ca="true">+IF(AND(ISNUMBER(OFFSET('Hygiene Data'!$H$5,0,10*ROW('Hygiene Data'!H164))),'Data Summary'!EA170="Yes"),OFFSET('Hygiene Data'!$H$5,0,10*ROW('Hygiene Data'!H164)),NA())</f>
        <v>#N/A</v>
      </c>
      <c r="BM170" s="93" t="e">
        <f ca="true">+IF(AND(ISNUMBER(OFFSET('Hygiene Data'!$H$7,0,10*ROW('Hygiene Data'!H164))),'Data Summary'!EB170="Yes"),OFFSET('Hygiene Data'!$H$7,0,10*ROW('Hygiene Data'!H164)),NA())</f>
        <v>#N/A</v>
      </c>
      <c r="BN170" s="93" t="e">
        <f ca="true">+IF(AND(ISNUMBER(OFFSET('Hygiene Data'!$H$9,0,10*ROW('Hygiene Data'!H164))),'Data Summary'!EC170="Yes"),OFFSET('Hygiene Data'!$H$9,0,10*ROW('Hygiene Data'!H164)),NA())</f>
        <v>#N/A</v>
      </c>
      <c r="BO170" s="93" t="e">
        <f ca="true">+IF(AND(ISNUMBER(OFFSET('Hygiene Data'!$I$5,0,10*ROW('Hygiene Data'!I164))),'Data Summary'!ED170="Yes"),OFFSET('Hygiene Data'!$I$5,0,10*ROW('Hygiene Data'!I164)),NA())</f>
        <v>#N/A</v>
      </c>
      <c r="BP170" s="93" t="e">
        <f ca="true">+IF(AND(ISNUMBER(OFFSET('Hygiene Data'!$I$7,0,10*ROW('Hygiene Data'!I164))),'Data Summary'!EE170="Yes"),OFFSET('Hygiene Data'!$I$7,0,10*ROW('Hygiene Data'!I164)),NA())</f>
        <v>#N/A</v>
      </c>
      <c r="BQ170" s="93" t="e">
        <f ca="true">+IF(AND(ISNUMBER(OFFSET('Hygiene Data'!$I$9,0,10*ROW('Hygiene Data'!I164))),'Data Summary'!EF170="Yes"),OFFSET('Hygiene Data'!$I$9,0,10*ROW('Hygiene Data'!I164)),NA())</f>
        <v>#N/A</v>
      </c>
    </row>
    <row xmlns:x14ac="http://schemas.microsoft.com/office/spreadsheetml/2009/9/ac" r="171" x14ac:dyDescent="0.2">
      <c r="A171" s="328" t="e">
        <f ca="true">+RIGHT('Data Summary'!A171,LEN('Data Summary'!A171)-9)</f>
        <v>#VALUE!</v>
      </c>
      <c r="B171" s="35" t="str">
        <f ca="true">+IF(ISTEXT('Data Summary'!B171),'Data Summary'!B171,"")</f>
        <v/>
      </c>
      <c r="C171" s="327" t="e">
        <f ca="true">+VALUE('Data Summary'!C171)</f>
        <v>#VALUE!</v>
      </c>
      <c r="D171" s="91" t="e">
        <f ca="true">+IF(AND(ISNUMBER(OFFSET('Water Data'!$D$4,0,10*ROW('Water Data'!D165))),'Data Summary'!BS171="Yes"),100-OFFSET('Water Data'!$D$4,0,10*ROW('Water Data'!D165)),NA())</f>
        <v>#N/A</v>
      </c>
      <c r="E171" s="91" t="e">
        <f ca="true">+IF(AND(ISNUMBER(OFFSET('Water Data'!$D$6,0,10*ROW('Water Data'!D165))),'Data Summary'!BT171="Yes"),OFFSET('Water Data'!$D$6,0,10*ROW('Water Data'!D165)),NA())</f>
        <v>#N/A</v>
      </c>
      <c r="F171" s="91" t="e">
        <f ca="true">+IF(AND(ISNUMBER(OFFSET('Water Data'!$D$9,0,10*ROW('Water Data'!D165))),'Data Summary'!BU171="Yes"),OFFSET('Water Data'!$D$9,0,10*ROW('Water Data'!D165)),NA())</f>
        <v>#N/A</v>
      </c>
      <c r="G171" s="91" t="e">
        <f ca="true">+IF(AND(ISNUMBER(OFFSET('Water Data'!$E$4,0,10*ROW('Water Data'!E165))),'Data Summary'!BV171="Yes"),100-OFFSET('Water Data'!$E$4,0,10*ROW('Water Data'!E165)),NA())</f>
        <v>#N/A</v>
      </c>
      <c r="H171" s="91" t="e">
        <f ca="true">+IF(AND(ISNUMBER(OFFSET('Water Data'!$E$6,0,10*ROW('Water Data'!E165))),'Data Summary'!BW171="Yes"),OFFSET('Water Data'!$E$6,0,10*ROW('Water Data'!E165)),NA())</f>
        <v>#N/A</v>
      </c>
      <c r="I171" s="91" t="e">
        <f ca="true">+IF(AND(ISNUMBER(OFFSET('Water Data'!$E$9,0,10*ROW('Water Data'!E165))),'Data Summary'!BX171="Yes"),OFFSET('Water Data'!$E$9,0,10*ROW('Water Data'!E165)),NA())</f>
        <v>#N/A</v>
      </c>
      <c r="J171" s="91" t="e">
        <f ca="true">+IF(AND(ISNUMBER(OFFSET('Water Data'!$F$4,0,10*ROW('Water Data'!F165))),'Data Summary'!BY171="Yes"),100-OFFSET('Water Data'!$F$4,0,10*ROW('Water Data'!F165)),NA())</f>
        <v>#N/A</v>
      </c>
      <c r="K171" s="91" t="e">
        <f ca="true">+IF(AND(ISNUMBER(OFFSET('Water Data'!$F$6,0,10*ROW('Water Data'!F165))),'Data Summary'!BZ171="Yes"),OFFSET('Water Data'!$F$6,0,10*ROW('Water Data'!F165)),NA())</f>
        <v>#N/A</v>
      </c>
      <c r="L171" s="91" t="e">
        <f ca="true">+IF(AND(ISNUMBER(OFFSET('Water Data'!$F$9,0,10*ROW('Water Data'!F165))),'Data Summary'!CA171="Yes"),OFFSET('Water Data'!$F$9,0,10*ROW('Water Data'!F165)),NA())</f>
        <v>#N/A</v>
      </c>
      <c r="M171" s="91" t="e">
        <f ca="true">+IF(AND(ISNUMBER(OFFSET('Water Data'!$G$4,0,10*ROW('Water Data'!G165))),'Data Summary'!CB171="Yes"),100-OFFSET('Water Data'!$G$4,0,10*ROW('Water Data'!G165)),NA())</f>
        <v>#N/A</v>
      </c>
      <c r="N171" s="91" t="e">
        <f ca="true">+IF(AND(ISNUMBER(OFFSET('Water Data'!$G$6,0,10*ROW('Water Data'!G165))),'Data Summary'!CC171="Yes"),OFFSET('Water Data'!$G$6,0,10*ROW('Water Data'!G165)),NA())</f>
        <v>#N/A</v>
      </c>
      <c r="O171" s="91" t="e">
        <f ca="true">+IF(AND(ISNUMBER(OFFSET('Water Data'!$G$9,0,10*ROW('Water Data'!G165))),'Data Summary'!CD171="Yes"),OFFSET('Water Data'!$G$9,0,10*ROW('Water Data'!G165)),NA())</f>
        <v>#N/A</v>
      </c>
      <c r="P171" s="91" t="e">
        <f ca="true">+IF(AND(ISNUMBER(OFFSET('Water Data'!$H$4,0,10*ROW('Water Data'!H165))),'Data Summary'!CE171="Yes"),100-OFFSET('Water Data'!$H$4,0,10*ROW('Water Data'!H165)),NA())</f>
        <v>#N/A</v>
      </c>
      <c r="Q171" s="91" t="e">
        <f ca="true">+IF(AND(ISNUMBER(OFFSET('Water Data'!$H$6,0,10*ROW('Water Data'!H165))),'Data Summary'!CF171="Yes"),OFFSET('Water Data'!$H$6,0,10*ROW('Water Data'!H165)),NA())</f>
        <v>#N/A</v>
      </c>
      <c r="R171" s="91" t="e">
        <f ca="true">+IF(AND(ISNUMBER(OFFSET('Water Data'!$H$9,0,10*ROW('Water Data'!H165))),'Data Summary'!CG171="Yes"),OFFSET('Water Data'!$H$9,0,10*ROW('Water Data'!H165)),NA())</f>
        <v>#N/A</v>
      </c>
      <c r="S171" s="91" t="e">
        <f ca="true">+IF(AND(ISNUMBER(OFFSET('Water Data'!$I$4,0,10*ROW('Water Data'!I165))),'Data Summary'!CH171="Yes"),100-OFFSET('Water Data'!$I$4,0,10*ROW('Water Data'!I165)),NA())</f>
        <v>#N/A</v>
      </c>
      <c r="T171" s="91" t="e">
        <f ca="true">+IF(AND(ISNUMBER(OFFSET('Water Data'!$I$6,0,10*ROW('Water Data'!I165))),'Data Summary'!CI171="Yes"),OFFSET('Water Data'!$I$6,0,10*ROW('Water Data'!I165)),NA())</f>
        <v>#N/A</v>
      </c>
      <c r="U171" s="91" t="e">
        <f ca="true">+IF(AND(ISNUMBER(OFFSET('Water Data'!$I$9,0,10*ROW('Water Data'!I165))),'Data Summary'!CJ171="Yes"),OFFSET('Water Data'!$I$9,0,10*ROW('Water Data'!I165)),NA())</f>
        <v>#N/A</v>
      </c>
      <c r="V171" s="92" t="e">
        <f ca="true">+IF(AND(ISNUMBER(OFFSET('Sanitation Data'!$D$4,0,10*ROW('Sanitation Data'!D165))),'Data Summary'!CK171="Yes"),100-OFFSET('Sanitation Data'!$D$4,0,10*ROW('Sanitation Data'!D165)),NA())</f>
        <v>#N/A</v>
      </c>
      <c r="W171" s="92" t="e">
        <f ca="true">+IF(AND(ISNUMBER(OFFSET('Sanitation Data'!$D$6,0,10*ROW('Sanitation Data'!D165))),'Data Summary'!CL171="Yes"),OFFSET('Sanitation Data'!$D$6,0,10*ROW('Sanitation Data'!D165)),NA())</f>
        <v>#N/A</v>
      </c>
      <c r="X171" s="92" t="e">
        <f ca="true">+IF(AND(ISNUMBER(OFFSET('Sanitation Data'!$D$10,0,10*ROW('Sanitation Data'!D165))),'Data Summary'!CM171="Yes"),OFFSET('Sanitation Data'!$D$10,0,10*ROW('Sanitation Data'!D165)),NA())</f>
        <v>#N/A</v>
      </c>
      <c r="Y171" s="92" t="e">
        <f ca="true">+IF(AND(ISNUMBER(OFFSET('Sanitation Data'!$D$11,0,10*ROW('Sanitation Data'!D165))),'Data Summary'!CN171="Yes"),OFFSET('Sanitation Data'!$D$11,0,10*ROW('Sanitation Data'!D165)),NA())</f>
        <v>#N/A</v>
      </c>
      <c r="Z171" s="92" t="e">
        <f ca="true">+IF(AND(ISNUMBER(OFFSET('Sanitation Data'!$D$12,0,10*ROW('Sanitation Data'!D165))),'Data Summary'!CO171="Yes"),OFFSET('Sanitation Data'!$D$12,0,10*ROW('Sanitation Data'!D165)),NA())</f>
        <v>#N/A</v>
      </c>
      <c r="AA171" s="92" t="e">
        <f ca="true">+IF(AND(ISNUMBER(OFFSET('Sanitation Data'!$E$4,0,10*ROW('Sanitation Data'!E165))),'Data Summary'!CP171="Yes"),100-OFFSET('Sanitation Data'!$E$4,0,10*ROW('Sanitation Data'!E165)),NA())</f>
        <v>#N/A</v>
      </c>
      <c r="AB171" s="92" t="e">
        <f ca="true">+IF(AND(ISNUMBER(OFFSET('Sanitation Data'!$E$6,0,10*ROW('Sanitation Data'!E165))),'Data Summary'!CQ171="Yes"),OFFSET('Sanitation Data'!$E$6,0,10*ROW('Sanitation Data'!E165)),NA())</f>
        <v>#N/A</v>
      </c>
      <c r="AC171" s="92" t="e">
        <f ca="true">+IF(AND(ISNUMBER(OFFSET('Sanitation Data'!$E$10,0,10*ROW('Sanitation Data'!E165))),'Data Summary'!CR171="Yes"),OFFSET('Sanitation Data'!$E$10,0,10*ROW('Sanitation Data'!E165)),NA())</f>
        <v>#N/A</v>
      </c>
      <c r="AD171" s="92" t="e">
        <f ca="true">+IF(AND(ISNUMBER(OFFSET('Sanitation Data'!$E$11,0,10*ROW('Sanitation Data'!E165))),'Data Summary'!CS171="Yes"),OFFSET('Sanitation Data'!$E$11,0,10*ROW('Sanitation Data'!E165)),NA())</f>
        <v>#N/A</v>
      </c>
      <c r="AE171" s="92" t="e">
        <f ca="true">+IF(AND(ISNUMBER(OFFSET('Sanitation Data'!$E$12,0,10*ROW('Sanitation Data'!E165))),'Data Summary'!CT171="Yes"),OFFSET('Sanitation Data'!$E$12,0,10*ROW('Sanitation Data'!E165)),NA())</f>
        <v>#N/A</v>
      </c>
      <c r="AF171" s="92" t="e">
        <f ca="true">+IF(AND(ISNUMBER(OFFSET('Sanitation Data'!$F$4,0,10*ROW('Sanitation Data'!F165))),'Data Summary'!CU171="Yes"),100-OFFSET('Sanitation Data'!$F$4,0,10*ROW('Sanitation Data'!F165)),NA())</f>
        <v>#N/A</v>
      </c>
      <c r="AG171" s="92" t="e">
        <f ca="true">+IF(AND(ISNUMBER(OFFSET('Sanitation Data'!$F$6,0,10*ROW('Sanitation Data'!F165))),'Data Summary'!CV171="Yes"),OFFSET('Sanitation Data'!$F$6,0,10*ROW('Sanitation Data'!F165)),NA())</f>
        <v>#N/A</v>
      </c>
      <c r="AH171" s="92" t="e">
        <f ca="true">+IF(AND(ISNUMBER(OFFSET('Sanitation Data'!$F$10,0,10*ROW('Sanitation Data'!F165))),'Data Summary'!CW171="Yes"),OFFSET('Sanitation Data'!$F$10,0,10*ROW('Sanitation Data'!F165)),NA())</f>
        <v>#N/A</v>
      </c>
      <c r="AI171" s="92" t="e">
        <f ca="true">+IF(AND(ISNUMBER(OFFSET('Sanitation Data'!$F$11,0,10*ROW('Sanitation Data'!F165))),'Data Summary'!CX171="Yes"),OFFSET('Sanitation Data'!$F$11,0,10*ROW('Sanitation Data'!F165)),NA())</f>
        <v>#N/A</v>
      </c>
      <c r="AJ171" s="92" t="e">
        <f ca="true">+IF(AND(ISNUMBER(OFFSET('Sanitation Data'!$F$12,0,10*ROW('Sanitation Data'!F165))),'Data Summary'!CY171="Yes"),OFFSET('Sanitation Data'!$F$12,0,10*ROW('Sanitation Data'!F165)),NA())</f>
        <v>#N/A</v>
      </c>
      <c r="AK171" s="92" t="e">
        <f ca="true">+IF(AND(ISNUMBER(OFFSET('Sanitation Data'!$G$4,0,10*ROW('Sanitation Data'!G165))),'Data Summary'!CZ171="Yes"),100-OFFSET('Sanitation Data'!$G$4,0,10*ROW('Sanitation Data'!G165)),NA())</f>
        <v>#N/A</v>
      </c>
      <c r="AL171" s="92" t="e">
        <f ca="true">+IF(AND(ISNUMBER(OFFSET('Sanitation Data'!$G$6,0,10*ROW('Sanitation Data'!G165))),'Data Summary'!DA171="Yes"),OFFSET('Sanitation Data'!$G$6,0,10*ROW('Sanitation Data'!G165)),NA())</f>
        <v>#N/A</v>
      </c>
      <c r="AM171" s="92" t="e">
        <f ca="true">+IF(AND(ISNUMBER(OFFSET('Sanitation Data'!$G$10,0,10*ROW('Sanitation Data'!G165))),'Data Summary'!DB171="Yes"),OFFSET('Sanitation Data'!$G$10,0,10*ROW('Sanitation Data'!G165)),NA())</f>
        <v>#N/A</v>
      </c>
      <c r="AN171" s="92" t="e">
        <f ca="true">+IF(AND(ISNUMBER(OFFSET('Sanitation Data'!$G$11,0,10*ROW('Sanitation Data'!G165))),'Data Summary'!DC171="Yes"),OFFSET('Sanitation Data'!$G$11,0,10*ROW('Sanitation Data'!G165)),NA())</f>
        <v>#N/A</v>
      </c>
      <c r="AO171" s="92" t="e">
        <f ca="true">+IF(AND(ISNUMBER(OFFSET('Sanitation Data'!$G$12,0,10*ROW('Sanitation Data'!G165))),'Data Summary'!DD171="Yes"),OFFSET('Sanitation Data'!$G$12,0,10*ROW('Sanitation Data'!G165)),NA())</f>
        <v>#N/A</v>
      </c>
      <c r="AP171" s="92" t="e">
        <f ca="true">+IF(AND(ISNUMBER(OFFSET('Sanitation Data'!$H$4,0,10*ROW('Sanitation Data'!H165))),'Data Summary'!DE171="Yes"),100-OFFSET('Sanitation Data'!$H$4,0,10*ROW('Sanitation Data'!H165)),NA())</f>
        <v>#N/A</v>
      </c>
      <c r="AQ171" s="92" t="e">
        <f ca="true">+IF(AND(ISNUMBER(OFFSET('Sanitation Data'!$H$6,0,10*ROW('Sanitation Data'!H165))),'Data Summary'!DF171="Yes"),OFFSET('Sanitation Data'!$H$6,0,10*ROW('Sanitation Data'!H165)),NA())</f>
        <v>#N/A</v>
      </c>
      <c r="AR171" s="92" t="e">
        <f ca="true">+IF(AND(ISNUMBER(OFFSET('Sanitation Data'!$H$10,0,10*ROW('Sanitation Data'!H165))),'Data Summary'!DG171="Yes"),OFFSET('Sanitation Data'!$H$10,0,10*ROW('Sanitation Data'!H165)),NA())</f>
        <v>#N/A</v>
      </c>
      <c r="AS171" s="92" t="e">
        <f ca="true">+IF(AND(ISNUMBER(OFFSET('Sanitation Data'!$H$11,0,10*ROW('Sanitation Data'!H165))),'Data Summary'!DH171="Yes"),OFFSET('Sanitation Data'!$H$11,0,10*ROW('Sanitation Data'!H165)),NA())</f>
        <v>#N/A</v>
      </c>
      <c r="AT171" s="92" t="e">
        <f ca="true">+IF(AND(ISNUMBER(OFFSET('Sanitation Data'!$H$12,0,10*ROW('Sanitation Data'!H165))),'Data Summary'!DI171="Yes"),OFFSET('Sanitation Data'!$H$12,0,10*ROW('Sanitation Data'!H165)),NA())</f>
        <v>#N/A</v>
      </c>
      <c r="AU171" s="92" t="e">
        <f ca="true">+IF(AND(ISNUMBER(OFFSET('Sanitation Data'!$I$4,0,10*ROW('Sanitation Data'!I165))),'Data Summary'!DJ171="Yes"),100-OFFSET('Sanitation Data'!$I$4,0,10*ROW('Sanitation Data'!I165)),NA())</f>
        <v>#N/A</v>
      </c>
      <c r="AV171" s="92" t="e">
        <f ca="true">+IF(AND(ISNUMBER(OFFSET('Sanitation Data'!$I$6,0,10*ROW('Sanitation Data'!I165))),'Data Summary'!DK171="Yes"),OFFSET('Sanitation Data'!$I$6,0,10*ROW('Sanitation Data'!I165)),NA())</f>
        <v>#N/A</v>
      </c>
      <c r="AW171" s="92" t="e">
        <f ca="true">+IF(AND(ISNUMBER(OFFSET('Sanitation Data'!$I$10,0,10*ROW('Sanitation Data'!I165))),'Data Summary'!DL171="Yes"),OFFSET('Sanitation Data'!$I$10,0,10*ROW('Sanitation Data'!I165)),NA())</f>
        <v>#N/A</v>
      </c>
      <c r="AX171" s="92" t="e">
        <f ca="true">+IF(AND(ISNUMBER(OFFSET('Sanitation Data'!$I$11,0,10*ROW('Sanitation Data'!I165))),'Data Summary'!DM171="Yes"),OFFSET('Sanitation Data'!$I$11,0,10*ROW('Sanitation Data'!I165)),NA())</f>
        <v>#N/A</v>
      </c>
      <c r="AY171" s="92" t="e">
        <f ca="true">+IF(AND(ISNUMBER(OFFSET('Sanitation Data'!$I$12,0,10*ROW('Sanitation Data'!I165))),'Data Summary'!DN171="Yes"),OFFSET('Sanitation Data'!$I$12,0,10*ROW('Sanitation Data'!I165)),NA())</f>
        <v>#N/A</v>
      </c>
      <c r="AZ171" s="93" t="e">
        <f ca="true">+IF(AND(ISNUMBER(OFFSET('Hygiene Data'!$D$5,0,10*ROW('Hygiene Data'!D165))),'Data Summary'!DO171="Yes"),OFFSET('Hygiene Data'!$D$5,0,10*ROW('Hygiene Data'!D165)),NA())</f>
        <v>#N/A</v>
      </c>
      <c r="BA171" s="93" t="e">
        <f ca="true">+IF(AND(ISNUMBER(OFFSET('Hygiene Data'!$D$7,0,10*ROW('Hygiene Data'!D165))),'Data Summary'!DP171="Yes"),OFFSET('Hygiene Data'!$D$7,0,10*ROW('Hygiene Data'!D165)),NA())</f>
        <v>#N/A</v>
      </c>
      <c r="BB171" s="93" t="e">
        <f ca="true">+IF(AND(ISNUMBER(OFFSET('Hygiene Data'!$D$9,0,10*ROW('Hygiene Data'!D165))),'Data Summary'!DQ171="Yes"),OFFSET('Hygiene Data'!$D$9,0,10*ROW('Hygiene Data'!D165)),NA())</f>
        <v>#N/A</v>
      </c>
      <c r="BC171" s="93" t="e">
        <f ca="true">+IF(AND(ISNUMBER(OFFSET('Hygiene Data'!$E$5,0,10*ROW('Hygiene Data'!E165))),'Data Summary'!DR171="Yes"),OFFSET('Hygiene Data'!$E$5,0,10*ROW('Hygiene Data'!E165)),NA())</f>
        <v>#N/A</v>
      </c>
      <c r="BD171" s="93" t="e">
        <f ca="true">+IF(AND(ISNUMBER(OFFSET('Hygiene Data'!$E$7,0,10*ROW('Hygiene Data'!E165))),'Data Summary'!DS171="Yes"),OFFSET('Hygiene Data'!$E$7,0,10*ROW('Hygiene Data'!E165)),NA())</f>
        <v>#N/A</v>
      </c>
      <c r="BE171" s="93" t="e">
        <f ca="true">+IF(AND(ISNUMBER(OFFSET('Hygiene Data'!$E$9,0,10*ROW('Hygiene Data'!E165))),'Data Summary'!DT171="Yes"),OFFSET('Hygiene Data'!$E$9,0,10*ROW('Hygiene Data'!E165)),NA())</f>
        <v>#N/A</v>
      </c>
      <c r="BF171" s="93" t="e">
        <f ca="true">+IF(AND(ISNUMBER(OFFSET('Hygiene Data'!$F$5,0,10*ROW('Hygiene Data'!F165))),'Data Summary'!DU171="Yes"),OFFSET('Hygiene Data'!$F$5,0,10*ROW('Hygiene Data'!F165)),NA())</f>
        <v>#N/A</v>
      </c>
      <c r="BG171" s="93" t="e">
        <f ca="true">+IF(AND(ISNUMBER(OFFSET('Hygiene Data'!$F$7,0,10*ROW('Hygiene Data'!F165))),'Data Summary'!DV171="Yes"),OFFSET('Hygiene Data'!$F$7,0,10*ROW('Hygiene Data'!F165)),NA())</f>
        <v>#N/A</v>
      </c>
      <c r="BH171" s="93" t="e">
        <f ca="true">+IF(AND(ISNUMBER(OFFSET('Hygiene Data'!$F$9,0,10*ROW('Hygiene Data'!F165))),'Data Summary'!DW171="Yes"),OFFSET('Hygiene Data'!$F$9,0,10*ROW('Hygiene Data'!F165)),NA())</f>
        <v>#N/A</v>
      </c>
      <c r="BI171" s="93" t="e">
        <f ca="true">+IF(AND(ISNUMBER(OFFSET('Hygiene Data'!$G$5,0,10*ROW('Hygiene Data'!G165))),'Data Summary'!DX171="Yes"),OFFSET('Hygiene Data'!$G$5,0,10*ROW('Hygiene Data'!G165)),NA())</f>
        <v>#N/A</v>
      </c>
      <c r="BJ171" s="93" t="e">
        <f ca="true">+IF(AND(ISNUMBER(OFFSET('Hygiene Data'!$G$7,0,10*ROW('Hygiene Data'!G165))),'Data Summary'!DY171="Yes"),OFFSET('Hygiene Data'!$G$7,0,10*ROW('Hygiene Data'!G165)),NA())</f>
        <v>#N/A</v>
      </c>
      <c r="BK171" s="93" t="e">
        <f ca="true">+IF(AND(ISNUMBER(OFFSET('Hygiene Data'!$G$9,0,10*ROW('Hygiene Data'!G165))),'Data Summary'!DZ171="Yes"),OFFSET('Hygiene Data'!$G$9,0,10*ROW('Hygiene Data'!G165)),NA())</f>
        <v>#N/A</v>
      </c>
      <c r="BL171" s="93" t="e">
        <f ca="true">+IF(AND(ISNUMBER(OFFSET('Hygiene Data'!$H$5,0,10*ROW('Hygiene Data'!H165))),'Data Summary'!EA171="Yes"),OFFSET('Hygiene Data'!$H$5,0,10*ROW('Hygiene Data'!H165)),NA())</f>
        <v>#N/A</v>
      </c>
      <c r="BM171" s="93" t="e">
        <f ca="true">+IF(AND(ISNUMBER(OFFSET('Hygiene Data'!$H$7,0,10*ROW('Hygiene Data'!H165))),'Data Summary'!EB171="Yes"),OFFSET('Hygiene Data'!$H$7,0,10*ROW('Hygiene Data'!H165)),NA())</f>
        <v>#N/A</v>
      </c>
      <c r="BN171" s="93" t="e">
        <f ca="true">+IF(AND(ISNUMBER(OFFSET('Hygiene Data'!$H$9,0,10*ROW('Hygiene Data'!H165))),'Data Summary'!EC171="Yes"),OFFSET('Hygiene Data'!$H$9,0,10*ROW('Hygiene Data'!H165)),NA())</f>
        <v>#N/A</v>
      </c>
      <c r="BO171" s="93" t="e">
        <f ca="true">+IF(AND(ISNUMBER(OFFSET('Hygiene Data'!$I$5,0,10*ROW('Hygiene Data'!I165))),'Data Summary'!ED171="Yes"),OFFSET('Hygiene Data'!$I$5,0,10*ROW('Hygiene Data'!I165)),NA())</f>
        <v>#N/A</v>
      </c>
      <c r="BP171" s="93" t="e">
        <f ca="true">+IF(AND(ISNUMBER(OFFSET('Hygiene Data'!$I$7,0,10*ROW('Hygiene Data'!I165))),'Data Summary'!EE171="Yes"),OFFSET('Hygiene Data'!$I$7,0,10*ROW('Hygiene Data'!I165)),NA())</f>
        <v>#N/A</v>
      </c>
      <c r="BQ171" s="93" t="e">
        <f ca="true">+IF(AND(ISNUMBER(OFFSET('Hygiene Data'!$I$9,0,10*ROW('Hygiene Data'!I165))),'Data Summary'!EF171="Yes"),OFFSET('Hygiene Data'!$I$9,0,10*ROW('Hygiene Data'!I165)),NA())</f>
        <v>#N/A</v>
      </c>
    </row>
    <row xmlns:x14ac="http://schemas.microsoft.com/office/spreadsheetml/2009/9/ac" r="172" x14ac:dyDescent="0.2">
      <c r="A172" s="328" t="e">
        <f ca="true">+RIGHT('Data Summary'!A172,LEN('Data Summary'!A172)-9)</f>
        <v>#VALUE!</v>
      </c>
      <c r="B172" s="35" t="str">
        <f ca="true">+IF(ISTEXT('Data Summary'!B172),'Data Summary'!B172,"")</f>
        <v/>
      </c>
      <c r="C172" s="327" t="e">
        <f ca="true">+VALUE('Data Summary'!C172)</f>
        <v>#VALUE!</v>
      </c>
      <c r="D172" s="91" t="e">
        <f ca="true">+IF(AND(ISNUMBER(OFFSET('Water Data'!$D$4,0,10*ROW('Water Data'!D166))),'Data Summary'!BS172="Yes"),100-OFFSET('Water Data'!$D$4,0,10*ROW('Water Data'!D166)),NA())</f>
        <v>#N/A</v>
      </c>
      <c r="E172" s="91" t="e">
        <f ca="true">+IF(AND(ISNUMBER(OFFSET('Water Data'!$D$6,0,10*ROW('Water Data'!D166))),'Data Summary'!BT172="Yes"),OFFSET('Water Data'!$D$6,0,10*ROW('Water Data'!D166)),NA())</f>
        <v>#N/A</v>
      </c>
      <c r="F172" s="91" t="e">
        <f ca="true">+IF(AND(ISNUMBER(OFFSET('Water Data'!$D$9,0,10*ROW('Water Data'!D166))),'Data Summary'!BU172="Yes"),OFFSET('Water Data'!$D$9,0,10*ROW('Water Data'!D166)),NA())</f>
        <v>#N/A</v>
      </c>
      <c r="G172" s="91" t="e">
        <f ca="true">+IF(AND(ISNUMBER(OFFSET('Water Data'!$E$4,0,10*ROW('Water Data'!E166))),'Data Summary'!BV172="Yes"),100-OFFSET('Water Data'!$E$4,0,10*ROW('Water Data'!E166)),NA())</f>
        <v>#N/A</v>
      </c>
      <c r="H172" s="91" t="e">
        <f ca="true">+IF(AND(ISNUMBER(OFFSET('Water Data'!$E$6,0,10*ROW('Water Data'!E166))),'Data Summary'!BW172="Yes"),OFFSET('Water Data'!$E$6,0,10*ROW('Water Data'!E166)),NA())</f>
        <v>#N/A</v>
      </c>
      <c r="I172" s="91" t="e">
        <f ca="true">+IF(AND(ISNUMBER(OFFSET('Water Data'!$E$9,0,10*ROW('Water Data'!E166))),'Data Summary'!BX172="Yes"),OFFSET('Water Data'!$E$9,0,10*ROW('Water Data'!E166)),NA())</f>
        <v>#N/A</v>
      </c>
      <c r="J172" s="91" t="e">
        <f ca="true">+IF(AND(ISNUMBER(OFFSET('Water Data'!$F$4,0,10*ROW('Water Data'!F166))),'Data Summary'!BY172="Yes"),100-OFFSET('Water Data'!$F$4,0,10*ROW('Water Data'!F166)),NA())</f>
        <v>#N/A</v>
      </c>
      <c r="K172" s="91" t="e">
        <f ca="true">+IF(AND(ISNUMBER(OFFSET('Water Data'!$F$6,0,10*ROW('Water Data'!F166))),'Data Summary'!BZ172="Yes"),OFFSET('Water Data'!$F$6,0,10*ROW('Water Data'!F166)),NA())</f>
        <v>#N/A</v>
      </c>
      <c r="L172" s="91" t="e">
        <f ca="true">+IF(AND(ISNUMBER(OFFSET('Water Data'!$F$9,0,10*ROW('Water Data'!F166))),'Data Summary'!CA172="Yes"),OFFSET('Water Data'!$F$9,0,10*ROW('Water Data'!F166)),NA())</f>
        <v>#N/A</v>
      </c>
      <c r="M172" s="91" t="e">
        <f ca="true">+IF(AND(ISNUMBER(OFFSET('Water Data'!$G$4,0,10*ROW('Water Data'!G166))),'Data Summary'!CB172="Yes"),100-OFFSET('Water Data'!$G$4,0,10*ROW('Water Data'!G166)),NA())</f>
        <v>#N/A</v>
      </c>
      <c r="N172" s="91" t="e">
        <f ca="true">+IF(AND(ISNUMBER(OFFSET('Water Data'!$G$6,0,10*ROW('Water Data'!G166))),'Data Summary'!CC172="Yes"),OFFSET('Water Data'!$G$6,0,10*ROW('Water Data'!G166)),NA())</f>
        <v>#N/A</v>
      </c>
      <c r="O172" s="91" t="e">
        <f ca="true">+IF(AND(ISNUMBER(OFFSET('Water Data'!$G$9,0,10*ROW('Water Data'!G166))),'Data Summary'!CD172="Yes"),OFFSET('Water Data'!$G$9,0,10*ROW('Water Data'!G166)),NA())</f>
        <v>#N/A</v>
      </c>
      <c r="P172" s="91" t="e">
        <f ca="true">+IF(AND(ISNUMBER(OFFSET('Water Data'!$H$4,0,10*ROW('Water Data'!H166))),'Data Summary'!CE172="Yes"),100-OFFSET('Water Data'!$H$4,0,10*ROW('Water Data'!H166)),NA())</f>
        <v>#N/A</v>
      </c>
      <c r="Q172" s="91" t="e">
        <f ca="true">+IF(AND(ISNUMBER(OFFSET('Water Data'!$H$6,0,10*ROW('Water Data'!H166))),'Data Summary'!CF172="Yes"),OFFSET('Water Data'!$H$6,0,10*ROW('Water Data'!H166)),NA())</f>
        <v>#N/A</v>
      </c>
      <c r="R172" s="91" t="e">
        <f ca="true">+IF(AND(ISNUMBER(OFFSET('Water Data'!$H$9,0,10*ROW('Water Data'!H166))),'Data Summary'!CG172="Yes"),OFFSET('Water Data'!$H$9,0,10*ROW('Water Data'!H166)),NA())</f>
        <v>#N/A</v>
      </c>
      <c r="S172" s="91" t="e">
        <f ca="true">+IF(AND(ISNUMBER(OFFSET('Water Data'!$I$4,0,10*ROW('Water Data'!I166))),'Data Summary'!CH172="Yes"),100-OFFSET('Water Data'!$I$4,0,10*ROW('Water Data'!I166)),NA())</f>
        <v>#N/A</v>
      </c>
      <c r="T172" s="91" t="e">
        <f ca="true">+IF(AND(ISNUMBER(OFFSET('Water Data'!$I$6,0,10*ROW('Water Data'!I166))),'Data Summary'!CI172="Yes"),OFFSET('Water Data'!$I$6,0,10*ROW('Water Data'!I166)),NA())</f>
        <v>#N/A</v>
      </c>
      <c r="U172" s="91" t="e">
        <f ca="true">+IF(AND(ISNUMBER(OFFSET('Water Data'!$I$9,0,10*ROW('Water Data'!I166))),'Data Summary'!CJ172="Yes"),OFFSET('Water Data'!$I$9,0,10*ROW('Water Data'!I166)),NA())</f>
        <v>#N/A</v>
      </c>
      <c r="V172" s="92" t="e">
        <f ca="true">+IF(AND(ISNUMBER(OFFSET('Sanitation Data'!$D$4,0,10*ROW('Sanitation Data'!D166))),'Data Summary'!CK172="Yes"),100-OFFSET('Sanitation Data'!$D$4,0,10*ROW('Sanitation Data'!D166)),NA())</f>
        <v>#N/A</v>
      </c>
      <c r="W172" s="92" t="e">
        <f ca="true">+IF(AND(ISNUMBER(OFFSET('Sanitation Data'!$D$6,0,10*ROW('Sanitation Data'!D166))),'Data Summary'!CL172="Yes"),OFFSET('Sanitation Data'!$D$6,0,10*ROW('Sanitation Data'!D166)),NA())</f>
        <v>#N/A</v>
      </c>
      <c r="X172" s="92" t="e">
        <f ca="true">+IF(AND(ISNUMBER(OFFSET('Sanitation Data'!$D$10,0,10*ROW('Sanitation Data'!D166))),'Data Summary'!CM172="Yes"),OFFSET('Sanitation Data'!$D$10,0,10*ROW('Sanitation Data'!D166)),NA())</f>
        <v>#N/A</v>
      </c>
      <c r="Y172" s="92" t="e">
        <f ca="true">+IF(AND(ISNUMBER(OFFSET('Sanitation Data'!$D$11,0,10*ROW('Sanitation Data'!D166))),'Data Summary'!CN172="Yes"),OFFSET('Sanitation Data'!$D$11,0,10*ROW('Sanitation Data'!D166)),NA())</f>
        <v>#N/A</v>
      </c>
      <c r="Z172" s="92" t="e">
        <f ca="true">+IF(AND(ISNUMBER(OFFSET('Sanitation Data'!$D$12,0,10*ROW('Sanitation Data'!D166))),'Data Summary'!CO172="Yes"),OFFSET('Sanitation Data'!$D$12,0,10*ROW('Sanitation Data'!D166)),NA())</f>
        <v>#N/A</v>
      </c>
      <c r="AA172" s="92" t="e">
        <f ca="true">+IF(AND(ISNUMBER(OFFSET('Sanitation Data'!$E$4,0,10*ROW('Sanitation Data'!E166))),'Data Summary'!CP172="Yes"),100-OFFSET('Sanitation Data'!$E$4,0,10*ROW('Sanitation Data'!E166)),NA())</f>
        <v>#N/A</v>
      </c>
      <c r="AB172" s="92" t="e">
        <f ca="true">+IF(AND(ISNUMBER(OFFSET('Sanitation Data'!$E$6,0,10*ROW('Sanitation Data'!E166))),'Data Summary'!CQ172="Yes"),OFFSET('Sanitation Data'!$E$6,0,10*ROW('Sanitation Data'!E166)),NA())</f>
        <v>#N/A</v>
      </c>
      <c r="AC172" s="92" t="e">
        <f ca="true">+IF(AND(ISNUMBER(OFFSET('Sanitation Data'!$E$10,0,10*ROW('Sanitation Data'!E166))),'Data Summary'!CR172="Yes"),OFFSET('Sanitation Data'!$E$10,0,10*ROW('Sanitation Data'!E166)),NA())</f>
        <v>#N/A</v>
      </c>
      <c r="AD172" s="92" t="e">
        <f ca="true">+IF(AND(ISNUMBER(OFFSET('Sanitation Data'!$E$11,0,10*ROW('Sanitation Data'!E166))),'Data Summary'!CS172="Yes"),OFFSET('Sanitation Data'!$E$11,0,10*ROW('Sanitation Data'!E166)),NA())</f>
        <v>#N/A</v>
      </c>
      <c r="AE172" s="92" t="e">
        <f ca="true">+IF(AND(ISNUMBER(OFFSET('Sanitation Data'!$E$12,0,10*ROW('Sanitation Data'!E166))),'Data Summary'!CT172="Yes"),OFFSET('Sanitation Data'!$E$12,0,10*ROW('Sanitation Data'!E166)),NA())</f>
        <v>#N/A</v>
      </c>
      <c r="AF172" s="92" t="e">
        <f ca="true">+IF(AND(ISNUMBER(OFFSET('Sanitation Data'!$F$4,0,10*ROW('Sanitation Data'!F166))),'Data Summary'!CU172="Yes"),100-OFFSET('Sanitation Data'!$F$4,0,10*ROW('Sanitation Data'!F166)),NA())</f>
        <v>#N/A</v>
      </c>
      <c r="AG172" s="92" t="e">
        <f ca="true">+IF(AND(ISNUMBER(OFFSET('Sanitation Data'!$F$6,0,10*ROW('Sanitation Data'!F166))),'Data Summary'!CV172="Yes"),OFFSET('Sanitation Data'!$F$6,0,10*ROW('Sanitation Data'!F166)),NA())</f>
        <v>#N/A</v>
      </c>
      <c r="AH172" s="92" t="e">
        <f ca="true">+IF(AND(ISNUMBER(OFFSET('Sanitation Data'!$F$10,0,10*ROW('Sanitation Data'!F166))),'Data Summary'!CW172="Yes"),OFFSET('Sanitation Data'!$F$10,0,10*ROW('Sanitation Data'!F166)),NA())</f>
        <v>#N/A</v>
      </c>
      <c r="AI172" s="92" t="e">
        <f ca="true">+IF(AND(ISNUMBER(OFFSET('Sanitation Data'!$F$11,0,10*ROW('Sanitation Data'!F166))),'Data Summary'!CX172="Yes"),OFFSET('Sanitation Data'!$F$11,0,10*ROW('Sanitation Data'!F166)),NA())</f>
        <v>#N/A</v>
      </c>
      <c r="AJ172" s="92" t="e">
        <f ca="true">+IF(AND(ISNUMBER(OFFSET('Sanitation Data'!$F$12,0,10*ROW('Sanitation Data'!F166))),'Data Summary'!CY172="Yes"),OFFSET('Sanitation Data'!$F$12,0,10*ROW('Sanitation Data'!F166)),NA())</f>
        <v>#N/A</v>
      </c>
      <c r="AK172" s="92" t="e">
        <f ca="true">+IF(AND(ISNUMBER(OFFSET('Sanitation Data'!$G$4,0,10*ROW('Sanitation Data'!G166))),'Data Summary'!CZ172="Yes"),100-OFFSET('Sanitation Data'!$G$4,0,10*ROW('Sanitation Data'!G166)),NA())</f>
        <v>#N/A</v>
      </c>
      <c r="AL172" s="92" t="e">
        <f ca="true">+IF(AND(ISNUMBER(OFFSET('Sanitation Data'!$G$6,0,10*ROW('Sanitation Data'!G166))),'Data Summary'!DA172="Yes"),OFFSET('Sanitation Data'!$G$6,0,10*ROW('Sanitation Data'!G166)),NA())</f>
        <v>#N/A</v>
      </c>
      <c r="AM172" s="92" t="e">
        <f ca="true">+IF(AND(ISNUMBER(OFFSET('Sanitation Data'!$G$10,0,10*ROW('Sanitation Data'!G166))),'Data Summary'!DB172="Yes"),OFFSET('Sanitation Data'!$G$10,0,10*ROW('Sanitation Data'!G166)),NA())</f>
        <v>#N/A</v>
      </c>
      <c r="AN172" s="92" t="e">
        <f ca="true">+IF(AND(ISNUMBER(OFFSET('Sanitation Data'!$G$11,0,10*ROW('Sanitation Data'!G166))),'Data Summary'!DC172="Yes"),OFFSET('Sanitation Data'!$G$11,0,10*ROW('Sanitation Data'!G166)),NA())</f>
        <v>#N/A</v>
      </c>
      <c r="AO172" s="92" t="e">
        <f ca="true">+IF(AND(ISNUMBER(OFFSET('Sanitation Data'!$G$12,0,10*ROW('Sanitation Data'!G166))),'Data Summary'!DD172="Yes"),OFFSET('Sanitation Data'!$G$12,0,10*ROW('Sanitation Data'!G166)),NA())</f>
        <v>#N/A</v>
      </c>
      <c r="AP172" s="92" t="e">
        <f ca="true">+IF(AND(ISNUMBER(OFFSET('Sanitation Data'!$H$4,0,10*ROW('Sanitation Data'!H166))),'Data Summary'!DE172="Yes"),100-OFFSET('Sanitation Data'!$H$4,0,10*ROW('Sanitation Data'!H166)),NA())</f>
        <v>#N/A</v>
      </c>
      <c r="AQ172" s="92" t="e">
        <f ca="true">+IF(AND(ISNUMBER(OFFSET('Sanitation Data'!$H$6,0,10*ROW('Sanitation Data'!H166))),'Data Summary'!DF172="Yes"),OFFSET('Sanitation Data'!$H$6,0,10*ROW('Sanitation Data'!H166)),NA())</f>
        <v>#N/A</v>
      </c>
      <c r="AR172" s="92" t="e">
        <f ca="true">+IF(AND(ISNUMBER(OFFSET('Sanitation Data'!$H$10,0,10*ROW('Sanitation Data'!H166))),'Data Summary'!DG172="Yes"),OFFSET('Sanitation Data'!$H$10,0,10*ROW('Sanitation Data'!H166)),NA())</f>
        <v>#N/A</v>
      </c>
      <c r="AS172" s="92" t="e">
        <f ca="true">+IF(AND(ISNUMBER(OFFSET('Sanitation Data'!$H$11,0,10*ROW('Sanitation Data'!H166))),'Data Summary'!DH172="Yes"),OFFSET('Sanitation Data'!$H$11,0,10*ROW('Sanitation Data'!H166)),NA())</f>
        <v>#N/A</v>
      </c>
      <c r="AT172" s="92" t="e">
        <f ca="true">+IF(AND(ISNUMBER(OFFSET('Sanitation Data'!$H$12,0,10*ROW('Sanitation Data'!H166))),'Data Summary'!DI172="Yes"),OFFSET('Sanitation Data'!$H$12,0,10*ROW('Sanitation Data'!H166)),NA())</f>
        <v>#N/A</v>
      </c>
      <c r="AU172" s="92" t="e">
        <f ca="true">+IF(AND(ISNUMBER(OFFSET('Sanitation Data'!$I$4,0,10*ROW('Sanitation Data'!I166))),'Data Summary'!DJ172="Yes"),100-OFFSET('Sanitation Data'!$I$4,0,10*ROW('Sanitation Data'!I166)),NA())</f>
        <v>#N/A</v>
      </c>
      <c r="AV172" s="92" t="e">
        <f ca="true">+IF(AND(ISNUMBER(OFFSET('Sanitation Data'!$I$6,0,10*ROW('Sanitation Data'!I166))),'Data Summary'!DK172="Yes"),OFFSET('Sanitation Data'!$I$6,0,10*ROW('Sanitation Data'!I166)),NA())</f>
        <v>#N/A</v>
      </c>
      <c r="AW172" s="92" t="e">
        <f ca="true">+IF(AND(ISNUMBER(OFFSET('Sanitation Data'!$I$10,0,10*ROW('Sanitation Data'!I166))),'Data Summary'!DL172="Yes"),OFFSET('Sanitation Data'!$I$10,0,10*ROW('Sanitation Data'!I166)),NA())</f>
        <v>#N/A</v>
      </c>
      <c r="AX172" s="92" t="e">
        <f ca="true">+IF(AND(ISNUMBER(OFFSET('Sanitation Data'!$I$11,0,10*ROW('Sanitation Data'!I166))),'Data Summary'!DM172="Yes"),OFFSET('Sanitation Data'!$I$11,0,10*ROW('Sanitation Data'!I166)),NA())</f>
        <v>#N/A</v>
      </c>
      <c r="AY172" s="92" t="e">
        <f ca="true">+IF(AND(ISNUMBER(OFFSET('Sanitation Data'!$I$12,0,10*ROW('Sanitation Data'!I166))),'Data Summary'!DN172="Yes"),OFFSET('Sanitation Data'!$I$12,0,10*ROW('Sanitation Data'!I166)),NA())</f>
        <v>#N/A</v>
      </c>
      <c r="AZ172" s="93" t="e">
        <f ca="true">+IF(AND(ISNUMBER(OFFSET('Hygiene Data'!$D$5,0,10*ROW('Hygiene Data'!D166))),'Data Summary'!DO172="Yes"),OFFSET('Hygiene Data'!$D$5,0,10*ROW('Hygiene Data'!D166)),NA())</f>
        <v>#N/A</v>
      </c>
      <c r="BA172" s="93" t="e">
        <f ca="true">+IF(AND(ISNUMBER(OFFSET('Hygiene Data'!$D$7,0,10*ROW('Hygiene Data'!D166))),'Data Summary'!DP172="Yes"),OFFSET('Hygiene Data'!$D$7,0,10*ROW('Hygiene Data'!D166)),NA())</f>
        <v>#N/A</v>
      </c>
      <c r="BB172" s="93" t="e">
        <f ca="true">+IF(AND(ISNUMBER(OFFSET('Hygiene Data'!$D$9,0,10*ROW('Hygiene Data'!D166))),'Data Summary'!DQ172="Yes"),OFFSET('Hygiene Data'!$D$9,0,10*ROW('Hygiene Data'!D166)),NA())</f>
        <v>#N/A</v>
      </c>
      <c r="BC172" s="93" t="e">
        <f ca="true">+IF(AND(ISNUMBER(OFFSET('Hygiene Data'!$E$5,0,10*ROW('Hygiene Data'!E166))),'Data Summary'!DR172="Yes"),OFFSET('Hygiene Data'!$E$5,0,10*ROW('Hygiene Data'!E166)),NA())</f>
        <v>#N/A</v>
      </c>
      <c r="BD172" s="93" t="e">
        <f ca="true">+IF(AND(ISNUMBER(OFFSET('Hygiene Data'!$E$7,0,10*ROW('Hygiene Data'!E166))),'Data Summary'!DS172="Yes"),OFFSET('Hygiene Data'!$E$7,0,10*ROW('Hygiene Data'!E166)),NA())</f>
        <v>#N/A</v>
      </c>
      <c r="BE172" s="93" t="e">
        <f ca="true">+IF(AND(ISNUMBER(OFFSET('Hygiene Data'!$E$9,0,10*ROW('Hygiene Data'!E166))),'Data Summary'!DT172="Yes"),OFFSET('Hygiene Data'!$E$9,0,10*ROW('Hygiene Data'!E166)),NA())</f>
        <v>#N/A</v>
      </c>
      <c r="BF172" s="93" t="e">
        <f ca="true">+IF(AND(ISNUMBER(OFFSET('Hygiene Data'!$F$5,0,10*ROW('Hygiene Data'!F166))),'Data Summary'!DU172="Yes"),OFFSET('Hygiene Data'!$F$5,0,10*ROW('Hygiene Data'!F166)),NA())</f>
        <v>#N/A</v>
      </c>
      <c r="BG172" s="93" t="e">
        <f ca="true">+IF(AND(ISNUMBER(OFFSET('Hygiene Data'!$F$7,0,10*ROW('Hygiene Data'!F166))),'Data Summary'!DV172="Yes"),OFFSET('Hygiene Data'!$F$7,0,10*ROW('Hygiene Data'!F166)),NA())</f>
        <v>#N/A</v>
      </c>
      <c r="BH172" s="93" t="e">
        <f ca="true">+IF(AND(ISNUMBER(OFFSET('Hygiene Data'!$F$9,0,10*ROW('Hygiene Data'!F166))),'Data Summary'!DW172="Yes"),OFFSET('Hygiene Data'!$F$9,0,10*ROW('Hygiene Data'!F166)),NA())</f>
        <v>#N/A</v>
      </c>
      <c r="BI172" s="93" t="e">
        <f ca="true">+IF(AND(ISNUMBER(OFFSET('Hygiene Data'!$G$5,0,10*ROW('Hygiene Data'!G166))),'Data Summary'!DX172="Yes"),OFFSET('Hygiene Data'!$G$5,0,10*ROW('Hygiene Data'!G166)),NA())</f>
        <v>#N/A</v>
      </c>
      <c r="BJ172" s="93" t="e">
        <f ca="true">+IF(AND(ISNUMBER(OFFSET('Hygiene Data'!$G$7,0,10*ROW('Hygiene Data'!G166))),'Data Summary'!DY172="Yes"),OFFSET('Hygiene Data'!$G$7,0,10*ROW('Hygiene Data'!G166)),NA())</f>
        <v>#N/A</v>
      </c>
      <c r="BK172" s="93" t="e">
        <f ca="true">+IF(AND(ISNUMBER(OFFSET('Hygiene Data'!$G$9,0,10*ROW('Hygiene Data'!G166))),'Data Summary'!DZ172="Yes"),OFFSET('Hygiene Data'!$G$9,0,10*ROW('Hygiene Data'!G166)),NA())</f>
        <v>#N/A</v>
      </c>
      <c r="BL172" s="93" t="e">
        <f ca="true">+IF(AND(ISNUMBER(OFFSET('Hygiene Data'!$H$5,0,10*ROW('Hygiene Data'!H166))),'Data Summary'!EA172="Yes"),OFFSET('Hygiene Data'!$H$5,0,10*ROW('Hygiene Data'!H166)),NA())</f>
        <v>#N/A</v>
      </c>
      <c r="BM172" s="93" t="e">
        <f ca="true">+IF(AND(ISNUMBER(OFFSET('Hygiene Data'!$H$7,0,10*ROW('Hygiene Data'!H166))),'Data Summary'!EB172="Yes"),OFFSET('Hygiene Data'!$H$7,0,10*ROW('Hygiene Data'!H166)),NA())</f>
        <v>#N/A</v>
      </c>
      <c r="BN172" s="93" t="e">
        <f ca="true">+IF(AND(ISNUMBER(OFFSET('Hygiene Data'!$H$9,0,10*ROW('Hygiene Data'!H166))),'Data Summary'!EC172="Yes"),OFFSET('Hygiene Data'!$H$9,0,10*ROW('Hygiene Data'!H166)),NA())</f>
        <v>#N/A</v>
      </c>
      <c r="BO172" s="93" t="e">
        <f ca="true">+IF(AND(ISNUMBER(OFFSET('Hygiene Data'!$I$5,0,10*ROW('Hygiene Data'!I166))),'Data Summary'!ED172="Yes"),OFFSET('Hygiene Data'!$I$5,0,10*ROW('Hygiene Data'!I166)),NA())</f>
        <v>#N/A</v>
      </c>
      <c r="BP172" s="93" t="e">
        <f ca="true">+IF(AND(ISNUMBER(OFFSET('Hygiene Data'!$I$7,0,10*ROW('Hygiene Data'!I166))),'Data Summary'!EE172="Yes"),OFFSET('Hygiene Data'!$I$7,0,10*ROW('Hygiene Data'!I166)),NA())</f>
        <v>#N/A</v>
      </c>
      <c r="BQ172" s="93" t="e">
        <f ca="true">+IF(AND(ISNUMBER(OFFSET('Hygiene Data'!$I$9,0,10*ROW('Hygiene Data'!I166))),'Data Summary'!EF172="Yes"),OFFSET('Hygiene Data'!$I$9,0,10*ROW('Hygiene Data'!I166)),NA())</f>
        <v>#N/A</v>
      </c>
    </row>
    <row xmlns:x14ac="http://schemas.microsoft.com/office/spreadsheetml/2009/9/ac" r="173" x14ac:dyDescent="0.2">
      <c r="A173" s="328" t="e">
        <f ca="true">+RIGHT('Data Summary'!A173,LEN('Data Summary'!A173)-9)</f>
        <v>#VALUE!</v>
      </c>
      <c r="B173" s="35" t="str">
        <f ca="true">+IF(ISTEXT('Data Summary'!B173),'Data Summary'!B173,"")</f>
        <v/>
      </c>
      <c r="C173" s="327" t="e">
        <f ca="true">+VALUE('Data Summary'!C173)</f>
        <v>#VALUE!</v>
      </c>
      <c r="D173" s="91" t="e">
        <f ca="true">+IF(AND(ISNUMBER(OFFSET('Water Data'!$D$4,0,10*ROW('Water Data'!D167))),'Data Summary'!BS173="Yes"),100-OFFSET('Water Data'!$D$4,0,10*ROW('Water Data'!D167)),NA())</f>
        <v>#N/A</v>
      </c>
      <c r="E173" s="91" t="e">
        <f ca="true">+IF(AND(ISNUMBER(OFFSET('Water Data'!$D$6,0,10*ROW('Water Data'!D167))),'Data Summary'!BT173="Yes"),OFFSET('Water Data'!$D$6,0,10*ROW('Water Data'!D167)),NA())</f>
        <v>#N/A</v>
      </c>
      <c r="F173" s="91" t="e">
        <f ca="true">+IF(AND(ISNUMBER(OFFSET('Water Data'!$D$9,0,10*ROW('Water Data'!D167))),'Data Summary'!BU173="Yes"),OFFSET('Water Data'!$D$9,0,10*ROW('Water Data'!D167)),NA())</f>
        <v>#N/A</v>
      </c>
      <c r="G173" s="91" t="e">
        <f ca="true">+IF(AND(ISNUMBER(OFFSET('Water Data'!$E$4,0,10*ROW('Water Data'!E167))),'Data Summary'!BV173="Yes"),100-OFFSET('Water Data'!$E$4,0,10*ROW('Water Data'!E167)),NA())</f>
        <v>#N/A</v>
      </c>
      <c r="H173" s="91" t="e">
        <f ca="true">+IF(AND(ISNUMBER(OFFSET('Water Data'!$E$6,0,10*ROW('Water Data'!E167))),'Data Summary'!BW173="Yes"),OFFSET('Water Data'!$E$6,0,10*ROW('Water Data'!E167)),NA())</f>
        <v>#N/A</v>
      </c>
      <c r="I173" s="91" t="e">
        <f ca="true">+IF(AND(ISNUMBER(OFFSET('Water Data'!$E$9,0,10*ROW('Water Data'!E167))),'Data Summary'!BX173="Yes"),OFFSET('Water Data'!$E$9,0,10*ROW('Water Data'!E167)),NA())</f>
        <v>#N/A</v>
      </c>
      <c r="J173" s="91" t="e">
        <f ca="true">+IF(AND(ISNUMBER(OFFSET('Water Data'!$F$4,0,10*ROW('Water Data'!F167))),'Data Summary'!BY173="Yes"),100-OFFSET('Water Data'!$F$4,0,10*ROW('Water Data'!F167)),NA())</f>
        <v>#N/A</v>
      </c>
      <c r="K173" s="91" t="e">
        <f ca="true">+IF(AND(ISNUMBER(OFFSET('Water Data'!$F$6,0,10*ROW('Water Data'!F167))),'Data Summary'!BZ173="Yes"),OFFSET('Water Data'!$F$6,0,10*ROW('Water Data'!F167)),NA())</f>
        <v>#N/A</v>
      </c>
      <c r="L173" s="91" t="e">
        <f ca="true">+IF(AND(ISNUMBER(OFFSET('Water Data'!$F$9,0,10*ROW('Water Data'!F167))),'Data Summary'!CA173="Yes"),OFFSET('Water Data'!$F$9,0,10*ROW('Water Data'!F167)),NA())</f>
        <v>#N/A</v>
      </c>
      <c r="M173" s="91" t="e">
        <f ca="true">+IF(AND(ISNUMBER(OFFSET('Water Data'!$G$4,0,10*ROW('Water Data'!G167))),'Data Summary'!CB173="Yes"),100-OFFSET('Water Data'!$G$4,0,10*ROW('Water Data'!G167)),NA())</f>
        <v>#N/A</v>
      </c>
      <c r="N173" s="91" t="e">
        <f ca="true">+IF(AND(ISNUMBER(OFFSET('Water Data'!$G$6,0,10*ROW('Water Data'!G167))),'Data Summary'!CC173="Yes"),OFFSET('Water Data'!$G$6,0,10*ROW('Water Data'!G167)),NA())</f>
        <v>#N/A</v>
      </c>
      <c r="O173" s="91" t="e">
        <f ca="true">+IF(AND(ISNUMBER(OFFSET('Water Data'!$G$9,0,10*ROW('Water Data'!G167))),'Data Summary'!CD173="Yes"),OFFSET('Water Data'!$G$9,0,10*ROW('Water Data'!G167)),NA())</f>
        <v>#N/A</v>
      </c>
      <c r="P173" s="91" t="e">
        <f ca="true">+IF(AND(ISNUMBER(OFFSET('Water Data'!$H$4,0,10*ROW('Water Data'!H167))),'Data Summary'!CE173="Yes"),100-OFFSET('Water Data'!$H$4,0,10*ROW('Water Data'!H167)),NA())</f>
        <v>#N/A</v>
      </c>
      <c r="Q173" s="91" t="e">
        <f ca="true">+IF(AND(ISNUMBER(OFFSET('Water Data'!$H$6,0,10*ROW('Water Data'!H167))),'Data Summary'!CF173="Yes"),OFFSET('Water Data'!$H$6,0,10*ROW('Water Data'!H167)),NA())</f>
        <v>#N/A</v>
      </c>
      <c r="R173" s="91" t="e">
        <f ca="true">+IF(AND(ISNUMBER(OFFSET('Water Data'!$H$9,0,10*ROW('Water Data'!H167))),'Data Summary'!CG173="Yes"),OFFSET('Water Data'!$H$9,0,10*ROW('Water Data'!H167)),NA())</f>
        <v>#N/A</v>
      </c>
      <c r="S173" s="91" t="e">
        <f ca="true">+IF(AND(ISNUMBER(OFFSET('Water Data'!$I$4,0,10*ROW('Water Data'!I167))),'Data Summary'!CH173="Yes"),100-OFFSET('Water Data'!$I$4,0,10*ROW('Water Data'!I167)),NA())</f>
        <v>#N/A</v>
      </c>
      <c r="T173" s="91" t="e">
        <f ca="true">+IF(AND(ISNUMBER(OFFSET('Water Data'!$I$6,0,10*ROW('Water Data'!I167))),'Data Summary'!CI173="Yes"),OFFSET('Water Data'!$I$6,0,10*ROW('Water Data'!I167)),NA())</f>
        <v>#N/A</v>
      </c>
      <c r="U173" s="91" t="e">
        <f ca="true">+IF(AND(ISNUMBER(OFFSET('Water Data'!$I$9,0,10*ROW('Water Data'!I167))),'Data Summary'!CJ173="Yes"),OFFSET('Water Data'!$I$9,0,10*ROW('Water Data'!I167)),NA())</f>
        <v>#N/A</v>
      </c>
      <c r="V173" s="92" t="e">
        <f ca="true">+IF(AND(ISNUMBER(OFFSET('Sanitation Data'!$D$4,0,10*ROW('Sanitation Data'!D167))),'Data Summary'!CK173="Yes"),100-OFFSET('Sanitation Data'!$D$4,0,10*ROW('Sanitation Data'!D167)),NA())</f>
        <v>#N/A</v>
      </c>
      <c r="W173" s="92" t="e">
        <f ca="true">+IF(AND(ISNUMBER(OFFSET('Sanitation Data'!$D$6,0,10*ROW('Sanitation Data'!D167))),'Data Summary'!CL173="Yes"),OFFSET('Sanitation Data'!$D$6,0,10*ROW('Sanitation Data'!D167)),NA())</f>
        <v>#N/A</v>
      </c>
      <c r="X173" s="92" t="e">
        <f ca="true">+IF(AND(ISNUMBER(OFFSET('Sanitation Data'!$D$10,0,10*ROW('Sanitation Data'!D167))),'Data Summary'!CM173="Yes"),OFFSET('Sanitation Data'!$D$10,0,10*ROW('Sanitation Data'!D167)),NA())</f>
        <v>#N/A</v>
      </c>
      <c r="Y173" s="92" t="e">
        <f ca="true">+IF(AND(ISNUMBER(OFFSET('Sanitation Data'!$D$11,0,10*ROW('Sanitation Data'!D167))),'Data Summary'!CN173="Yes"),OFFSET('Sanitation Data'!$D$11,0,10*ROW('Sanitation Data'!D167)),NA())</f>
        <v>#N/A</v>
      </c>
      <c r="Z173" s="92" t="e">
        <f ca="true">+IF(AND(ISNUMBER(OFFSET('Sanitation Data'!$D$12,0,10*ROW('Sanitation Data'!D167))),'Data Summary'!CO173="Yes"),OFFSET('Sanitation Data'!$D$12,0,10*ROW('Sanitation Data'!D167)),NA())</f>
        <v>#N/A</v>
      </c>
      <c r="AA173" s="92" t="e">
        <f ca="true">+IF(AND(ISNUMBER(OFFSET('Sanitation Data'!$E$4,0,10*ROW('Sanitation Data'!E167))),'Data Summary'!CP173="Yes"),100-OFFSET('Sanitation Data'!$E$4,0,10*ROW('Sanitation Data'!E167)),NA())</f>
        <v>#N/A</v>
      </c>
      <c r="AB173" s="92" t="e">
        <f ca="true">+IF(AND(ISNUMBER(OFFSET('Sanitation Data'!$E$6,0,10*ROW('Sanitation Data'!E167))),'Data Summary'!CQ173="Yes"),OFFSET('Sanitation Data'!$E$6,0,10*ROW('Sanitation Data'!E167)),NA())</f>
        <v>#N/A</v>
      </c>
      <c r="AC173" s="92" t="e">
        <f ca="true">+IF(AND(ISNUMBER(OFFSET('Sanitation Data'!$E$10,0,10*ROW('Sanitation Data'!E167))),'Data Summary'!CR173="Yes"),OFFSET('Sanitation Data'!$E$10,0,10*ROW('Sanitation Data'!E167)),NA())</f>
        <v>#N/A</v>
      </c>
      <c r="AD173" s="92" t="e">
        <f ca="true">+IF(AND(ISNUMBER(OFFSET('Sanitation Data'!$E$11,0,10*ROW('Sanitation Data'!E167))),'Data Summary'!CS173="Yes"),OFFSET('Sanitation Data'!$E$11,0,10*ROW('Sanitation Data'!E167)),NA())</f>
        <v>#N/A</v>
      </c>
      <c r="AE173" s="92" t="e">
        <f ca="true">+IF(AND(ISNUMBER(OFFSET('Sanitation Data'!$E$12,0,10*ROW('Sanitation Data'!E167))),'Data Summary'!CT173="Yes"),OFFSET('Sanitation Data'!$E$12,0,10*ROW('Sanitation Data'!E167)),NA())</f>
        <v>#N/A</v>
      </c>
      <c r="AF173" s="92" t="e">
        <f ca="true">+IF(AND(ISNUMBER(OFFSET('Sanitation Data'!$F$4,0,10*ROW('Sanitation Data'!F167))),'Data Summary'!CU173="Yes"),100-OFFSET('Sanitation Data'!$F$4,0,10*ROW('Sanitation Data'!F167)),NA())</f>
        <v>#N/A</v>
      </c>
      <c r="AG173" s="92" t="e">
        <f ca="true">+IF(AND(ISNUMBER(OFFSET('Sanitation Data'!$F$6,0,10*ROW('Sanitation Data'!F167))),'Data Summary'!CV173="Yes"),OFFSET('Sanitation Data'!$F$6,0,10*ROW('Sanitation Data'!F167)),NA())</f>
        <v>#N/A</v>
      </c>
      <c r="AH173" s="92" t="e">
        <f ca="true">+IF(AND(ISNUMBER(OFFSET('Sanitation Data'!$F$10,0,10*ROW('Sanitation Data'!F167))),'Data Summary'!CW173="Yes"),OFFSET('Sanitation Data'!$F$10,0,10*ROW('Sanitation Data'!F167)),NA())</f>
        <v>#N/A</v>
      </c>
      <c r="AI173" s="92" t="e">
        <f ca="true">+IF(AND(ISNUMBER(OFFSET('Sanitation Data'!$F$11,0,10*ROW('Sanitation Data'!F167))),'Data Summary'!CX173="Yes"),OFFSET('Sanitation Data'!$F$11,0,10*ROW('Sanitation Data'!F167)),NA())</f>
        <v>#N/A</v>
      </c>
      <c r="AJ173" s="92" t="e">
        <f ca="true">+IF(AND(ISNUMBER(OFFSET('Sanitation Data'!$F$12,0,10*ROW('Sanitation Data'!F167))),'Data Summary'!CY173="Yes"),OFFSET('Sanitation Data'!$F$12,0,10*ROW('Sanitation Data'!F167)),NA())</f>
        <v>#N/A</v>
      </c>
      <c r="AK173" s="92" t="e">
        <f ca="true">+IF(AND(ISNUMBER(OFFSET('Sanitation Data'!$G$4,0,10*ROW('Sanitation Data'!G167))),'Data Summary'!CZ173="Yes"),100-OFFSET('Sanitation Data'!$G$4,0,10*ROW('Sanitation Data'!G167)),NA())</f>
        <v>#N/A</v>
      </c>
      <c r="AL173" s="92" t="e">
        <f ca="true">+IF(AND(ISNUMBER(OFFSET('Sanitation Data'!$G$6,0,10*ROW('Sanitation Data'!G167))),'Data Summary'!DA173="Yes"),OFFSET('Sanitation Data'!$G$6,0,10*ROW('Sanitation Data'!G167)),NA())</f>
        <v>#N/A</v>
      </c>
      <c r="AM173" s="92" t="e">
        <f ca="true">+IF(AND(ISNUMBER(OFFSET('Sanitation Data'!$G$10,0,10*ROW('Sanitation Data'!G167))),'Data Summary'!DB173="Yes"),OFFSET('Sanitation Data'!$G$10,0,10*ROW('Sanitation Data'!G167)),NA())</f>
        <v>#N/A</v>
      </c>
      <c r="AN173" s="92" t="e">
        <f ca="true">+IF(AND(ISNUMBER(OFFSET('Sanitation Data'!$G$11,0,10*ROW('Sanitation Data'!G167))),'Data Summary'!DC173="Yes"),OFFSET('Sanitation Data'!$G$11,0,10*ROW('Sanitation Data'!G167)),NA())</f>
        <v>#N/A</v>
      </c>
      <c r="AO173" s="92" t="e">
        <f ca="true">+IF(AND(ISNUMBER(OFFSET('Sanitation Data'!$G$12,0,10*ROW('Sanitation Data'!G167))),'Data Summary'!DD173="Yes"),OFFSET('Sanitation Data'!$G$12,0,10*ROW('Sanitation Data'!G167)),NA())</f>
        <v>#N/A</v>
      </c>
      <c r="AP173" s="92" t="e">
        <f ca="true">+IF(AND(ISNUMBER(OFFSET('Sanitation Data'!$H$4,0,10*ROW('Sanitation Data'!H167))),'Data Summary'!DE173="Yes"),100-OFFSET('Sanitation Data'!$H$4,0,10*ROW('Sanitation Data'!H167)),NA())</f>
        <v>#N/A</v>
      </c>
      <c r="AQ173" s="92" t="e">
        <f ca="true">+IF(AND(ISNUMBER(OFFSET('Sanitation Data'!$H$6,0,10*ROW('Sanitation Data'!H167))),'Data Summary'!DF173="Yes"),OFFSET('Sanitation Data'!$H$6,0,10*ROW('Sanitation Data'!H167)),NA())</f>
        <v>#N/A</v>
      </c>
      <c r="AR173" s="92" t="e">
        <f ca="true">+IF(AND(ISNUMBER(OFFSET('Sanitation Data'!$H$10,0,10*ROW('Sanitation Data'!H167))),'Data Summary'!DG173="Yes"),OFFSET('Sanitation Data'!$H$10,0,10*ROW('Sanitation Data'!H167)),NA())</f>
        <v>#N/A</v>
      </c>
      <c r="AS173" s="92" t="e">
        <f ca="true">+IF(AND(ISNUMBER(OFFSET('Sanitation Data'!$H$11,0,10*ROW('Sanitation Data'!H167))),'Data Summary'!DH173="Yes"),OFFSET('Sanitation Data'!$H$11,0,10*ROW('Sanitation Data'!H167)),NA())</f>
        <v>#N/A</v>
      </c>
      <c r="AT173" s="92" t="e">
        <f ca="true">+IF(AND(ISNUMBER(OFFSET('Sanitation Data'!$H$12,0,10*ROW('Sanitation Data'!H167))),'Data Summary'!DI173="Yes"),OFFSET('Sanitation Data'!$H$12,0,10*ROW('Sanitation Data'!H167)),NA())</f>
        <v>#N/A</v>
      </c>
      <c r="AU173" s="92" t="e">
        <f ca="true">+IF(AND(ISNUMBER(OFFSET('Sanitation Data'!$I$4,0,10*ROW('Sanitation Data'!I167))),'Data Summary'!DJ173="Yes"),100-OFFSET('Sanitation Data'!$I$4,0,10*ROW('Sanitation Data'!I167)),NA())</f>
        <v>#N/A</v>
      </c>
      <c r="AV173" s="92" t="e">
        <f ca="true">+IF(AND(ISNUMBER(OFFSET('Sanitation Data'!$I$6,0,10*ROW('Sanitation Data'!I167))),'Data Summary'!DK173="Yes"),OFFSET('Sanitation Data'!$I$6,0,10*ROW('Sanitation Data'!I167)),NA())</f>
        <v>#N/A</v>
      </c>
      <c r="AW173" s="92" t="e">
        <f ca="true">+IF(AND(ISNUMBER(OFFSET('Sanitation Data'!$I$10,0,10*ROW('Sanitation Data'!I167))),'Data Summary'!DL173="Yes"),OFFSET('Sanitation Data'!$I$10,0,10*ROW('Sanitation Data'!I167)),NA())</f>
        <v>#N/A</v>
      </c>
      <c r="AX173" s="92" t="e">
        <f ca="true">+IF(AND(ISNUMBER(OFFSET('Sanitation Data'!$I$11,0,10*ROW('Sanitation Data'!I167))),'Data Summary'!DM173="Yes"),OFFSET('Sanitation Data'!$I$11,0,10*ROW('Sanitation Data'!I167)),NA())</f>
        <v>#N/A</v>
      </c>
      <c r="AY173" s="92" t="e">
        <f ca="true">+IF(AND(ISNUMBER(OFFSET('Sanitation Data'!$I$12,0,10*ROW('Sanitation Data'!I167))),'Data Summary'!DN173="Yes"),OFFSET('Sanitation Data'!$I$12,0,10*ROW('Sanitation Data'!I167)),NA())</f>
        <v>#N/A</v>
      </c>
      <c r="AZ173" s="93" t="e">
        <f ca="true">+IF(AND(ISNUMBER(OFFSET('Hygiene Data'!$D$5,0,10*ROW('Hygiene Data'!D167))),'Data Summary'!DO173="Yes"),OFFSET('Hygiene Data'!$D$5,0,10*ROW('Hygiene Data'!D167)),NA())</f>
        <v>#N/A</v>
      </c>
      <c r="BA173" s="93" t="e">
        <f ca="true">+IF(AND(ISNUMBER(OFFSET('Hygiene Data'!$D$7,0,10*ROW('Hygiene Data'!D167))),'Data Summary'!DP173="Yes"),OFFSET('Hygiene Data'!$D$7,0,10*ROW('Hygiene Data'!D167)),NA())</f>
        <v>#N/A</v>
      </c>
      <c r="BB173" s="93" t="e">
        <f ca="true">+IF(AND(ISNUMBER(OFFSET('Hygiene Data'!$D$9,0,10*ROW('Hygiene Data'!D167))),'Data Summary'!DQ173="Yes"),OFFSET('Hygiene Data'!$D$9,0,10*ROW('Hygiene Data'!D167)),NA())</f>
        <v>#N/A</v>
      </c>
      <c r="BC173" s="93" t="e">
        <f ca="true">+IF(AND(ISNUMBER(OFFSET('Hygiene Data'!$E$5,0,10*ROW('Hygiene Data'!E167))),'Data Summary'!DR173="Yes"),OFFSET('Hygiene Data'!$E$5,0,10*ROW('Hygiene Data'!E167)),NA())</f>
        <v>#N/A</v>
      </c>
      <c r="BD173" s="93" t="e">
        <f ca="true">+IF(AND(ISNUMBER(OFFSET('Hygiene Data'!$E$7,0,10*ROW('Hygiene Data'!E167))),'Data Summary'!DS173="Yes"),OFFSET('Hygiene Data'!$E$7,0,10*ROW('Hygiene Data'!E167)),NA())</f>
        <v>#N/A</v>
      </c>
      <c r="BE173" s="93" t="e">
        <f ca="true">+IF(AND(ISNUMBER(OFFSET('Hygiene Data'!$E$9,0,10*ROW('Hygiene Data'!E167))),'Data Summary'!DT173="Yes"),OFFSET('Hygiene Data'!$E$9,0,10*ROW('Hygiene Data'!E167)),NA())</f>
        <v>#N/A</v>
      </c>
      <c r="BF173" s="93" t="e">
        <f ca="true">+IF(AND(ISNUMBER(OFFSET('Hygiene Data'!$F$5,0,10*ROW('Hygiene Data'!F167))),'Data Summary'!DU173="Yes"),OFFSET('Hygiene Data'!$F$5,0,10*ROW('Hygiene Data'!F167)),NA())</f>
        <v>#N/A</v>
      </c>
      <c r="BG173" s="93" t="e">
        <f ca="true">+IF(AND(ISNUMBER(OFFSET('Hygiene Data'!$F$7,0,10*ROW('Hygiene Data'!F167))),'Data Summary'!DV173="Yes"),OFFSET('Hygiene Data'!$F$7,0,10*ROW('Hygiene Data'!F167)),NA())</f>
        <v>#N/A</v>
      </c>
      <c r="BH173" s="93" t="e">
        <f ca="true">+IF(AND(ISNUMBER(OFFSET('Hygiene Data'!$F$9,0,10*ROW('Hygiene Data'!F167))),'Data Summary'!DW173="Yes"),OFFSET('Hygiene Data'!$F$9,0,10*ROW('Hygiene Data'!F167)),NA())</f>
        <v>#N/A</v>
      </c>
      <c r="BI173" s="93" t="e">
        <f ca="true">+IF(AND(ISNUMBER(OFFSET('Hygiene Data'!$G$5,0,10*ROW('Hygiene Data'!G167))),'Data Summary'!DX173="Yes"),OFFSET('Hygiene Data'!$G$5,0,10*ROW('Hygiene Data'!G167)),NA())</f>
        <v>#N/A</v>
      </c>
      <c r="BJ173" s="93" t="e">
        <f ca="true">+IF(AND(ISNUMBER(OFFSET('Hygiene Data'!$G$7,0,10*ROW('Hygiene Data'!G167))),'Data Summary'!DY173="Yes"),OFFSET('Hygiene Data'!$G$7,0,10*ROW('Hygiene Data'!G167)),NA())</f>
        <v>#N/A</v>
      </c>
      <c r="BK173" s="93" t="e">
        <f ca="true">+IF(AND(ISNUMBER(OFFSET('Hygiene Data'!$G$9,0,10*ROW('Hygiene Data'!G167))),'Data Summary'!DZ173="Yes"),OFFSET('Hygiene Data'!$G$9,0,10*ROW('Hygiene Data'!G167)),NA())</f>
        <v>#N/A</v>
      </c>
      <c r="BL173" s="93" t="e">
        <f ca="true">+IF(AND(ISNUMBER(OFFSET('Hygiene Data'!$H$5,0,10*ROW('Hygiene Data'!H167))),'Data Summary'!EA173="Yes"),OFFSET('Hygiene Data'!$H$5,0,10*ROW('Hygiene Data'!H167)),NA())</f>
        <v>#N/A</v>
      </c>
      <c r="BM173" s="93" t="e">
        <f ca="true">+IF(AND(ISNUMBER(OFFSET('Hygiene Data'!$H$7,0,10*ROW('Hygiene Data'!H167))),'Data Summary'!EB173="Yes"),OFFSET('Hygiene Data'!$H$7,0,10*ROW('Hygiene Data'!H167)),NA())</f>
        <v>#N/A</v>
      </c>
      <c r="BN173" s="93" t="e">
        <f ca="true">+IF(AND(ISNUMBER(OFFSET('Hygiene Data'!$H$9,0,10*ROW('Hygiene Data'!H167))),'Data Summary'!EC173="Yes"),OFFSET('Hygiene Data'!$H$9,0,10*ROW('Hygiene Data'!H167)),NA())</f>
        <v>#N/A</v>
      </c>
      <c r="BO173" s="93" t="e">
        <f ca="true">+IF(AND(ISNUMBER(OFFSET('Hygiene Data'!$I$5,0,10*ROW('Hygiene Data'!I167))),'Data Summary'!ED173="Yes"),OFFSET('Hygiene Data'!$I$5,0,10*ROW('Hygiene Data'!I167)),NA())</f>
        <v>#N/A</v>
      </c>
      <c r="BP173" s="93" t="e">
        <f ca="true">+IF(AND(ISNUMBER(OFFSET('Hygiene Data'!$I$7,0,10*ROW('Hygiene Data'!I167))),'Data Summary'!EE173="Yes"),OFFSET('Hygiene Data'!$I$7,0,10*ROW('Hygiene Data'!I167)),NA())</f>
        <v>#N/A</v>
      </c>
      <c r="BQ173" s="93" t="e">
        <f ca="true">+IF(AND(ISNUMBER(OFFSET('Hygiene Data'!$I$9,0,10*ROW('Hygiene Data'!I167))),'Data Summary'!EF173="Yes"),OFFSET('Hygiene Data'!$I$9,0,10*ROW('Hygiene Data'!I167)),NA())</f>
        <v>#N/A</v>
      </c>
    </row>
    <row xmlns:x14ac="http://schemas.microsoft.com/office/spreadsheetml/2009/9/ac" r="174" x14ac:dyDescent="0.2">
      <c r="A174" s="328" t="e">
        <f ca="true">+RIGHT('Data Summary'!A174,LEN('Data Summary'!A174)-9)</f>
        <v>#VALUE!</v>
      </c>
      <c r="B174" s="35" t="str">
        <f ca="true">+IF(ISTEXT('Data Summary'!B174),'Data Summary'!B174,"")</f>
        <v/>
      </c>
      <c r="C174" s="327" t="e">
        <f ca="true">+VALUE('Data Summary'!C174)</f>
        <v>#VALUE!</v>
      </c>
      <c r="D174" s="91" t="e">
        <f ca="true">+IF(AND(ISNUMBER(OFFSET('Water Data'!$D$4,0,10*ROW('Water Data'!D168))),'Data Summary'!BS174="Yes"),100-OFFSET('Water Data'!$D$4,0,10*ROW('Water Data'!D168)),NA())</f>
        <v>#N/A</v>
      </c>
      <c r="E174" s="91" t="e">
        <f ca="true">+IF(AND(ISNUMBER(OFFSET('Water Data'!$D$6,0,10*ROW('Water Data'!D168))),'Data Summary'!BT174="Yes"),OFFSET('Water Data'!$D$6,0,10*ROW('Water Data'!D168)),NA())</f>
        <v>#N/A</v>
      </c>
      <c r="F174" s="91" t="e">
        <f ca="true">+IF(AND(ISNUMBER(OFFSET('Water Data'!$D$9,0,10*ROW('Water Data'!D168))),'Data Summary'!BU174="Yes"),OFFSET('Water Data'!$D$9,0,10*ROW('Water Data'!D168)),NA())</f>
        <v>#N/A</v>
      </c>
      <c r="G174" s="91" t="e">
        <f ca="true">+IF(AND(ISNUMBER(OFFSET('Water Data'!$E$4,0,10*ROW('Water Data'!E168))),'Data Summary'!BV174="Yes"),100-OFFSET('Water Data'!$E$4,0,10*ROW('Water Data'!E168)),NA())</f>
        <v>#N/A</v>
      </c>
      <c r="H174" s="91" t="e">
        <f ca="true">+IF(AND(ISNUMBER(OFFSET('Water Data'!$E$6,0,10*ROW('Water Data'!E168))),'Data Summary'!BW174="Yes"),OFFSET('Water Data'!$E$6,0,10*ROW('Water Data'!E168)),NA())</f>
        <v>#N/A</v>
      </c>
      <c r="I174" s="91" t="e">
        <f ca="true">+IF(AND(ISNUMBER(OFFSET('Water Data'!$E$9,0,10*ROW('Water Data'!E168))),'Data Summary'!BX174="Yes"),OFFSET('Water Data'!$E$9,0,10*ROW('Water Data'!E168)),NA())</f>
        <v>#N/A</v>
      </c>
      <c r="J174" s="91" t="e">
        <f ca="true">+IF(AND(ISNUMBER(OFFSET('Water Data'!$F$4,0,10*ROW('Water Data'!F168))),'Data Summary'!BY174="Yes"),100-OFFSET('Water Data'!$F$4,0,10*ROW('Water Data'!F168)),NA())</f>
        <v>#N/A</v>
      </c>
      <c r="K174" s="91" t="e">
        <f ca="true">+IF(AND(ISNUMBER(OFFSET('Water Data'!$F$6,0,10*ROW('Water Data'!F168))),'Data Summary'!BZ174="Yes"),OFFSET('Water Data'!$F$6,0,10*ROW('Water Data'!F168)),NA())</f>
        <v>#N/A</v>
      </c>
      <c r="L174" s="91" t="e">
        <f ca="true">+IF(AND(ISNUMBER(OFFSET('Water Data'!$F$9,0,10*ROW('Water Data'!F168))),'Data Summary'!CA174="Yes"),OFFSET('Water Data'!$F$9,0,10*ROW('Water Data'!F168)),NA())</f>
        <v>#N/A</v>
      </c>
      <c r="M174" s="91" t="e">
        <f ca="true">+IF(AND(ISNUMBER(OFFSET('Water Data'!$G$4,0,10*ROW('Water Data'!G168))),'Data Summary'!CB174="Yes"),100-OFFSET('Water Data'!$G$4,0,10*ROW('Water Data'!G168)),NA())</f>
        <v>#N/A</v>
      </c>
      <c r="N174" s="91" t="e">
        <f ca="true">+IF(AND(ISNUMBER(OFFSET('Water Data'!$G$6,0,10*ROW('Water Data'!G168))),'Data Summary'!CC174="Yes"),OFFSET('Water Data'!$G$6,0,10*ROW('Water Data'!G168)),NA())</f>
        <v>#N/A</v>
      </c>
      <c r="O174" s="91" t="e">
        <f ca="true">+IF(AND(ISNUMBER(OFFSET('Water Data'!$G$9,0,10*ROW('Water Data'!G168))),'Data Summary'!CD174="Yes"),OFFSET('Water Data'!$G$9,0,10*ROW('Water Data'!G168)),NA())</f>
        <v>#N/A</v>
      </c>
      <c r="P174" s="91" t="e">
        <f ca="true">+IF(AND(ISNUMBER(OFFSET('Water Data'!$H$4,0,10*ROW('Water Data'!H168))),'Data Summary'!CE174="Yes"),100-OFFSET('Water Data'!$H$4,0,10*ROW('Water Data'!H168)),NA())</f>
        <v>#N/A</v>
      </c>
      <c r="Q174" s="91" t="e">
        <f ca="true">+IF(AND(ISNUMBER(OFFSET('Water Data'!$H$6,0,10*ROW('Water Data'!H168))),'Data Summary'!CF174="Yes"),OFFSET('Water Data'!$H$6,0,10*ROW('Water Data'!H168)),NA())</f>
        <v>#N/A</v>
      </c>
      <c r="R174" s="91" t="e">
        <f ca="true">+IF(AND(ISNUMBER(OFFSET('Water Data'!$H$9,0,10*ROW('Water Data'!H168))),'Data Summary'!CG174="Yes"),OFFSET('Water Data'!$H$9,0,10*ROW('Water Data'!H168)),NA())</f>
        <v>#N/A</v>
      </c>
      <c r="S174" s="91" t="e">
        <f ca="true">+IF(AND(ISNUMBER(OFFSET('Water Data'!$I$4,0,10*ROW('Water Data'!I168))),'Data Summary'!CH174="Yes"),100-OFFSET('Water Data'!$I$4,0,10*ROW('Water Data'!I168)),NA())</f>
        <v>#N/A</v>
      </c>
      <c r="T174" s="91" t="e">
        <f ca="true">+IF(AND(ISNUMBER(OFFSET('Water Data'!$I$6,0,10*ROW('Water Data'!I168))),'Data Summary'!CI174="Yes"),OFFSET('Water Data'!$I$6,0,10*ROW('Water Data'!I168)),NA())</f>
        <v>#N/A</v>
      </c>
      <c r="U174" s="91" t="e">
        <f ca="true">+IF(AND(ISNUMBER(OFFSET('Water Data'!$I$9,0,10*ROW('Water Data'!I168))),'Data Summary'!CJ174="Yes"),OFFSET('Water Data'!$I$9,0,10*ROW('Water Data'!I168)),NA())</f>
        <v>#N/A</v>
      </c>
      <c r="V174" s="92" t="e">
        <f ca="true">+IF(AND(ISNUMBER(OFFSET('Sanitation Data'!$D$4,0,10*ROW('Sanitation Data'!D168))),'Data Summary'!CK174="Yes"),100-OFFSET('Sanitation Data'!$D$4,0,10*ROW('Sanitation Data'!D168)),NA())</f>
        <v>#N/A</v>
      </c>
      <c r="W174" s="92" t="e">
        <f ca="true">+IF(AND(ISNUMBER(OFFSET('Sanitation Data'!$D$6,0,10*ROW('Sanitation Data'!D168))),'Data Summary'!CL174="Yes"),OFFSET('Sanitation Data'!$D$6,0,10*ROW('Sanitation Data'!D168)),NA())</f>
        <v>#N/A</v>
      </c>
      <c r="X174" s="92" t="e">
        <f ca="true">+IF(AND(ISNUMBER(OFFSET('Sanitation Data'!$D$10,0,10*ROW('Sanitation Data'!D168))),'Data Summary'!CM174="Yes"),OFFSET('Sanitation Data'!$D$10,0,10*ROW('Sanitation Data'!D168)),NA())</f>
        <v>#N/A</v>
      </c>
      <c r="Y174" s="92" t="e">
        <f ca="true">+IF(AND(ISNUMBER(OFFSET('Sanitation Data'!$D$11,0,10*ROW('Sanitation Data'!D168))),'Data Summary'!CN174="Yes"),OFFSET('Sanitation Data'!$D$11,0,10*ROW('Sanitation Data'!D168)),NA())</f>
        <v>#N/A</v>
      </c>
      <c r="Z174" s="92" t="e">
        <f ca="true">+IF(AND(ISNUMBER(OFFSET('Sanitation Data'!$D$12,0,10*ROW('Sanitation Data'!D168))),'Data Summary'!CO174="Yes"),OFFSET('Sanitation Data'!$D$12,0,10*ROW('Sanitation Data'!D168)),NA())</f>
        <v>#N/A</v>
      </c>
      <c r="AA174" s="92" t="e">
        <f ca="true">+IF(AND(ISNUMBER(OFFSET('Sanitation Data'!$E$4,0,10*ROW('Sanitation Data'!E168))),'Data Summary'!CP174="Yes"),100-OFFSET('Sanitation Data'!$E$4,0,10*ROW('Sanitation Data'!E168)),NA())</f>
        <v>#N/A</v>
      </c>
      <c r="AB174" s="92" t="e">
        <f ca="true">+IF(AND(ISNUMBER(OFFSET('Sanitation Data'!$E$6,0,10*ROW('Sanitation Data'!E168))),'Data Summary'!CQ174="Yes"),OFFSET('Sanitation Data'!$E$6,0,10*ROW('Sanitation Data'!E168)),NA())</f>
        <v>#N/A</v>
      </c>
      <c r="AC174" s="92" t="e">
        <f ca="true">+IF(AND(ISNUMBER(OFFSET('Sanitation Data'!$E$10,0,10*ROW('Sanitation Data'!E168))),'Data Summary'!CR174="Yes"),OFFSET('Sanitation Data'!$E$10,0,10*ROW('Sanitation Data'!E168)),NA())</f>
        <v>#N/A</v>
      </c>
      <c r="AD174" s="92" t="e">
        <f ca="true">+IF(AND(ISNUMBER(OFFSET('Sanitation Data'!$E$11,0,10*ROW('Sanitation Data'!E168))),'Data Summary'!CS174="Yes"),OFFSET('Sanitation Data'!$E$11,0,10*ROW('Sanitation Data'!E168)),NA())</f>
        <v>#N/A</v>
      </c>
      <c r="AE174" s="92" t="e">
        <f ca="true">+IF(AND(ISNUMBER(OFFSET('Sanitation Data'!$E$12,0,10*ROW('Sanitation Data'!E168))),'Data Summary'!CT174="Yes"),OFFSET('Sanitation Data'!$E$12,0,10*ROW('Sanitation Data'!E168)),NA())</f>
        <v>#N/A</v>
      </c>
      <c r="AF174" s="92" t="e">
        <f ca="true">+IF(AND(ISNUMBER(OFFSET('Sanitation Data'!$F$4,0,10*ROW('Sanitation Data'!F168))),'Data Summary'!CU174="Yes"),100-OFFSET('Sanitation Data'!$F$4,0,10*ROW('Sanitation Data'!F168)),NA())</f>
        <v>#N/A</v>
      </c>
      <c r="AG174" s="92" t="e">
        <f ca="true">+IF(AND(ISNUMBER(OFFSET('Sanitation Data'!$F$6,0,10*ROW('Sanitation Data'!F168))),'Data Summary'!CV174="Yes"),OFFSET('Sanitation Data'!$F$6,0,10*ROW('Sanitation Data'!F168)),NA())</f>
        <v>#N/A</v>
      </c>
      <c r="AH174" s="92" t="e">
        <f ca="true">+IF(AND(ISNUMBER(OFFSET('Sanitation Data'!$F$10,0,10*ROW('Sanitation Data'!F168))),'Data Summary'!CW174="Yes"),OFFSET('Sanitation Data'!$F$10,0,10*ROW('Sanitation Data'!F168)),NA())</f>
        <v>#N/A</v>
      </c>
      <c r="AI174" s="92" t="e">
        <f ca="true">+IF(AND(ISNUMBER(OFFSET('Sanitation Data'!$F$11,0,10*ROW('Sanitation Data'!F168))),'Data Summary'!CX174="Yes"),OFFSET('Sanitation Data'!$F$11,0,10*ROW('Sanitation Data'!F168)),NA())</f>
        <v>#N/A</v>
      </c>
      <c r="AJ174" s="92" t="e">
        <f ca="true">+IF(AND(ISNUMBER(OFFSET('Sanitation Data'!$F$12,0,10*ROW('Sanitation Data'!F168))),'Data Summary'!CY174="Yes"),OFFSET('Sanitation Data'!$F$12,0,10*ROW('Sanitation Data'!F168)),NA())</f>
        <v>#N/A</v>
      </c>
      <c r="AK174" s="92" t="e">
        <f ca="true">+IF(AND(ISNUMBER(OFFSET('Sanitation Data'!$G$4,0,10*ROW('Sanitation Data'!G168))),'Data Summary'!CZ174="Yes"),100-OFFSET('Sanitation Data'!$G$4,0,10*ROW('Sanitation Data'!G168)),NA())</f>
        <v>#N/A</v>
      </c>
      <c r="AL174" s="92" t="e">
        <f ca="true">+IF(AND(ISNUMBER(OFFSET('Sanitation Data'!$G$6,0,10*ROW('Sanitation Data'!G168))),'Data Summary'!DA174="Yes"),OFFSET('Sanitation Data'!$G$6,0,10*ROW('Sanitation Data'!G168)),NA())</f>
        <v>#N/A</v>
      </c>
      <c r="AM174" s="92" t="e">
        <f ca="true">+IF(AND(ISNUMBER(OFFSET('Sanitation Data'!$G$10,0,10*ROW('Sanitation Data'!G168))),'Data Summary'!DB174="Yes"),OFFSET('Sanitation Data'!$G$10,0,10*ROW('Sanitation Data'!G168)),NA())</f>
        <v>#N/A</v>
      </c>
      <c r="AN174" s="92" t="e">
        <f ca="true">+IF(AND(ISNUMBER(OFFSET('Sanitation Data'!$G$11,0,10*ROW('Sanitation Data'!G168))),'Data Summary'!DC174="Yes"),OFFSET('Sanitation Data'!$G$11,0,10*ROW('Sanitation Data'!G168)),NA())</f>
        <v>#N/A</v>
      </c>
      <c r="AO174" s="92" t="e">
        <f ca="true">+IF(AND(ISNUMBER(OFFSET('Sanitation Data'!$G$12,0,10*ROW('Sanitation Data'!G168))),'Data Summary'!DD174="Yes"),OFFSET('Sanitation Data'!$G$12,0,10*ROW('Sanitation Data'!G168)),NA())</f>
        <v>#N/A</v>
      </c>
      <c r="AP174" s="92" t="e">
        <f ca="true">+IF(AND(ISNUMBER(OFFSET('Sanitation Data'!$H$4,0,10*ROW('Sanitation Data'!H168))),'Data Summary'!DE174="Yes"),100-OFFSET('Sanitation Data'!$H$4,0,10*ROW('Sanitation Data'!H168)),NA())</f>
        <v>#N/A</v>
      </c>
      <c r="AQ174" s="92" t="e">
        <f ca="true">+IF(AND(ISNUMBER(OFFSET('Sanitation Data'!$H$6,0,10*ROW('Sanitation Data'!H168))),'Data Summary'!DF174="Yes"),OFFSET('Sanitation Data'!$H$6,0,10*ROW('Sanitation Data'!H168)),NA())</f>
        <v>#N/A</v>
      </c>
      <c r="AR174" s="92" t="e">
        <f ca="true">+IF(AND(ISNUMBER(OFFSET('Sanitation Data'!$H$10,0,10*ROW('Sanitation Data'!H168))),'Data Summary'!DG174="Yes"),OFFSET('Sanitation Data'!$H$10,0,10*ROW('Sanitation Data'!H168)),NA())</f>
        <v>#N/A</v>
      </c>
      <c r="AS174" s="92" t="e">
        <f ca="true">+IF(AND(ISNUMBER(OFFSET('Sanitation Data'!$H$11,0,10*ROW('Sanitation Data'!H168))),'Data Summary'!DH174="Yes"),OFFSET('Sanitation Data'!$H$11,0,10*ROW('Sanitation Data'!H168)),NA())</f>
        <v>#N/A</v>
      </c>
      <c r="AT174" s="92" t="e">
        <f ca="true">+IF(AND(ISNUMBER(OFFSET('Sanitation Data'!$H$12,0,10*ROW('Sanitation Data'!H168))),'Data Summary'!DI174="Yes"),OFFSET('Sanitation Data'!$H$12,0,10*ROW('Sanitation Data'!H168)),NA())</f>
        <v>#N/A</v>
      </c>
      <c r="AU174" s="92" t="e">
        <f ca="true">+IF(AND(ISNUMBER(OFFSET('Sanitation Data'!$I$4,0,10*ROW('Sanitation Data'!I168))),'Data Summary'!DJ174="Yes"),100-OFFSET('Sanitation Data'!$I$4,0,10*ROW('Sanitation Data'!I168)),NA())</f>
        <v>#N/A</v>
      </c>
      <c r="AV174" s="92" t="e">
        <f ca="true">+IF(AND(ISNUMBER(OFFSET('Sanitation Data'!$I$6,0,10*ROW('Sanitation Data'!I168))),'Data Summary'!DK174="Yes"),OFFSET('Sanitation Data'!$I$6,0,10*ROW('Sanitation Data'!I168)),NA())</f>
        <v>#N/A</v>
      </c>
      <c r="AW174" s="92" t="e">
        <f ca="true">+IF(AND(ISNUMBER(OFFSET('Sanitation Data'!$I$10,0,10*ROW('Sanitation Data'!I168))),'Data Summary'!DL174="Yes"),OFFSET('Sanitation Data'!$I$10,0,10*ROW('Sanitation Data'!I168)),NA())</f>
        <v>#N/A</v>
      </c>
      <c r="AX174" s="92" t="e">
        <f ca="true">+IF(AND(ISNUMBER(OFFSET('Sanitation Data'!$I$11,0,10*ROW('Sanitation Data'!I168))),'Data Summary'!DM174="Yes"),OFFSET('Sanitation Data'!$I$11,0,10*ROW('Sanitation Data'!I168)),NA())</f>
        <v>#N/A</v>
      </c>
      <c r="AY174" s="92" t="e">
        <f ca="true">+IF(AND(ISNUMBER(OFFSET('Sanitation Data'!$I$12,0,10*ROW('Sanitation Data'!I168))),'Data Summary'!DN174="Yes"),OFFSET('Sanitation Data'!$I$12,0,10*ROW('Sanitation Data'!I168)),NA())</f>
        <v>#N/A</v>
      </c>
      <c r="AZ174" s="93" t="e">
        <f ca="true">+IF(AND(ISNUMBER(OFFSET('Hygiene Data'!$D$5,0,10*ROW('Hygiene Data'!D168))),'Data Summary'!DO174="Yes"),OFFSET('Hygiene Data'!$D$5,0,10*ROW('Hygiene Data'!D168)),NA())</f>
        <v>#N/A</v>
      </c>
      <c r="BA174" s="93" t="e">
        <f ca="true">+IF(AND(ISNUMBER(OFFSET('Hygiene Data'!$D$7,0,10*ROW('Hygiene Data'!D168))),'Data Summary'!DP174="Yes"),OFFSET('Hygiene Data'!$D$7,0,10*ROW('Hygiene Data'!D168)),NA())</f>
        <v>#N/A</v>
      </c>
      <c r="BB174" s="93" t="e">
        <f ca="true">+IF(AND(ISNUMBER(OFFSET('Hygiene Data'!$D$9,0,10*ROW('Hygiene Data'!D168))),'Data Summary'!DQ174="Yes"),OFFSET('Hygiene Data'!$D$9,0,10*ROW('Hygiene Data'!D168)),NA())</f>
        <v>#N/A</v>
      </c>
      <c r="BC174" s="93" t="e">
        <f ca="true">+IF(AND(ISNUMBER(OFFSET('Hygiene Data'!$E$5,0,10*ROW('Hygiene Data'!E168))),'Data Summary'!DR174="Yes"),OFFSET('Hygiene Data'!$E$5,0,10*ROW('Hygiene Data'!E168)),NA())</f>
        <v>#N/A</v>
      </c>
      <c r="BD174" s="93" t="e">
        <f ca="true">+IF(AND(ISNUMBER(OFFSET('Hygiene Data'!$E$7,0,10*ROW('Hygiene Data'!E168))),'Data Summary'!DS174="Yes"),OFFSET('Hygiene Data'!$E$7,0,10*ROW('Hygiene Data'!E168)),NA())</f>
        <v>#N/A</v>
      </c>
      <c r="BE174" s="93" t="e">
        <f ca="true">+IF(AND(ISNUMBER(OFFSET('Hygiene Data'!$E$9,0,10*ROW('Hygiene Data'!E168))),'Data Summary'!DT174="Yes"),OFFSET('Hygiene Data'!$E$9,0,10*ROW('Hygiene Data'!E168)),NA())</f>
        <v>#N/A</v>
      </c>
      <c r="BF174" s="93" t="e">
        <f ca="true">+IF(AND(ISNUMBER(OFFSET('Hygiene Data'!$F$5,0,10*ROW('Hygiene Data'!F168))),'Data Summary'!DU174="Yes"),OFFSET('Hygiene Data'!$F$5,0,10*ROW('Hygiene Data'!F168)),NA())</f>
        <v>#N/A</v>
      </c>
      <c r="BG174" s="93" t="e">
        <f ca="true">+IF(AND(ISNUMBER(OFFSET('Hygiene Data'!$F$7,0,10*ROW('Hygiene Data'!F168))),'Data Summary'!DV174="Yes"),OFFSET('Hygiene Data'!$F$7,0,10*ROW('Hygiene Data'!F168)),NA())</f>
        <v>#N/A</v>
      </c>
      <c r="BH174" s="93" t="e">
        <f ca="true">+IF(AND(ISNUMBER(OFFSET('Hygiene Data'!$F$9,0,10*ROW('Hygiene Data'!F168))),'Data Summary'!DW174="Yes"),OFFSET('Hygiene Data'!$F$9,0,10*ROW('Hygiene Data'!F168)),NA())</f>
        <v>#N/A</v>
      </c>
      <c r="BI174" s="93" t="e">
        <f ca="true">+IF(AND(ISNUMBER(OFFSET('Hygiene Data'!$G$5,0,10*ROW('Hygiene Data'!G168))),'Data Summary'!DX174="Yes"),OFFSET('Hygiene Data'!$G$5,0,10*ROW('Hygiene Data'!G168)),NA())</f>
        <v>#N/A</v>
      </c>
      <c r="BJ174" s="93" t="e">
        <f ca="true">+IF(AND(ISNUMBER(OFFSET('Hygiene Data'!$G$7,0,10*ROW('Hygiene Data'!G168))),'Data Summary'!DY174="Yes"),OFFSET('Hygiene Data'!$G$7,0,10*ROW('Hygiene Data'!G168)),NA())</f>
        <v>#N/A</v>
      </c>
      <c r="BK174" s="93" t="e">
        <f ca="true">+IF(AND(ISNUMBER(OFFSET('Hygiene Data'!$G$9,0,10*ROW('Hygiene Data'!G168))),'Data Summary'!DZ174="Yes"),OFFSET('Hygiene Data'!$G$9,0,10*ROW('Hygiene Data'!G168)),NA())</f>
        <v>#N/A</v>
      </c>
      <c r="BL174" s="93" t="e">
        <f ca="true">+IF(AND(ISNUMBER(OFFSET('Hygiene Data'!$H$5,0,10*ROW('Hygiene Data'!H168))),'Data Summary'!EA174="Yes"),OFFSET('Hygiene Data'!$H$5,0,10*ROW('Hygiene Data'!H168)),NA())</f>
        <v>#N/A</v>
      </c>
      <c r="BM174" s="93" t="e">
        <f ca="true">+IF(AND(ISNUMBER(OFFSET('Hygiene Data'!$H$7,0,10*ROW('Hygiene Data'!H168))),'Data Summary'!EB174="Yes"),OFFSET('Hygiene Data'!$H$7,0,10*ROW('Hygiene Data'!H168)),NA())</f>
        <v>#N/A</v>
      </c>
      <c r="BN174" s="93" t="e">
        <f ca="true">+IF(AND(ISNUMBER(OFFSET('Hygiene Data'!$H$9,0,10*ROW('Hygiene Data'!H168))),'Data Summary'!EC174="Yes"),OFFSET('Hygiene Data'!$H$9,0,10*ROW('Hygiene Data'!H168)),NA())</f>
        <v>#N/A</v>
      </c>
      <c r="BO174" s="93" t="e">
        <f ca="true">+IF(AND(ISNUMBER(OFFSET('Hygiene Data'!$I$5,0,10*ROW('Hygiene Data'!I168))),'Data Summary'!ED174="Yes"),OFFSET('Hygiene Data'!$I$5,0,10*ROW('Hygiene Data'!I168)),NA())</f>
        <v>#N/A</v>
      </c>
      <c r="BP174" s="93" t="e">
        <f ca="true">+IF(AND(ISNUMBER(OFFSET('Hygiene Data'!$I$7,0,10*ROW('Hygiene Data'!I168))),'Data Summary'!EE174="Yes"),OFFSET('Hygiene Data'!$I$7,0,10*ROW('Hygiene Data'!I168)),NA())</f>
        <v>#N/A</v>
      </c>
      <c r="BQ174" s="93" t="e">
        <f ca="true">+IF(AND(ISNUMBER(OFFSET('Hygiene Data'!$I$9,0,10*ROW('Hygiene Data'!I168))),'Data Summary'!EF174="Yes"),OFFSET('Hygiene Data'!$I$9,0,10*ROW('Hygiene Data'!I168)),NA())</f>
        <v>#N/A</v>
      </c>
    </row>
    <row xmlns:x14ac="http://schemas.microsoft.com/office/spreadsheetml/2009/9/ac" r="175" x14ac:dyDescent="0.2">
      <c r="A175" s="328" t="e">
        <f ca="true">+RIGHT('Data Summary'!A175,LEN('Data Summary'!A175)-9)</f>
        <v>#VALUE!</v>
      </c>
      <c r="B175" s="35" t="str">
        <f ca="true">+IF(ISTEXT('Data Summary'!B175),'Data Summary'!B175,"")</f>
        <v/>
      </c>
      <c r="C175" s="327" t="e">
        <f ca="true">+VALUE('Data Summary'!C175)</f>
        <v>#VALUE!</v>
      </c>
      <c r="D175" s="91" t="e">
        <f ca="true">+IF(AND(ISNUMBER(OFFSET('Water Data'!$D$4,0,10*ROW('Water Data'!D169))),'Data Summary'!BS175="Yes"),100-OFFSET('Water Data'!$D$4,0,10*ROW('Water Data'!D169)),NA())</f>
        <v>#N/A</v>
      </c>
      <c r="E175" s="91" t="e">
        <f ca="true">+IF(AND(ISNUMBER(OFFSET('Water Data'!$D$6,0,10*ROW('Water Data'!D169))),'Data Summary'!BT175="Yes"),OFFSET('Water Data'!$D$6,0,10*ROW('Water Data'!D169)),NA())</f>
        <v>#N/A</v>
      </c>
      <c r="F175" s="91" t="e">
        <f ca="true">+IF(AND(ISNUMBER(OFFSET('Water Data'!$D$9,0,10*ROW('Water Data'!D169))),'Data Summary'!BU175="Yes"),OFFSET('Water Data'!$D$9,0,10*ROW('Water Data'!D169)),NA())</f>
        <v>#N/A</v>
      </c>
      <c r="G175" s="91" t="e">
        <f ca="true">+IF(AND(ISNUMBER(OFFSET('Water Data'!$E$4,0,10*ROW('Water Data'!E169))),'Data Summary'!BV175="Yes"),100-OFFSET('Water Data'!$E$4,0,10*ROW('Water Data'!E169)),NA())</f>
        <v>#N/A</v>
      </c>
      <c r="H175" s="91" t="e">
        <f ca="true">+IF(AND(ISNUMBER(OFFSET('Water Data'!$E$6,0,10*ROW('Water Data'!E169))),'Data Summary'!BW175="Yes"),OFFSET('Water Data'!$E$6,0,10*ROW('Water Data'!E169)),NA())</f>
        <v>#N/A</v>
      </c>
      <c r="I175" s="91" t="e">
        <f ca="true">+IF(AND(ISNUMBER(OFFSET('Water Data'!$E$9,0,10*ROW('Water Data'!E169))),'Data Summary'!BX175="Yes"),OFFSET('Water Data'!$E$9,0,10*ROW('Water Data'!E169)),NA())</f>
        <v>#N/A</v>
      </c>
      <c r="J175" s="91" t="e">
        <f ca="true">+IF(AND(ISNUMBER(OFFSET('Water Data'!$F$4,0,10*ROW('Water Data'!F169))),'Data Summary'!BY175="Yes"),100-OFFSET('Water Data'!$F$4,0,10*ROW('Water Data'!F169)),NA())</f>
        <v>#N/A</v>
      </c>
      <c r="K175" s="91" t="e">
        <f ca="true">+IF(AND(ISNUMBER(OFFSET('Water Data'!$F$6,0,10*ROW('Water Data'!F169))),'Data Summary'!BZ175="Yes"),OFFSET('Water Data'!$F$6,0,10*ROW('Water Data'!F169)),NA())</f>
        <v>#N/A</v>
      </c>
      <c r="L175" s="91" t="e">
        <f ca="true">+IF(AND(ISNUMBER(OFFSET('Water Data'!$F$9,0,10*ROW('Water Data'!F169))),'Data Summary'!CA175="Yes"),OFFSET('Water Data'!$F$9,0,10*ROW('Water Data'!F169)),NA())</f>
        <v>#N/A</v>
      </c>
      <c r="M175" s="91" t="e">
        <f ca="true">+IF(AND(ISNUMBER(OFFSET('Water Data'!$G$4,0,10*ROW('Water Data'!G169))),'Data Summary'!CB175="Yes"),100-OFFSET('Water Data'!$G$4,0,10*ROW('Water Data'!G169)),NA())</f>
        <v>#N/A</v>
      </c>
      <c r="N175" s="91" t="e">
        <f ca="true">+IF(AND(ISNUMBER(OFFSET('Water Data'!$G$6,0,10*ROW('Water Data'!G169))),'Data Summary'!CC175="Yes"),OFFSET('Water Data'!$G$6,0,10*ROW('Water Data'!G169)),NA())</f>
        <v>#N/A</v>
      </c>
      <c r="O175" s="91" t="e">
        <f ca="true">+IF(AND(ISNUMBER(OFFSET('Water Data'!$G$9,0,10*ROW('Water Data'!G169))),'Data Summary'!CD175="Yes"),OFFSET('Water Data'!$G$9,0,10*ROW('Water Data'!G169)),NA())</f>
        <v>#N/A</v>
      </c>
      <c r="P175" s="91" t="e">
        <f ca="true">+IF(AND(ISNUMBER(OFFSET('Water Data'!$H$4,0,10*ROW('Water Data'!H169))),'Data Summary'!CE175="Yes"),100-OFFSET('Water Data'!$H$4,0,10*ROW('Water Data'!H169)),NA())</f>
        <v>#N/A</v>
      </c>
      <c r="Q175" s="91" t="e">
        <f ca="true">+IF(AND(ISNUMBER(OFFSET('Water Data'!$H$6,0,10*ROW('Water Data'!H169))),'Data Summary'!CF175="Yes"),OFFSET('Water Data'!$H$6,0,10*ROW('Water Data'!H169)),NA())</f>
        <v>#N/A</v>
      </c>
      <c r="R175" s="91" t="e">
        <f ca="true">+IF(AND(ISNUMBER(OFFSET('Water Data'!$H$9,0,10*ROW('Water Data'!H169))),'Data Summary'!CG175="Yes"),OFFSET('Water Data'!$H$9,0,10*ROW('Water Data'!H169)),NA())</f>
        <v>#N/A</v>
      </c>
      <c r="S175" s="91" t="e">
        <f ca="true">+IF(AND(ISNUMBER(OFFSET('Water Data'!$I$4,0,10*ROW('Water Data'!I169))),'Data Summary'!CH175="Yes"),100-OFFSET('Water Data'!$I$4,0,10*ROW('Water Data'!I169)),NA())</f>
        <v>#N/A</v>
      </c>
      <c r="T175" s="91" t="e">
        <f ca="true">+IF(AND(ISNUMBER(OFFSET('Water Data'!$I$6,0,10*ROW('Water Data'!I169))),'Data Summary'!CI175="Yes"),OFFSET('Water Data'!$I$6,0,10*ROW('Water Data'!I169)),NA())</f>
        <v>#N/A</v>
      </c>
      <c r="U175" s="91" t="e">
        <f ca="true">+IF(AND(ISNUMBER(OFFSET('Water Data'!$I$9,0,10*ROW('Water Data'!I169))),'Data Summary'!CJ175="Yes"),OFFSET('Water Data'!$I$9,0,10*ROW('Water Data'!I169)),NA())</f>
        <v>#N/A</v>
      </c>
      <c r="V175" s="92" t="e">
        <f ca="true">+IF(AND(ISNUMBER(OFFSET('Sanitation Data'!$D$4,0,10*ROW('Sanitation Data'!D169))),'Data Summary'!CK175="Yes"),100-OFFSET('Sanitation Data'!$D$4,0,10*ROW('Sanitation Data'!D169)),NA())</f>
        <v>#N/A</v>
      </c>
      <c r="W175" s="92" t="e">
        <f ca="true">+IF(AND(ISNUMBER(OFFSET('Sanitation Data'!$D$6,0,10*ROW('Sanitation Data'!D169))),'Data Summary'!CL175="Yes"),OFFSET('Sanitation Data'!$D$6,0,10*ROW('Sanitation Data'!D169)),NA())</f>
        <v>#N/A</v>
      </c>
      <c r="X175" s="92" t="e">
        <f ca="true">+IF(AND(ISNUMBER(OFFSET('Sanitation Data'!$D$10,0,10*ROW('Sanitation Data'!D169))),'Data Summary'!CM175="Yes"),OFFSET('Sanitation Data'!$D$10,0,10*ROW('Sanitation Data'!D169)),NA())</f>
        <v>#N/A</v>
      </c>
      <c r="Y175" s="92" t="e">
        <f ca="true">+IF(AND(ISNUMBER(OFFSET('Sanitation Data'!$D$11,0,10*ROW('Sanitation Data'!D169))),'Data Summary'!CN175="Yes"),OFFSET('Sanitation Data'!$D$11,0,10*ROW('Sanitation Data'!D169)),NA())</f>
        <v>#N/A</v>
      </c>
      <c r="Z175" s="92" t="e">
        <f ca="true">+IF(AND(ISNUMBER(OFFSET('Sanitation Data'!$D$12,0,10*ROW('Sanitation Data'!D169))),'Data Summary'!CO175="Yes"),OFFSET('Sanitation Data'!$D$12,0,10*ROW('Sanitation Data'!D169)),NA())</f>
        <v>#N/A</v>
      </c>
      <c r="AA175" s="92" t="e">
        <f ca="true">+IF(AND(ISNUMBER(OFFSET('Sanitation Data'!$E$4,0,10*ROW('Sanitation Data'!E169))),'Data Summary'!CP175="Yes"),100-OFFSET('Sanitation Data'!$E$4,0,10*ROW('Sanitation Data'!E169)),NA())</f>
        <v>#N/A</v>
      </c>
      <c r="AB175" s="92" t="e">
        <f ca="true">+IF(AND(ISNUMBER(OFFSET('Sanitation Data'!$E$6,0,10*ROW('Sanitation Data'!E169))),'Data Summary'!CQ175="Yes"),OFFSET('Sanitation Data'!$E$6,0,10*ROW('Sanitation Data'!E169)),NA())</f>
        <v>#N/A</v>
      </c>
      <c r="AC175" s="92" t="e">
        <f ca="true">+IF(AND(ISNUMBER(OFFSET('Sanitation Data'!$E$10,0,10*ROW('Sanitation Data'!E169))),'Data Summary'!CR175="Yes"),OFFSET('Sanitation Data'!$E$10,0,10*ROW('Sanitation Data'!E169)),NA())</f>
        <v>#N/A</v>
      </c>
      <c r="AD175" s="92" t="e">
        <f ca="true">+IF(AND(ISNUMBER(OFFSET('Sanitation Data'!$E$11,0,10*ROW('Sanitation Data'!E169))),'Data Summary'!CS175="Yes"),OFFSET('Sanitation Data'!$E$11,0,10*ROW('Sanitation Data'!E169)),NA())</f>
        <v>#N/A</v>
      </c>
      <c r="AE175" s="92" t="e">
        <f ca="true">+IF(AND(ISNUMBER(OFFSET('Sanitation Data'!$E$12,0,10*ROW('Sanitation Data'!E169))),'Data Summary'!CT175="Yes"),OFFSET('Sanitation Data'!$E$12,0,10*ROW('Sanitation Data'!E169)),NA())</f>
        <v>#N/A</v>
      </c>
      <c r="AF175" s="92" t="e">
        <f ca="true">+IF(AND(ISNUMBER(OFFSET('Sanitation Data'!$F$4,0,10*ROW('Sanitation Data'!F169))),'Data Summary'!CU175="Yes"),100-OFFSET('Sanitation Data'!$F$4,0,10*ROW('Sanitation Data'!F169)),NA())</f>
        <v>#N/A</v>
      </c>
      <c r="AG175" s="92" t="e">
        <f ca="true">+IF(AND(ISNUMBER(OFFSET('Sanitation Data'!$F$6,0,10*ROW('Sanitation Data'!F169))),'Data Summary'!CV175="Yes"),OFFSET('Sanitation Data'!$F$6,0,10*ROW('Sanitation Data'!F169)),NA())</f>
        <v>#N/A</v>
      </c>
      <c r="AH175" s="92" t="e">
        <f ca="true">+IF(AND(ISNUMBER(OFFSET('Sanitation Data'!$F$10,0,10*ROW('Sanitation Data'!F169))),'Data Summary'!CW175="Yes"),OFFSET('Sanitation Data'!$F$10,0,10*ROW('Sanitation Data'!F169)),NA())</f>
        <v>#N/A</v>
      </c>
      <c r="AI175" s="92" t="e">
        <f ca="true">+IF(AND(ISNUMBER(OFFSET('Sanitation Data'!$F$11,0,10*ROW('Sanitation Data'!F169))),'Data Summary'!CX175="Yes"),OFFSET('Sanitation Data'!$F$11,0,10*ROW('Sanitation Data'!F169)),NA())</f>
        <v>#N/A</v>
      </c>
      <c r="AJ175" s="92" t="e">
        <f ca="true">+IF(AND(ISNUMBER(OFFSET('Sanitation Data'!$F$12,0,10*ROW('Sanitation Data'!F169))),'Data Summary'!CY175="Yes"),OFFSET('Sanitation Data'!$F$12,0,10*ROW('Sanitation Data'!F169)),NA())</f>
        <v>#N/A</v>
      </c>
      <c r="AK175" s="92" t="e">
        <f ca="true">+IF(AND(ISNUMBER(OFFSET('Sanitation Data'!$G$4,0,10*ROW('Sanitation Data'!G169))),'Data Summary'!CZ175="Yes"),100-OFFSET('Sanitation Data'!$G$4,0,10*ROW('Sanitation Data'!G169)),NA())</f>
        <v>#N/A</v>
      </c>
      <c r="AL175" s="92" t="e">
        <f ca="true">+IF(AND(ISNUMBER(OFFSET('Sanitation Data'!$G$6,0,10*ROW('Sanitation Data'!G169))),'Data Summary'!DA175="Yes"),OFFSET('Sanitation Data'!$G$6,0,10*ROW('Sanitation Data'!G169)),NA())</f>
        <v>#N/A</v>
      </c>
      <c r="AM175" s="92" t="e">
        <f ca="true">+IF(AND(ISNUMBER(OFFSET('Sanitation Data'!$G$10,0,10*ROW('Sanitation Data'!G169))),'Data Summary'!DB175="Yes"),OFFSET('Sanitation Data'!$G$10,0,10*ROW('Sanitation Data'!G169)),NA())</f>
        <v>#N/A</v>
      </c>
      <c r="AN175" s="92" t="e">
        <f ca="true">+IF(AND(ISNUMBER(OFFSET('Sanitation Data'!$G$11,0,10*ROW('Sanitation Data'!G169))),'Data Summary'!DC175="Yes"),OFFSET('Sanitation Data'!$G$11,0,10*ROW('Sanitation Data'!G169)),NA())</f>
        <v>#N/A</v>
      </c>
      <c r="AO175" s="92" t="e">
        <f ca="true">+IF(AND(ISNUMBER(OFFSET('Sanitation Data'!$G$12,0,10*ROW('Sanitation Data'!G169))),'Data Summary'!DD175="Yes"),OFFSET('Sanitation Data'!$G$12,0,10*ROW('Sanitation Data'!G169)),NA())</f>
        <v>#N/A</v>
      </c>
      <c r="AP175" s="92" t="e">
        <f ca="true">+IF(AND(ISNUMBER(OFFSET('Sanitation Data'!$H$4,0,10*ROW('Sanitation Data'!H169))),'Data Summary'!DE175="Yes"),100-OFFSET('Sanitation Data'!$H$4,0,10*ROW('Sanitation Data'!H169)),NA())</f>
        <v>#N/A</v>
      </c>
      <c r="AQ175" s="92" t="e">
        <f ca="true">+IF(AND(ISNUMBER(OFFSET('Sanitation Data'!$H$6,0,10*ROW('Sanitation Data'!H169))),'Data Summary'!DF175="Yes"),OFFSET('Sanitation Data'!$H$6,0,10*ROW('Sanitation Data'!H169)),NA())</f>
        <v>#N/A</v>
      </c>
      <c r="AR175" s="92" t="e">
        <f ca="true">+IF(AND(ISNUMBER(OFFSET('Sanitation Data'!$H$10,0,10*ROW('Sanitation Data'!H169))),'Data Summary'!DG175="Yes"),OFFSET('Sanitation Data'!$H$10,0,10*ROW('Sanitation Data'!H169)),NA())</f>
        <v>#N/A</v>
      </c>
      <c r="AS175" s="92" t="e">
        <f ca="true">+IF(AND(ISNUMBER(OFFSET('Sanitation Data'!$H$11,0,10*ROW('Sanitation Data'!H169))),'Data Summary'!DH175="Yes"),OFFSET('Sanitation Data'!$H$11,0,10*ROW('Sanitation Data'!H169)),NA())</f>
        <v>#N/A</v>
      </c>
      <c r="AT175" s="92" t="e">
        <f ca="true">+IF(AND(ISNUMBER(OFFSET('Sanitation Data'!$H$12,0,10*ROW('Sanitation Data'!H169))),'Data Summary'!DI175="Yes"),OFFSET('Sanitation Data'!$H$12,0,10*ROW('Sanitation Data'!H169)),NA())</f>
        <v>#N/A</v>
      </c>
      <c r="AU175" s="92" t="e">
        <f ca="true">+IF(AND(ISNUMBER(OFFSET('Sanitation Data'!$I$4,0,10*ROW('Sanitation Data'!I169))),'Data Summary'!DJ175="Yes"),100-OFFSET('Sanitation Data'!$I$4,0,10*ROW('Sanitation Data'!I169)),NA())</f>
        <v>#N/A</v>
      </c>
      <c r="AV175" s="92" t="e">
        <f ca="true">+IF(AND(ISNUMBER(OFFSET('Sanitation Data'!$I$6,0,10*ROW('Sanitation Data'!I169))),'Data Summary'!DK175="Yes"),OFFSET('Sanitation Data'!$I$6,0,10*ROW('Sanitation Data'!I169)),NA())</f>
        <v>#N/A</v>
      </c>
      <c r="AW175" s="92" t="e">
        <f ca="true">+IF(AND(ISNUMBER(OFFSET('Sanitation Data'!$I$10,0,10*ROW('Sanitation Data'!I169))),'Data Summary'!DL175="Yes"),OFFSET('Sanitation Data'!$I$10,0,10*ROW('Sanitation Data'!I169)),NA())</f>
        <v>#N/A</v>
      </c>
      <c r="AX175" s="92" t="e">
        <f ca="true">+IF(AND(ISNUMBER(OFFSET('Sanitation Data'!$I$11,0,10*ROW('Sanitation Data'!I169))),'Data Summary'!DM175="Yes"),OFFSET('Sanitation Data'!$I$11,0,10*ROW('Sanitation Data'!I169)),NA())</f>
        <v>#N/A</v>
      </c>
      <c r="AY175" s="92" t="e">
        <f ca="true">+IF(AND(ISNUMBER(OFFSET('Sanitation Data'!$I$12,0,10*ROW('Sanitation Data'!I169))),'Data Summary'!DN175="Yes"),OFFSET('Sanitation Data'!$I$12,0,10*ROW('Sanitation Data'!I169)),NA())</f>
        <v>#N/A</v>
      </c>
      <c r="AZ175" s="93" t="e">
        <f ca="true">+IF(AND(ISNUMBER(OFFSET('Hygiene Data'!$D$5,0,10*ROW('Hygiene Data'!D169))),'Data Summary'!DO175="Yes"),OFFSET('Hygiene Data'!$D$5,0,10*ROW('Hygiene Data'!D169)),NA())</f>
        <v>#N/A</v>
      </c>
      <c r="BA175" s="93" t="e">
        <f ca="true">+IF(AND(ISNUMBER(OFFSET('Hygiene Data'!$D$7,0,10*ROW('Hygiene Data'!D169))),'Data Summary'!DP175="Yes"),OFFSET('Hygiene Data'!$D$7,0,10*ROW('Hygiene Data'!D169)),NA())</f>
        <v>#N/A</v>
      </c>
      <c r="BB175" s="93" t="e">
        <f ca="true">+IF(AND(ISNUMBER(OFFSET('Hygiene Data'!$D$9,0,10*ROW('Hygiene Data'!D169))),'Data Summary'!DQ175="Yes"),OFFSET('Hygiene Data'!$D$9,0,10*ROW('Hygiene Data'!D169)),NA())</f>
        <v>#N/A</v>
      </c>
      <c r="BC175" s="93" t="e">
        <f ca="true">+IF(AND(ISNUMBER(OFFSET('Hygiene Data'!$E$5,0,10*ROW('Hygiene Data'!E169))),'Data Summary'!DR175="Yes"),OFFSET('Hygiene Data'!$E$5,0,10*ROW('Hygiene Data'!E169)),NA())</f>
        <v>#N/A</v>
      </c>
      <c r="BD175" s="93" t="e">
        <f ca="true">+IF(AND(ISNUMBER(OFFSET('Hygiene Data'!$E$7,0,10*ROW('Hygiene Data'!E169))),'Data Summary'!DS175="Yes"),OFFSET('Hygiene Data'!$E$7,0,10*ROW('Hygiene Data'!E169)),NA())</f>
        <v>#N/A</v>
      </c>
      <c r="BE175" s="93" t="e">
        <f ca="true">+IF(AND(ISNUMBER(OFFSET('Hygiene Data'!$E$9,0,10*ROW('Hygiene Data'!E169))),'Data Summary'!DT175="Yes"),OFFSET('Hygiene Data'!$E$9,0,10*ROW('Hygiene Data'!E169)),NA())</f>
        <v>#N/A</v>
      </c>
      <c r="BF175" s="93" t="e">
        <f ca="true">+IF(AND(ISNUMBER(OFFSET('Hygiene Data'!$F$5,0,10*ROW('Hygiene Data'!F169))),'Data Summary'!DU175="Yes"),OFFSET('Hygiene Data'!$F$5,0,10*ROW('Hygiene Data'!F169)),NA())</f>
        <v>#N/A</v>
      </c>
      <c r="BG175" s="93" t="e">
        <f ca="true">+IF(AND(ISNUMBER(OFFSET('Hygiene Data'!$F$7,0,10*ROW('Hygiene Data'!F169))),'Data Summary'!DV175="Yes"),OFFSET('Hygiene Data'!$F$7,0,10*ROW('Hygiene Data'!F169)),NA())</f>
        <v>#N/A</v>
      </c>
      <c r="BH175" s="93" t="e">
        <f ca="true">+IF(AND(ISNUMBER(OFFSET('Hygiene Data'!$F$9,0,10*ROW('Hygiene Data'!F169))),'Data Summary'!DW175="Yes"),OFFSET('Hygiene Data'!$F$9,0,10*ROW('Hygiene Data'!F169)),NA())</f>
        <v>#N/A</v>
      </c>
      <c r="BI175" s="93" t="e">
        <f ca="true">+IF(AND(ISNUMBER(OFFSET('Hygiene Data'!$G$5,0,10*ROW('Hygiene Data'!G169))),'Data Summary'!DX175="Yes"),OFFSET('Hygiene Data'!$G$5,0,10*ROW('Hygiene Data'!G169)),NA())</f>
        <v>#N/A</v>
      </c>
      <c r="BJ175" s="93" t="e">
        <f ca="true">+IF(AND(ISNUMBER(OFFSET('Hygiene Data'!$G$7,0,10*ROW('Hygiene Data'!G169))),'Data Summary'!DY175="Yes"),OFFSET('Hygiene Data'!$G$7,0,10*ROW('Hygiene Data'!G169)),NA())</f>
        <v>#N/A</v>
      </c>
      <c r="BK175" s="93" t="e">
        <f ca="true">+IF(AND(ISNUMBER(OFFSET('Hygiene Data'!$G$9,0,10*ROW('Hygiene Data'!G169))),'Data Summary'!DZ175="Yes"),OFFSET('Hygiene Data'!$G$9,0,10*ROW('Hygiene Data'!G169)),NA())</f>
        <v>#N/A</v>
      </c>
      <c r="BL175" s="93" t="e">
        <f ca="true">+IF(AND(ISNUMBER(OFFSET('Hygiene Data'!$H$5,0,10*ROW('Hygiene Data'!H169))),'Data Summary'!EA175="Yes"),OFFSET('Hygiene Data'!$H$5,0,10*ROW('Hygiene Data'!H169)),NA())</f>
        <v>#N/A</v>
      </c>
      <c r="BM175" s="93" t="e">
        <f ca="true">+IF(AND(ISNUMBER(OFFSET('Hygiene Data'!$H$7,0,10*ROW('Hygiene Data'!H169))),'Data Summary'!EB175="Yes"),OFFSET('Hygiene Data'!$H$7,0,10*ROW('Hygiene Data'!H169)),NA())</f>
        <v>#N/A</v>
      </c>
      <c r="BN175" s="93" t="e">
        <f ca="true">+IF(AND(ISNUMBER(OFFSET('Hygiene Data'!$H$9,0,10*ROW('Hygiene Data'!H169))),'Data Summary'!EC175="Yes"),OFFSET('Hygiene Data'!$H$9,0,10*ROW('Hygiene Data'!H169)),NA())</f>
        <v>#N/A</v>
      </c>
      <c r="BO175" s="93" t="e">
        <f ca="true">+IF(AND(ISNUMBER(OFFSET('Hygiene Data'!$I$5,0,10*ROW('Hygiene Data'!I169))),'Data Summary'!ED175="Yes"),OFFSET('Hygiene Data'!$I$5,0,10*ROW('Hygiene Data'!I169)),NA())</f>
        <v>#N/A</v>
      </c>
      <c r="BP175" s="93" t="e">
        <f ca="true">+IF(AND(ISNUMBER(OFFSET('Hygiene Data'!$I$7,0,10*ROW('Hygiene Data'!I169))),'Data Summary'!EE175="Yes"),OFFSET('Hygiene Data'!$I$7,0,10*ROW('Hygiene Data'!I169)),NA())</f>
        <v>#N/A</v>
      </c>
      <c r="BQ175" s="93" t="e">
        <f ca="true">+IF(AND(ISNUMBER(OFFSET('Hygiene Data'!$I$9,0,10*ROW('Hygiene Data'!I169))),'Data Summary'!EF175="Yes"),OFFSET('Hygiene Data'!$I$9,0,10*ROW('Hygiene Data'!I169)),NA())</f>
        <v>#N/A</v>
      </c>
    </row>
    <row xmlns:x14ac="http://schemas.microsoft.com/office/spreadsheetml/2009/9/ac" r="176" x14ac:dyDescent="0.2">
      <c r="A176" s="328" t="e">
        <f ca="true">+RIGHT('Data Summary'!A176,LEN('Data Summary'!A176)-9)</f>
        <v>#VALUE!</v>
      </c>
      <c r="B176" s="35" t="str">
        <f ca="true">+IF(ISTEXT('Data Summary'!B176),'Data Summary'!B176,"")</f>
        <v/>
      </c>
      <c r="C176" s="327" t="e">
        <f ca="true">+VALUE('Data Summary'!C176)</f>
        <v>#VALUE!</v>
      </c>
      <c r="D176" s="91" t="e">
        <f ca="true">+IF(AND(ISNUMBER(OFFSET('Water Data'!$D$4,0,10*ROW('Water Data'!D170))),'Data Summary'!BS176="Yes"),100-OFFSET('Water Data'!$D$4,0,10*ROW('Water Data'!D170)),NA())</f>
        <v>#N/A</v>
      </c>
      <c r="E176" s="91" t="e">
        <f ca="true">+IF(AND(ISNUMBER(OFFSET('Water Data'!$D$6,0,10*ROW('Water Data'!D170))),'Data Summary'!BT176="Yes"),OFFSET('Water Data'!$D$6,0,10*ROW('Water Data'!D170)),NA())</f>
        <v>#N/A</v>
      </c>
      <c r="F176" s="91" t="e">
        <f ca="true">+IF(AND(ISNUMBER(OFFSET('Water Data'!$D$9,0,10*ROW('Water Data'!D170))),'Data Summary'!BU176="Yes"),OFFSET('Water Data'!$D$9,0,10*ROW('Water Data'!D170)),NA())</f>
        <v>#N/A</v>
      </c>
      <c r="G176" s="91" t="e">
        <f ca="true">+IF(AND(ISNUMBER(OFFSET('Water Data'!$E$4,0,10*ROW('Water Data'!E170))),'Data Summary'!BV176="Yes"),100-OFFSET('Water Data'!$E$4,0,10*ROW('Water Data'!E170)),NA())</f>
        <v>#N/A</v>
      </c>
      <c r="H176" s="91" t="e">
        <f ca="true">+IF(AND(ISNUMBER(OFFSET('Water Data'!$E$6,0,10*ROW('Water Data'!E170))),'Data Summary'!BW176="Yes"),OFFSET('Water Data'!$E$6,0,10*ROW('Water Data'!E170)),NA())</f>
        <v>#N/A</v>
      </c>
      <c r="I176" s="91" t="e">
        <f ca="true">+IF(AND(ISNUMBER(OFFSET('Water Data'!$E$9,0,10*ROW('Water Data'!E170))),'Data Summary'!BX176="Yes"),OFFSET('Water Data'!$E$9,0,10*ROW('Water Data'!E170)),NA())</f>
        <v>#N/A</v>
      </c>
      <c r="J176" s="91" t="e">
        <f ca="true">+IF(AND(ISNUMBER(OFFSET('Water Data'!$F$4,0,10*ROW('Water Data'!F170))),'Data Summary'!BY176="Yes"),100-OFFSET('Water Data'!$F$4,0,10*ROW('Water Data'!F170)),NA())</f>
        <v>#N/A</v>
      </c>
      <c r="K176" s="91" t="e">
        <f ca="true">+IF(AND(ISNUMBER(OFFSET('Water Data'!$F$6,0,10*ROW('Water Data'!F170))),'Data Summary'!BZ176="Yes"),OFFSET('Water Data'!$F$6,0,10*ROW('Water Data'!F170)),NA())</f>
        <v>#N/A</v>
      </c>
      <c r="L176" s="91" t="e">
        <f ca="true">+IF(AND(ISNUMBER(OFFSET('Water Data'!$F$9,0,10*ROW('Water Data'!F170))),'Data Summary'!CA176="Yes"),OFFSET('Water Data'!$F$9,0,10*ROW('Water Data'!F170)),NA())</f>
        <v>#N/A</v>
      </c>
      <c r="M176" s="91" t="e">
        <f ca="true">+IF(AND(ISNUMBER(OFFSET('Water Data'!$G$4,0,10*ROW('Water Data'!G170))),'Data Summary'!CB176="Yes"),100-OFFSET('Water Data'!$G$4,0,10*ROW('Water Data'!G170)),NA())</f>
        <v>#N/A</v>
      </c>
      <c r="N176" s="91" t="e">
        <f ca="true">+IF(AND(ISNUMBER(OFFSET('Water Data'!$G$6,0,10*ROW('Water Data'!G170))),'Data Summary'!CC176="Yes"),OFFSET('Water Data'!$G$6,0,10*ROW('Water Data'!G170)),NA())</f>
        <v>#N/A</v>
      </c>
      <c r="O176" s="91" t="e">
        <f ca="true">+IF(AND(ISNUMBER(OFFSET('Water Data'!$G$9,0,10*ROW('Water Data'!G170))),'Data Summary'!CD176="Yes"),OFFSET('Water Data'!$G$9,0,10*ROW('Water Data'!G170)),NA())</f>
        <v>#N/A</v>
      </c>
      <c r="P176" s="91" t="e">
        <f ca="true">+IF(AND(ISNUMBER(OFFSET('Water Data'!$H$4,0,10*ROW('Water Data'!H170))),'Data Summary'!CE176="Yes"),100-OFFSET('Water Data'!$H$4,0,10*ROW('Water Data'!H170)),NA())</f>
        <v>#N/A</v>
      </c>
      <c r="Q176" s="91" t="e">
        <f ca="true">+IF(AND(ISNUMBER(OFFSET('Water Data'!$H$6,0,10*ROW('Water Data'!H170))),'Data Summary'!CF176="Yes"),OFFSET('Water Data'!$H$6,0,10*ROW('Water Data'!H170)),NA())</f>
        <v>#N/A</v>
      </c>
      <c r="R176" s="91" t="e">
        <f ca="true">+IF(AND(ISNUMBER(OFFSET('Water Data'!$H$9,0,10*ROW('Water Data'!H170))),'Data Summary'!CG176="Yes"),OFFSET('Water Data'!$H$9,0,10*ROW('Water Data'!H170)),NA())</f>
        <v>#N/A</v>
      </c>
      <c r="S176" s="91" t="e">
        <f ca="true">+IF(AND(ISNUMBER(OFFSET('Water Data'!$I$4,0,10*ROW('Water Data'!I170))),'Data Summary'!CH176="Yes"),100-OFFSET('Water Data'!$I$4,0,10*ROW('Water Data'!I170)),NA())</f>
        <v>#N/A</v>
      </c>
      <c r="T176" s="91" t="e">
        <f ca="true">+IF(AND(ISNUMBER(OFFSET('Water Data'!$I$6,0,10*ROW('Water Data'!I170))),'Data Summary'!CI176="Yes"),OFFSET('Water Data'!$I$6,0,10*ROW('Water Data'!I170)),NA())</f>
        <v>#N/A</v>
      </c>
      <c r="U176" s="91" t="e">
        <f ca="true">+IF(AND(ISNUMBER(OFFSET('Water Data'!$I$9,0,10*ROW('Water Data'!I170))),'Data Summary'!CJ176="Yes"),OFFSET('Water Data'!$I$9,0,10*ROW('Water Data'!I170)),NA())</f>
        <v>#N/A</v>
      </c>
      <c r="V176" s="92" t="e">
        <f ca="true">+IF(AND(ISNUMBER(OFFSET('Sanitation Data'!$D$4,0,10*ROW('Sanitation Data'!D170))),'Data Summary'!CK176="Yes"),100-OFFSET('Sanitation Data'!$D$4,0,10*ROW('Sanitation Data'!D170)),NA())</f>
        <v>#N/A</v>
      </c>
      <c r="W176" s="92" t="e">
        <f ca="true">+IF(AND(ISNUMBER(OFFSET('Sanitation Data'!$D$6,0,10*ROW('Sanitation Data'!D170))),'Data Summary'!CL176="Yes"),OFFSET('Sanitation Data'!$D$6,0,10*ROW('Sanitation Data'!D170)),NA())</f>
        <v>#N/A</v>
      </c>
      <c r="X176" s="92" t="e">
        <f ca="true">+IF(AND(ISNUMBER(OFFSET('Sanitation Data'!$D$10,0,10*ROW('Sanitation Data'!D170))),'Data Summary'!CM176="Yes"),OFFSET('Sanitation Data'!$D$10,0,10*ROW('Sanitation Data'!D170)),NA())</f>
        <v>#N/A</v>
      </c>
      <c r="Y176" s="92" t="e">
        <f ca="true">+IF(AND(ISNUMBER(OFFSET('Sanitation Data'!$D$11,0,10*ROW('Sanitation Data'!D170))),'Data Summary'!CN176="Yes"),OFFSET('Sanitation Data'!$D$11,0,10*ROW('Sanitation Data'!D170)),NA())</f>
        <v>#N/A</v>
      </c>
      <c r="Z176" s="92" t="e">
        <f ca="true">+IF(AND(ISNUMBER(OFFSET('Sanitation Data'!$D$12,0,10*ROW('Sanitation Data'!D170))),'Data Summary'!CO176="Yes"),OFFSET('Sanitation Data'!$D$12,0,10*ROW('Sanitation Data'!D170)),NA())</f>
        <v>#N/A</v>
      </c>
      <c r="AA176" s="92" t="e">
        <f ca="true">+IF(AND(ISNUMBER(OFFSET('Sanitation Data'!$E$4,0,10*ROW('Sanitation Data'!E170))),'Data Summary'!CP176="Yes"),100-OFFSET('Sanitation Data'!$E$4,0,10*ROW('Sanitation Data'!E170)),NA())</f>
        <v>#N/A</v>
      </c>
      <c r="AB176" s="92" t="e">
        <f ca="true">+IF(AND(ISNUMBER(OFFSET('Sanitation Data'!$E$6,0,10*ROW('Sanitation Data'!E170))),'Data Summary'!CQ176="Yes"),OFFSET('Sanitation Data'!$E$6,0,10*ROW('Sanitation Data'!E170)),NA())</f>
        <v>#N/A</v>
      </c>
      <c r="AC176" s="92" t="e">
        <f ca="true">+IF(AND(ISNUMBER(OFFSET('Sanitation Data'!$E$10,0,10*ROW('Sanitation Data'!E170))),'Data Summary'!CR176="Yes"),OFFSET('Sanitation Data'!$E$10,0,10*ROW('Sanitation Data'!E170)),NA())</f>
        <v>#N/A</v>
      </c>
      <c r="AD176" s="92" t="e">
        <f ca="true">+IF(AND(ISNUMBER(OFFSET('Sanitation Data'!$E$11,0,10*ROW('Sanitation Data'!E170))),'Data Summary'!CS176="Yes"),OFFSET('Sanitation Data'!$E$11,0,10*ROW('Sanitation Data'!E170)),NA())</f>
        <v>#N/A</v>
      </c>
      <c r="AE176" s="92" t="e">
        <f ca="true">+IF(AND(ISNUMBER(OFFSET('Sanitation Data'!$E$12,0,10*ROW('Sanitation Data'!E170))),'Data Summary'!CT176="Yes"),OFFSET('Sanitation Data'!$E$12,0,10*ROW('Sanitation Data'!E170)),NA())</f>
        <v>#N/A</v>
      </c>
      <c r="AF176" s="92" t="e">
        <f ca="true">+IF(AND(ISNUMBER(OFFSET('Sanitation Data'!$F$4,0,10*ROW('Sanitation Data'!F170))),'Data Summary'!CU176="Yes"),100-OFFSET('Sanitation Data'!$F$4,0,10*ROW('Sanitation Data'!F170)),NA())</f>
        <v>#N/A</v>
      </c>
      <c r="AG176" s="92" t="e">
        <f ca="true">+IF(AND(ISNUMBER(OFFSET('Sanitation Data'!$F$6,0,10*ROW('Sanitation Data'!F170))),'Data Summary'!CV176="Yes"),OFFSET('Sanitation Data'!$F$6,0,10*ROW('Sanitation Data'!F170)),NA())</f>
        <v>#N/A</v>
      </c>
      <c r="AH176" s="92" t="e">
        <f ca="true">+IF(AND(ISNUMBER(OFFSET('Sanitation Data'!$F$10,0,10*ROW('Sanitation Data'!F170))),'Data Summary'!CW176="Yes"),OFFSET('Sanitation Data'!$F$10,0,10*ROW('Sanitation Data'!F170)),NA())</f>
        <v>#N/A</v>
      </c>
      <c r="AI176" s="92" t="e">
        <f ca="true">+IF(AND(ISNUMBER(OFFSET('Sanitation Data'!$F$11,0,10*ROW('Sanitation Data'!F170))),'Data Summary'!CX176="Yes"),OFFSET('Sanitation Data'!$F$11,0,10*ROW('Sanitation Data'!F170)),NA())</f>
        <v>#N/A</v>
      </c>
      <c r="AJ176" s="92" t="e">
        <f ca="true">+IF(AND(ISNUMBER(OFFSET('Sanitation Data'!$F$12,0,10*ROW('Sanitation Data'!F170))),'Data Summary'!CY176="Yes"),OFFSET('Sanitation Data'!$F$12,0,10*ROW('Sanitation Data'!F170)),NA())</f>
        <v>#N/A</v>
      </c>
      <c r="AK176" s="92" t="e">
        <f ca="true">+IF(AND(ISNUMBER(OFFSET('Sanitation Data'!$G$4,0,10*ROW('Sanitation Data'!G170))),'Data Summary'!CZ176="Yes"),100-OFFSET('Sanitation Data'!$G$4,0,10*ROW('Sanitation Data'!G170)),NA())</f>
        <v>#N/A</v>
      </c>
      <c r="AL176" s="92" t="e">
        <f ca="true">+IF(AND(ISNUMBER(OFFSET('Sanitation Data'!$G$6,0,10*ROW('Sanitation Data'!G170))),'Data Summary'!DA176="Yes"),OFFSET('Sanitation Data'!$G$6,0,10*ROW('Sanitation Data'!G170)),NA())</f>
        <v>#N/A</v>
      </c>
      <c r="AM176" s="92" t="e">
        <f ca="true">+IF(AND(ISNUMBER(OFFSET('Sanitation Data'!$G$10,0,10*ROW('Sanitation Data'!G170))),'Data Summary'!DB176="Yes"),OFFSET('Sanitation Data'!$G$10,0,10*ROW('Sanitation Data'!G170)),NA())</f>
        <v>#N/A</v>
      </c>
      <c r="AN176" s="92" t="e">
        <f ca="true">+IF(AND(ISNUMBER(OFFSET('Sanitation Data'!$G$11,0,10*ROW('Sanitation Data'!G170))),'Data Summary'!DC176="Yes"),OFFSET('Sanitation Data'!$G$11,0,10*ROW('Sanitation Data'!G170)),NA())</f>
        <v>#N/A</v>
      </c>
      <c r="AO176" s="92" t="e">
        <f ca="true">+IF(AND(ISNUMBER(OFFSET('Sanitation Data'!$G$12,0,10*ROW('Sanitation Data'!G170))),'Data Summary'!DD176="Yes"),OFFSET('Sanitation Data'!$G$12,0,10*ROW('Sanitation Data'!G170)),NA())</f>
        <v>#N/A</v>
      </c>
      <c r="AP176" s="92" t="e">
        <f ca="true">+IF(AND(ISNUMBER(OFFSET('Sanitation Data'!$H$4,0,10*ROW('Sanitation Data'!H170))),'Data Summary'!DE176="Yes"),100-OFFSET('Sanitation Data'!$H$4,0,10*ROW('Sanitation Data'!H170)),NA())</f>
        <v>#N/A</v>
      </c>
      <c r="AQ176" s="92" t="e">
        <f ca="true">+IF(AND(ISNUMBER(OFFSET('Sanitation Data'!$H$6,0,10*ROW('Sanitation Data'!H170))),'Data Summary'!DF176="Yes"),OFFSET('Sanitation Data'!$H$6,0,10*ROW('Sanitation Data'!H170)),NA())</f>
        <v>#N/A</v>
      </c>
      <c r="AR176" s="92" t="e">
        <f ca="true">+IF(AND(ISNUMBER(OFFSET('Sanitation Data'!$H$10,0,10*ROW('Sanitation Data'!H170))),'Data Summary'!DG176="Yes"),OFFSET('Sanitation Data'!$H$10,0,10*ROW('Sanitation Data'!H170)),NA())</f>
        <v>#N/A</v>
      </c>
      <c r="AS176" s="92" t="e">
        <f ca="true">+IF(AND(ISNUMBER(OFFSET('Sanitation Data'!$H$11,0,10*ROW('Sanitation Data'!H170))),'Data Summary'!DH176="Yes"),OFFSET('Sanitation Data'!$H$11,0,10*ROW('Sanitation Data'!H170)),NA())</f>
        <v>#N/A</v>
      </c>
      <c r="AT176" s="92" t="e">
        <f ca="true">+IF(AND(ISNUMBER(OFFSET('Sanitation Data'!$H$12,0,10*ROW('Sanitation Data'!H170))),'Data Summary'!DI176="Yes"),OFFSET('Sanitation Data'!$H$12,0,10*ROW('Sanitation Data'!H170)),NA())</f>
        <v>#N/A</v>
      </c>
      <c r="AU176" s="92" t="e">
        <f ca="true">+IF(AND(ISNUMBER(OFFSET('Sanitation Data'!$I$4,0,10*ROW('Sanitation Data'!I170))),'Data Summary'!DJ176="Yes"),100-OFFSET('Sanitation Data'!$I$4,0,10*ROW('Sanitation Data'!I170)),NA())</f>
        <v>#N/A</v>
      </c>
      <c r="AV176" s="92" t="e">
        <f ca="true">+IF(AND(ISNUMBER(OFFSET('Sanitation Data'!$I$6,0,10*ROW('Sanitation Data'!I170))),'Data Summary'!DK176="Yes"),OFFSET('Sanitation Data'!$I$6,0,10*ROW('Sanitation Data'!I170)),NA())</f>
        <v>#N/A</v>
      </c>
      <c r="AW176" s="92" t="e">
        <f ca="true">+IF(AND(ISNUMBER(OFFSET('Sanitation Data'!$I$10,0,10*ROW('Sanitation Data'!I170))),'Data Summary'!DL176="Yes"),OFFSET('Sanitation Data'!$I$10,0,10*ROW('Sanitation Data'!I170)),NA())</f>
        <v>#N/A</v>
      </c>
      <c r="AX176" s="92" t="e">
        <f ca="true">+IF(AND(ISNUMBER(OFFSET('Sanitation Data'!$I$11,0,10*ROW('Sanitation Data'!I170))),'Data Summary'!DM176="Yes"),OFFSET('Sanitation Data'!$I$11,0,10*ROW('Sanitation Data'!I170)),NA())</f>
        <v>#N/A</v>
      </c>
      <c r="AY176" s="92" t="e">
        <f ca="true">+IF(AND(ISNUMBER(OFFSET('Sanitation Data'!$I$12,0,10*ROW('Sanitation Data'!I170))),'Data Summary'!DN176="Yes"),OFFSET('Sanitation Data'!$I$12,0,10*ROW('Sanitation Data'!I170)),NA())</f>
        <v>#N/A</v>
      </c>
      <c r="AZ176" s="93" t="e">
        <f ca="true">+IF(AND(ISNUMBER(OFFSET('Hygiene Data'!$D$5,0,10*ROW('Hygiene Data'!D170))),'Data Summary'!DO176="Yes"),OFFSET('Hygiene Data'!$D$5,0,10*ROW('Hygiene Data'!D170)),NA())</f>
        <v>#N/A</v>
      </c>
      <c r="BA176" s="93" t="e">
        <f ca="true">+IF(AND(ISNUMBER(OFFSET('Hygiene Data'!$D$7,0,10*ROW('Hygiene Data'!D170))),'Data Summary'!DP176="Yes"),OFFSET('Hygiene Data'!$D$7,0,10*ROW('Hygiene Data'!D170)),NA())</f>
        <v>#N/A</v>
      </c>
      <c r="BB176" s="93" t="e">
        <f ca="true">+IF(AND(ISNUMBER(OFFSET('Hygiene Data'!$D$9,0,10*ROW('Hygiene Data'!D170))),'Data Summary'!DQ176="Yes"),OFFSET('Hygiene Data'!$D$9,0,10*ROW('Hygiene Data'!D170)),NA())</f>
        <v>#N/A</v>
      </c>
      <c r="BC176" s="93" t="e">
        <f ca="true">+IF(AND(ISNUMBER(OFFSET('Hygiene Data'!$E$5,0,10*ROW('Hygiene Data'!E170))),'Data Summary'!DR176="Yes"),OFFSET('Hygiene Data'!$E$5,0,10*ROW('Hygiene Data'!E170)),NA())</f>
        <v>#N/A</v>
      </c>
      <c r="BD176" s="93" t="e">
        <f ca="true">+IF(AND(ISNUMBER(OFFSET('Hygiene Data'!$E$7,0,10*ROW('Hygiene Data'!E170))),'Data Summary'!DS176="Yes"),OFFSET('Hygiene Data'!$E$7,0,10*ROW('Hygiene Data'!E170)),NA())</f>
        <v>#N/A</v>
      </c>
      <c r="BE176" s="93" t="e">
        <f ca="true">+IF(AND(ISNUMBER(OFFSET('Hygiene Data'!$E$9,0,10*ROW('Hygiene Data'!E170))),'Data Summary'!DT176="Yes"),OFFSET('Hygiene Data'!$E$9,0,10*ROW('Hygiene Data'!E170)),NA())</f>
        <v>#N/A</v>
      </c>
      <c r="BF176" s="93" t="e">
        <f ca="true">+IF(AND(ISNUMBER(OFFSET('Hygiene Data'!$F$5,0,10*ROW('Hygiene Data'!F170))),'Data Summary'!DU176="Yes"),OFFSET('Hygiene Data'!$F$5,0,10*ROW('Hygiene Data'!F170)),NA())</f>
        <v>#N/A</v>
      </c>
      <c r="BG176" s="93" t="e">
        <f ca="true">+IF(AND(ISNUMBER(OFFSET('Hygiene Data'!$F$7,0,10*ROW('Hygiene Data'!F170))),'Data Summary'!DV176="Yes"),OFFSET('Hygiene Data'!$F$7,0,10*ROW('Hygiene Data'!F170)),NA())</f>
        <v>#N/A</v>
      </c>
      <c r="BH176" s="93" t="e">
        <f ca="true">+IF(AND(ISNUMBER(OFFSET('Hygiene Data'!$F$9,0,10*ROW('Hygiene Data'!F170))),'Data Summary'!DW176="Yes"),OFFSET('Hygiene Data'!$F$9,0,10*ROW('Hygiene Data'!F170)),NA())</f>
        <v>#N/A</v>
      </c>
      <c r="BI176" s="93" t="e">
        <f ca="true">+IF(AND(ISNUMBER(OFFSET('Hygiene Data'!$G$5,0,10*ROW('Hygiene Data'!G170))),'Data Summary'!DX176="Yes"),OFFSET('Hygiene Data'!$G$5,0,10*ROW('Hygiene Data'!G170)),NA())</f>
        <v>#N/A</v>
      </c>
      <c r="BJ176" s="93" t="e">
        <f ca="true">+IF(AND(ISNUMBER(OFFSET('Hygiene Data'!$G$7,0,10*ROW('Hygiene Data'!G170))),'Data Summary'!DY176="Yes"),OFFSET('Hygiene Data'!$G$7,0,10*ROW('Hygiene Data'!G170)),NA())</f>
        <v>#N/A</v>
      </c>
      <c r="BK176" s="93" t="e">
        <f ca="true">+IF(AND(ISNUMBER(OFFSET('Hygiene Data'!$G$9,0,10*ROW('Hygiene Data'!G170))),'Data Summary'!DZ176="Yes"),OFFSET('Hygiene Data'!$G$9,0,10*ROW('Hygiene Data'!G170)),NA())</f>
        <v>#N/A</v>
      </c>
      <c r="BL176" s="93" t="e">
        <f ca="true">+IF(AND(ISNUMBER(OFFSET('Hygiene Data'!$H$5,0,10*ROW('Hygiene Data'!H170))),'Data Summary'!EA176="Yes"),OFFSET('Hygiene Data'!$H$5,0,10*ROW('Hygiene Data'!H170)),NA())</f>
        <v>#N/A</v>
      </c>
      <c r="BM176" s="93" t="e">
        <f ca="true">+IF(AND(ISNUMBER(OFFSET('Hygiene Data'!$H$7,0,10*ROW('Hygiene Data'!H170))),'Data Summary'!EB176="Yes"),OFFSET('Hygiene Data'!$H$7,0,10*ROW('Hygiene Data'!H170)),NA())</f>
        <v>#N/A</v>
      </c>
      <c r="BN176" s="93" t="e">
        <f ca="true">+IF(AND(ISNUMBER(OFFSET('Hygiene Data'!$H$9,0,10*ROW('Hygiene Data'!H170))),'Data Summary'!EC176="Yes"),OFFSET('Hygiene Data'!$H$9,0,10*ROW('Hygiene Data'!H170)),NA())</f>
        <v>#N/A</v>
      </c>
      <c r="BO176" s="93" t="e">
        <f ca="true">+IF(AND(ISNUMBER(OFFSET('Hygiene Data'!$I$5,0,10*ROW('Hygiene Data'!I170))),'Data Summary'!ED176="Yes"),OFFSET('Hygiene Data'!$I$5,0,10*ROW('Hygiene Data'!I170)),NA())</f>
        <v>#N/A</v>
      </c>
      <c r="BP176" s="93" t="e">
        <f ca="true">+IF(AND(ISNUMBER(OFFSET('Hygiene Data'!$I$7,0,10*ROW('Hygiene Data'!I170))),'Data Summary'!EE176="Yes"),OFFSET('Hygiene Data'!$I$7,0,10*ROW('Hygiene Data'!I170)),NA())</f>
        <v>#N/A</v>
      </c>
      <c r="BQ176" s="93" t="e">
        <f ca="true">+IF(AND(ISNUMBER(OFFSET('Hygiene Data'!$I$9,0,10*ROW('Hygiene Data'!I170))),'Data Summary'!EF176="Yes"),OFFSET('Hygiene Data'!$I$9,0,10*ROW('Hygiene Data'!I170)),NA())</f>
        <v>#N/A</v>
      </c>
    </row>
    <row xmlns:x14ac="http://schemas.microsoft.com/office/spreadsheetml/2009/9/ac" r="177" x14ac:dyDescent="0.2">
      <c r="A177" s="328" t="e">
        <f ca="true">+RIGHT('Data Summary'!A177,LEN('Data Summary'!A177)-9)</f>
        <v>#VALUE!</v>
      </c>
      <c r="B177" s="35" t="str">
        <f ca="true">+IF(ISTEXT('Data Summary'!B177),'Data Summary'!B177,"")</f>
        <v/>
      </c>
      <c r="C177" s="327" t="e">
        <f ca="true">+VALUE('Data Summary'!C177)</f>
        <v>#VALUE!</v>
      </c>
      <c r="D177" s="91" t="e">
        <f ca="true">+IF(AND(ISNUMBER(OFFSET('Water Data'!$D$4,0,10*ROW('Water Data'!D171))),'Data Summary'!BS177="Yes"),100-OFFSET('Water Data'!$D$4,0,10*ROW('Water Data'!D171)),NA())</f>
        <v>#N/A</v>
      </c>
      <c r="E177" s="91" t="e">
        <f ca="true">+IF(AND(ISNUMBER(OFFSET('Water Data'!$D$6,0,10*ROW('Water Data'!D171))),'Data Summary'!BT177="Yes"),OFFSET('Water Data'!$D$6,0,10*ROW('Water Data'!D171)),NA())</f>
        <v>#N/A</v>
      </c>
      <c r="F177" s="91" t="e">
        <f ca="true">+IF(AND(ISNUMBER(OFFSET('Water Data'!$D$9,0,10*ROW('Water Data'!D171))),'Data Summary'!BU177="Yes"),OFFSET('Water Data'!$D$9,0,10*ROW('Water Data'!D171)),NA())</f>
        <v>#N/A</v>
      </c>
      <c r="G177" s="91" t="e">
        <f ca="true">+IF(AND(ISNUMBER(OFFSET('Water Data'!$E$4,0,10*ROW('Water Data'!E171))),'Data Summary'!BV177="Yes"),100-OFFSET('Water Data'!$E$4,0,10*ROW('Water Data'!E171)),NA())</f>
        <v>#N/A</v>
      </c>
      <c r="H177" s="91" t="e">
        <f ca="true">+IF(AND(ISNUMBER(OFFSET('Water Data'!$E$6,0,10*ROW('Water Data'!E171))),'Data Summary'!BW177="Yes"),OFFSET('Water Data'!$E$6,0,10*ROW('Water Data'!E171)),NA())</f>
        <v>#N/A</v>
      </c>
      <c r="I177" s="91" t="e">
        <f ca="true">+IF(AND(ISNUMBER(OFFSET('Water Data'!$E$9,0,10*ROW('Water Data'!E171))),'Data Summary'!BX177="Yes"),OFFSET('Water Data'!$E$9,0,10*ROW('Water Data'!E171)),NA())</f>
        <v>#N/A</v>
      </c>
      <c r="J177" s="91" t="e">
        <f ca="true">+IF(AND(ISNUMBER(OFFSET('Water Data'!$F$4,0,10*ROW('Water Data'!F171))),'Data Summary'!BY177="Yes"),100-OFFSET('Water Data'!$F$4,0,10*ROW('Water Data'!F171)),NA())</f>
        <v>#N/A</v>
      </c>
      <c r="K177" s="91" t="e">
        <f ca="true">+IF(AND(ISNUMBER(OFFSET('Water Data'!$F$6,0,10*ROW('Water Data'!F171))),'Data Summary'!BZ177="Yes"),OFFSET('Water Data'!$F$6,0,10*ROW('Water Data'!F171)),NA())</f>
        <v>#N/A</v>
      </c>
      <c r="L177" s="91" t="e">
        <f ca="true">+IF(AND(ISNUMBER(OFFSET('Water Data'!$F$9,0,10*ROW('Water Data'!F171))),'Data Summary'!CA177="Yes"),OFFSET('Water Data'!$F$9,0,10*ROW('Water Data'!F171)),NA())</f>
        <v>#N/A</v>
      </c>
      <c r="M177" s="91" t="e">
        <f ca="true">+IF(AND(ISNUMBER(OFFSET('Water Data'!$G$4,0,10*ROW('Water Data'!G171))),'Data Summary'!CB177="Yes"),100-OFFSET('Water Data'!$G$4,0,10*ROW('Water Data'!G171)),NA())</f>
        <v>#N/A</v>
      </c>
      <c r="N177" s="91" t="e">
        <f ca="true">+IF(AND(ISNUMBER(OFFSET('Water Data'!$G$6,0,10*ROW('Water Data'!G171))),'Data Summary'!CC177="Yes"),OFFSET('Water Data'!$G$6,0,10*ROW('Water Data'!G171)),NA())</f>
        <v>#N/A</v>
      </c>
      <c r="O177" s="91" t="e">
        <f ca="true">+IF(AND(ISNUMBER(OFFSET('Water Data'!$G$9,0,10*ROW('Water Data'!G171))),'Data Summary'!CD177="Yes"),OFFSET('Water Data'!$G$9,0,10*ROW('Water Data'!G171)),NA())</f>
        <v>#N/A</v>
      </c>
      <c r="P177" s="91" t="e">
        <f ca="true">+IF(AND(ISNUMBER(OFFSET('Water Data'!$H$4,0,10*ROW('Water Data'!H171))),'Data Summary'!CE177="Yes"),100-OFFSET('Water Data'!$H$4,0,10*ROW('Water Data'!H171)),NA())</f>
        <v>#N/A</v>
      </c>
      <c r="Q177" s="91" t="e">
        <f ca="true">+IF(AND(ISNUMBER(OFFSET('Water Data'!$H$6,0,10*ROW('Water Data'!H171))),'Data Summary'!CF177="Yes"),OFFSET('Water Data'!$H$6,0,10*ROW('Water Data'!H171)),NA())</f>
        <v>#N/A</v>
      </c>
      <c r="R177" s="91" t="e">
        <f ca="true">+IF(AND(ISNUMBER(OFFSET('Water Data'!$H$9,0,10*ROW('Water Data'!H171))),'Data Summary'!CG177="Yes"),OFFSET('Water Data'!$H$9,0,10*ROW('Water Data'!H171)),NA())</f>
        <v>#N/A</v>
      </c>
      <c r="S177" s="91" t="e">
        <f ca="true">+IF(AND(ISNUMBER(OFFSET('Water Data'!$I$4,0,10*ROW('Water Data'!I171))),'Data Summary'!CH177="Yes"),100-OFFSET('Water Data'!$I$4,0,10*ROW('Water Data'!I171)),NA())</f>
        <v>#N/A</v>
      </c>
      <c r="T177" s="91" t="e">
        <f ca="true">+IF(AND(ISNUMBER(OFFSET('Water Data'!$I$6,0,10*ROW('Water Data'!I171))),'Data Summary'!CI177="Yes"),OFFSET('Water Data'!$I$6,0,10*ROW('Water Data'!I171)),NA())</f>
        <v>#N/A</v>
      </c>
      <c r="U177" s="91" t="e">
        <f ca="true">+IF(AND(ISNUMBER(OFFSET('Water Data'!$I$9,0,10*ROW('Water Data'!I171))),'Data Summary'!CJ177="Yes"),OFFSET('Water Data'!$I$9,0,10*ROW('Water Data'!I171)),NA())</f>
        <v>#N/A</v>
      </c>
      <c r="V177" s="92" t="e">
        <f ca="true">+IF(AND(ISNUMBER(OFFSET('Sanitation Data'!$D$4,0,10*ROW('Sanitation Data'!D171))),'Data Summary'!CK177="Yes"),100-OFFSET('Sanitation Data'!$D$4,0,10*ROW('Sanitation Data'!D171)),NA())</f>
        <v>#N/A</v>
      </c>
      <c r="W177" s="92" t="e">
        <f ca="true">+IF(AND(ISNUMBER(OFFSET('Sanitation Data'!$D$6,0,10*ROW('Sanitation Data'!D171))),'Data Summary'!CL177="Yes"),OFFSET('Sanitation Data'!$D$6,0,10*ROW('Sanitation Data'!D171)),NA())</f>
        <v>#N/A</v>
      </c>
      <c r="X177" s="92" t="e">
        <f ca="true">+IF(AND(ISNUMBER(OFFSET('Sanitation Data'!$D$10,0,10*ROW('Sanitation Data'!D171))),'Data Summary'!CM177="Yes"),OFFSET('Sanitation Data'!$D$10,0,10*ROW('Sanitation Data'!D171)),NA())</f>
        <v>#N/A</v>
      </c>
      <c r="Y177" s="92" t="e">
        <f ca="true">+IF(AND(ISNUMBER(OFFSET('Sanitation Data'!$D$11,0,10*ROW('Sanitation Data'!D171))),'Data Summary'!CN177="Yes"),OFFSET('Sanitation Data'!$D$11,0,10*ROW('Sanitation Data'!D171)),NA())</f>
        <v>#N/A</v>
      </c>
      <c r="Z177" s="92" t="e">
        <f ca="true">+IF(AND(ISNUMBER(OFFSET('Sanitation Data'!$D$12,0,10*ROW('Sanitation Data'!D171))),'Data Summary'!CO177="Yes"),OFFSET('Sanitation Data'!$D$12,0,10*ROW('Sanitation Data'!D171)),NA())</f>
        <v>#N/A</v>
      </c>
      <c r="AA177" s="92" t="e">
        <f ca="true">+IF(AND(ISNUMBER(OFFSET('Sanitation Data'!$E$4,0,10*ROW('Sanitation Data'!E171))),'Data Summary'!CP177="Yes"),100-OFFSET('Sanitation Data'!$E$4,0,10*ROW('Sanitation Data'!E171)),NA())</f>
        <v>#N/A</v>
      </c>
      <c r="AB177" s="92" t="e">
        <f ca="true">+IF(AND(ISNUMBER(OFFSET('Sanitation Data'!$E$6,0,10*ROW('Sanitation Data'!E171))),'Data Summary'!CQ177="Yes"),OFFSET('Sanitation Data'!$E$6,0,10*ROW('Sanitation Data'!E171)),NA())</f>
        <v>#N/A</v>
      </c>
      <c r="AC177" s="92" t="e">
        <f ca="true">+IF(AND(ISNUMBER(OFFSET('Sanitation Data'!$E$10,0,10*ROW('Sanitation Data'!E171))),'Data Summary'!CR177="Yes"),OFFSET('Sanitation Data'!$E$10,0,10*ROW('Sanitation Data'!E171)),NA())</f>
        <v>#N/A</v>
      </c>
      <c r="AD177" s="92" t="e">
        <f ca="true">+IF(AND(ISNUMBER(OFFSET('Sanitation Data'!$E$11,0,10*ROW('Sanitation Data'!E171))),'Data Summary'!CS177="Yes"),OFFSET('Sanitation Data'!$E$11,0,10*ROW('Sanitation Data'!E171)),NA())</f>
        <v>#N/A</v>
      </c>
      <c r="AE177" s="92" t="e">
        <f ca="true">+IF(AND(ISNUMBER(OFFSET('Sanitation Data'!$E$12,0,10*ROW('Sanitation Data'!E171))),'Data Summary'!CT177="Yes"),OFFSET('Sanitation Data'!$E$12,0,10*ROW('Sanitation Data'!E171)),NA())</f>
        <v>#N/A</v>
      </c>
      <c r="AF177" s="92" t="e">
        <f ca="true">+IF(AND(ISNUMBER(OFFSET('Sanitation Data'!$F$4,0,10*ROW('Sanitation Data'!F171))),'Data Summary'!CU177="Yes"),100-OFFSET('Sanitation Data'!$F$4,0,10*ROW('Sanitation Data'!F171)),NA())</f>
        <v>#N/A</v>
      </c>
      <c r="AG177" s="92" t="e">
        <f ca="true">+IF(AND(ISNUMBER(OFFSET('Sanitation Data'!$F$6,0,10*ROW('Sanitation Data'!F171))),'Data Summary'!CV177="Yes"),OFFSET('Sanitation Data'!$F$6,0,10*ROW('Sanitation Data'!F171)),NA())</f>
        <v>#N/A</v>
      </c>
      <c r="AH177" s="92" t="e">
        <f ca="true">+IF(AND(ISNUMBER(OFFSET('Sanitation Data'!$F$10,0,10*ROW('Sanitation Data'!F171))),'Data Summary'!CW177="Yes"),OFFSET('Sanitation Data'!$F$10,0,10*ROW('Sanitation Data'!F171)),NA())</f>
        <v>#N/A</v>
      </c>
      <c r="AI177" s="92" t="e">
        <f ca="true">+IF(AND(ISNUMBER(OFFSET('Sanitation Data'!$F$11,0,10*ROW('Sanitation Data'!F171))),'Data Summary'!CX177="Yes"),OFFSET('Sanitation Data'!$F$11,0,10*ROW('Sanitation Data'!F171)),NA())</f>
        <v>#N/A</v>
      </c>
      <c r="AJ177" s="92" t="e">
        <f ca="true">+IF(AND(ISNUMBER(OFFSET('Sanitation Data'!$F$12,0,10*ROW('Sanitation Data'!F171))),'Data Summary'!CY177="Yes"),OFFSET('Sanitation Data'!$F$12,0,10*ROW('Sanitation Data'!F171)),NA())</f>
        <v>#N/A</v>
      </c>
      <c r="AK177" s="92" t="e">
        <f ca="true">+IF(AND(ISNUMBER(OFFSET('Sanitation Data'!$G$4,0,10*ROW('Sanitation Data'!G171))),'Data Summary'!CZ177="Yes"),100-OFFSET('Sanitation Data'!$G$4,0,10*ROW('Sanitation Data'!G171)),NA())</f>
        <v>#N/A</v>
      </c>
      <c r="AL177" s="92" t="e">
        <f ca="true">+IF(AND(ISNUMBER(OFFSET('Sanitation Data'!$G$6,0,10*ROW('Sanitation Data'!G171))),'Data Summary'!DA177="Yes"),OFFSET('Sanitation Data'!$G$6,0,10*ROW('Sanitation Data'!G171)),NA())</f>
        <v>#N/A</v>
      </c>
      <c r="AM177" s="92" t="e">
        <f ca="true">+IF(AND(ISNUMBER(OFFSET('Sanitation Data'!$G$10,0,10*ROW('Sanitation Data'!G171))),'Data Summary'!DB177="Yes"),OFFSET('Sanitation Data'!$G$10,0,10*ROW('Sanitation Data'!G171)),NA())</f>
        <v>#N/A</v>
      </c>
      <c r="AN177" s="92" t="e">
        <f ca="true">+IF(AND(ISNUMBER(OFFSET('Sanitation Data'!$G$11,0,10*ROW('Sanitation Data'!G171))),'Data Summary'!DC177="Yes"),OFFSET('Sanitation Data'!$G$11,0,10*ROW('Sanitation Data'!G171)),NA())</f>
        <v>#N/A</v>
      </c>
      <c r="AO177" s="92" t="e">
        <f ca="true">+IF(AND(ISNUMBER(OFFSET('Sanitation Data'!$G$12,0,10*ROW('Sanitation Data'!G171))),'Data Summary'!DD177="Yes"),OFFSET('Sanitation Data'!$G$12,0,10*ROW('Sanitation Data'!G171)),NA())</f>
        <v>#N/A</v>
      </c>
      <c r="AP177" s="92" t="e">
        <f ca="true">+IF(AND(ISNUMBER(OFFSET('Sanitation Data'!$H$4,0,10*ROW('Sanitation Data'!H171))),'Data Summary'!DE177="Yes"),100-OFFSET('Sanitation Data'!$H$4,0,10*ROW('Sanitation Data'!H171)),NA())</f>
        <v>#N/A</v>
      </c>
      <c r="AQ177" s="92" t="e">
        <f ca="true">+IF(AND(ISNUMBER(OFFSET('Sanitation Data'!$H$6,0,10*ROW('Sanitation Data'!H171))),'Data Summary'!DF177="Yes"),OFFSET('Sanitation Data'!$H$6,0,10*ROW('Sanitation Data'!H171)),NA())</f>
        <v>#N/A</v>
      </c>
      <c r="AR177" s="92" t="e">
        <f ca="true">+IF(AND(ISNUMBER(OFFSET('Sanitation Data'!$H$10,0,10*ROW('Sanitation Data'!H171))),'Data Summary'!DG177="Yes"),OFFSET('Sanitation Data'!$H$10,0,10*ROW('Sanitation Data'!H171)),NA())</f>
        <v>#N/A</v>
      </c>
      <c r="AS177" s="92" t="e">
        <f ca="true">+IF(AND(ISNUMBER(OFFSET('Sanitation Data'!$H$11,0,10*ROW('Sanitation Data'!H171))),'Data Summary'!DH177="Yes"),OFFSET('Sanitation Data'!$H$11,0,10*ROW('Sanitation Data'!H171)),NA())</f>
        <v>#N/A</v>
      </c>
      <c r="AT177" s="92" t="e">
        <f ca="true">+IF(AND(ISNUMBER(OFFSET('Sanitation Data'!$H$12,0,10*ROW('Sanitation Data'!H171))),'Data Summary'!DI177="Yes"),OFFSET('Sanitation Data'!$H$12,0,10*ROW('Sanitation Data'!H171)),NA())</f>
        <v>#N/A</v>
      </c>
      <c r="AU177" s="92" t="e">
        <f ca="true">+IF(AND(ISNUMBER(OFFSET('Sanitation Data'!$I$4,0,10*ROW('Sanitation Data'!I171))),'Data Summary'!DJ177="Yes"),100-OFFSET('Sanitation Data'!$I$4,0,10*ROW('Sanitation Data'!I171)),NA())</f>
        <v>#N/A</v>
      </c>
      <c r="AV177" s="92" t="e">
        <f ca="true">+IF(AND(ISNUMBER(OFFSET('Sanitation Data'!$I$6,0,10*ROW('Sanitation Data'!I171))),'Data Summary'!DK177="Yes"),OFFSET('Sanitation Data'!$I$6,0,10*ROW('Sanitation Data'!I171)),NA())</f>
        <v>#N/A</v>
      </c>
      <c r="AW177" s="92" t="e">
        <f ca="true">+IF(AND(ISNUMBER(OFFSET('Sanitation Data'!$I$10,0,10*ROW('Sanitation Data'!I171))),'Data Summary'!DL177="Yes"),OFFSET('Sanitation Data'!$I$10,0,10*ROW('Sanitation Data'!I171)),NA())</f>
        <v>#N/A</v>
      </c>
      <c r="AX177" s="92" t="e">
        <f ca="true">+IF(AND(ISNUMBER(OFFSET('Sanitation Data'!$I$11,0,10*ROW('Sanitation Data'!I171))),'Data Summary'!DM177="Yes"),OFFSET('Sanitation Data'!$I$11,0,10*ROW('Sanitation Data'!I171)),NA())</f>
        <v>#N/A</v>
      </c>
      <c r="AY177" s="92" t="e">
        <f ca="true">+IF(AND(ISNUMBER(OFFSET('Sanitation Data'!$I$12,0,10*ROW('Sanitation Data'!I171))),'Data Summary'!DN177="Yes"),OFFSET('Sanitation Data'!$I$12,0,10*ROW('Sanitation Data'!I171)),NA())</f>
        <v>#N/A</v>
      </c>
      <c r="AZ177" s="93" t="e">
        <f ca="true">+IF(AND(ISNUMBER(OFFSET('Hygiene Data'!$D$5,0,10*ROW('Hygiene Data'!D171))),'Data Summary'!DO177="Yes"),OFFSET('Hygiene Data'!$D$5,0,10*ROW('Hygiene Data'!D171)),NA())</f>
        <v>#N/A</v>
      </c>
      <c r="BA177" s="93" t="e">
        <f ca="true">+IF(AND(ISNUMBER(OFFSET('Hygiene Data'!$D$7,0,10*ROW('Hygiene Data'!D171))),'Data Summary'!DP177="Yes"),OFFSET('Hygiene Data'!$D$7,0,10*ROW('Hygiene Data'!D171)),NA())</f>
        <v>#N/A</v>
      </c>
      <c r="BB177" s="93" t="e">
        <f ca="true">+IF(AND(ISNUMBER(OFFSET('Hygiene Data'!$D$9,0,10*ROW('Hygiene Data'!D171))),'Data Summary'!DQ177="Yes"),OFFSET('Hygiene Data'!$D$9,0,10*ROW('Hygiene Data'!D171)),NA())</f>
        <v>#N/A</v>
      </c>
      <c r="BC177" s="93" t="e">
        <f ca="true">+IF(AND(ISNUMBER(OFFSET('Hygiene Data'!$E$5,0,10*ROW('Hygiene Data'!E171))),'Data Summary'!DR177="Yes"),OFFSET('Hygiene Data'!$E$5,0,10*ROW('Hygiene Data'!E171)),NA())</f>
        <v>#N/A</v>
      </c>
      <c r="BD177" s="93" t="e">
        <f ca="true">+IF(AND(ISNUMBER(OFFSET('Hygiene Data'!$E$7,0,10*ROW('Hygiene Data'!E171))),'Data Summary'!DS177="Yes"),OFFSET('Hygiene Data'!$E$7,0,10*ROW('Hygiene Data'!E171)),NA())</f>
        <v>#N/A</v>
      </c>
      <c r="BE177" s="93" t="e">
        <f ca="true">+IF(AND(ISNUMBER(OFFSET('Hygiene Data'!$E$9,0,10*ROW('Hygiene Data'!E171))),'Data Summary'!DT177="Yes"),OFFSET('Hygiene Data'!$E$9,0,10*ROW('Hygiene Data'!E171)),NA())</f>
        <v>#N/A</v>
      </c>
      <c r="BF177" s="93" t="e">
        <f ca="true">+IF(AND(ISNUMBER(OFFSET('Hygiene Data'!$F$5,0,10*ROW('Hygiene Data'!F171))),'Data Summary'!DU177="Yes"),OFFSET('Hygiene Data'!$F$5,0,10*ROW('Hygiene Data'!F171)),NA())</f>
        <v>#N/A</v>
      </c>
      <c r="BG177" s="93" t="e">
        <f ca="true">+IF(AND(ISNUMBER(OFFSET('Hygiene Data'!$F$7,0,10*ROW('Hygiene Data'!F171))),'Data Summary'!DV177="Yes"),OFFSET('Hygiene Data'!$F$7,0,10*ROW('Hygiene Data'!F171)),NA())</f>
        <v>#N/A</v>
      </c>
      <c r="BH177" s="93" t="e">
        <f ca="true">+IF(AND(ISNUMBER(OFFSET('Hygiene Data'!$F$9,0,10*ROW('Hygiene Data'!F171))),'Data Summary'!DW177="Yes"),OFFSET('Hygiene Data'!$F$9,0,10*ROW('Hygiene Data'!F171)),NA())</f>
        <v>#N/A</v>
      </c>
      <c r="BI177" s="93" t="e">
        <f ca="true">+IF(AND(ISNUMBER(OFFSET('Hygiene Data'!$G$5,0,10*ROW('Hygiene Data'!G171))),'Data Summary'!DX177="Yes"),OFFSET('Hygiene Data'!$G$5,0,10*ROW('Hygiene Data'!G171)),NA())</f>
        <v>#N/A</v>
      </c>
      <c r="BJ177" s="93" t="e">
        <f ca="true">+IF(AND(ISNUMBER(OFFSET('Hygiene Data'!$G$7,0,10*ROW('Hygiene Data'!G171))),'Data Summary'!DY177="Yes"),OFFSET('Hygiene Data'!$G$7,0,10*ROW('Hygiene Data'!G171)),NA())</f>
        <v>#N/A</v>
      </c>
      <c r="BK177" s="93" t="e">
        <f ca="true">+IF(AND(ISNUMBER(OFFSET('Hygiene Data'!$G$9,0,10*ROW('Hygiene Data'!G171))),'Data Summary'!DZ177="Yes"),OFFSET('Hygiene Data'!$G$9,0,10*ROW('Hygiene Data'!G171)),NA())</f>
        <v>#N/A</v>
      </c>
      <c r="BL177" s="93" t="e">
        <f ca="true">+IF(AND(ISNUMBER(OFFSET('Hygiene Data'!$H$5,0,10*ROW('Hygiene Data'!H171))),'Data Summary'!EA177="Yes"),OFFSET('Hygiene Data'!$H$5,0,10*ROW('Hygiene Data'!H171)),NA())</f>
        <v>#N/A</v>
      </c>
      <c r="BM177" s="93" t="e">
        <f ca="true">+IF(AND(ISNUMBER(OFFSET('Hygiene Data'!$H$7,0,10*ROW('Hygiene Data'!H171))),'Data Summary'!EB177="Yes"),OFFSET('Hygiene Data'!$H$7,0,10*ROW('Hygiene Data'!H171)),NA())</f>
        <v>#N/A</v>
      </c>
      <c r="BN177" s="93" t="e">
        <f ca="true">+IF(AND(ISNUMBER(OFFSET('Hygiene Data'!$H$9,0,10*ROW('Hygiene Data'!H171))),'Data Summary'!EC177="Yes"),OFFSET('Hygiene Data'!$H$9,0,10*ROW('Hygiene Data'!H171)),NA())</f>
        <v>#N/A</v>
      </c>
      <c r="BO177" s="93" t="e">
        <f ca="true">+IF(AND(ISNUMBER(OFFSET('Hygiene Data'!$I$5,0,10*ROW('Hygiene Data'!I171))),'Data Summary'!ED177="Yes"),OFFSET('Hygiene Data'!$I$5,0,10*ROW('Hygiene Data'!I171)),NA())</f>
        <v>#N/A</v>
      </c>
      <c r="BP177" s="93" t="e">
        <f ca="true">+IF(AND(ISNUMBER(OFFSET('Hygiene Data'!$I$7,0,10*ROW('Hygiene Data'!I171))),'Data Summary'!EE177="Yes"),OFFSET('Hygiene Data'!$I$7,0,10*ROW('Hygiene Data'!I171)),NA())</f>
        <v>#N/A</v>
      </c>
      <c r="BQ177" s="93" t="e">
        <f ca="true">+IF(AND(ISNUMBER(OFFSET('Hygiene Data'!$I$9,0,10*ROW('Hygiene Data'!I171))),'Data Summary'!EF177="Yes"),OFFSET('Hygiene Data'!$I$9,0,10*ROW('Hygiene Data'!I171)),NA())</f>
        <v>#N/A</v>
      </c>
    </row>
    <row xmlns:x14ac="http://schemas.microsoft.com/office/spreadsheetml/2009/9/ac" r="178" x14ac:dyDescent="0.2">
      <c r="A178" s="328" t="e">
        <f ca="true">+RIGHT('Data Summary'!A178,LEN('Data Summary'!A178)-9)</f>
        <v>#VALUE!</v>
      </c>
      <c r="B178" s="35" t="str">
        <f ca="true">+IF(ISTEXT('Data Summary'!B178),'Data Summary'!B178,"")</f>
        <v/>
      </c>
      <c r="C178" s="327" t="e">
        <f ca="true">+VALUE('Data Summary'!C178)</f>
        <v>#VALUE!</v>
      </c>
      <c r="D178" s="91" t="e">
        <f ca="true">+IF(AND(ISNUMBER(OFFSET('Water Data'!$D$4,0,10*ROW('Water Data'!D172))),'Data Summary'!BS178="Yes"),100-OFFSET('Water Data'!$D$4,0,10*ROW('Water Data'!D172)),NA())</f>
        <v>#N/A</v>
      </c>
      <c r="E178" s="91" t="e">
        <f ca="true">+IF(AND(ISNUMBER(OFFSET('Water Data'!$D$6,0,10*ROW('Water Data'!D172))),'Data Summary'!BT178="Yes"),OFFSET('Water Data'!$D$6,0,10*ROW('Water Data'!D172)),NA())</f>
        <v>#N/A</v>
      </c>
      <c r="F178" s="91" t="e">
        <f ca="true">+IF(AND(ISNUMBER(OFFSET('Water Data'!$D$9,0,10*ROW('Water Data'!D172))),'Data Summary'!BU178="Yes"),OFFSET('Water Data'!$D$9,0,10*ROW('Water Data'!D172)),NA())</f>
        <v>#N/A</v>
      </c>
      <c r="G178" s="91" t="e">
        <f ca="true">+IF(AND(ISNUMBER(OFFSET('Water Data'!$E$4,0,10*ROW('Water Data'!E172))),'Data Summary'!BV178="Yes"),100-OFFSET('Water Data'!$E$4,0,10*ROW('Water Data'!E172)),NA())</f>
        <v>#N/A</v>
      </c>
      <c r="H178" s="91" t="e">
        <f ca="true">+IF(AND(ISNUMBER(OFFSET('Water Data'!$E$6,0,10*ROW('Water Data'!E172))),'Data Summary'!BW178="Yes"),OFFSET('Water Data'!$E$6,0,10*ROW('Water Data'!E172)),NA())</f>
        <v>#N/A</v>
      </c>
      <c r="I178" s="91" t="e">
        <f ca="true">+IF(AND(ISNUMBER(OFFSET('Water Data'!$E$9,0,10*ROW('Water Data'!E172))),'Data Summary'!BX178="Yes"),OFFSET('Water Data'!$E$9,0,10*ROW('Water Data'!E172)),NA())</f>
        <v>#N/A</v>
      </c>
      <c r="J178" s="91" t="e">
        <f ca="true">+IF(AND(ISNUMBER(OFFSET('Water Data'!$F$4,0,10*ROW('Water Data'!F172))),'Data Summary'!BY178="Yes"),100-OFFSET('Water Data'!$F$4,0,10*ROW('Water Data'!F172)),NA())</f>
        <v>#N/A</v>
      </c>
      <c r="K178" s="91" t="e">
        <f ca="true">+IF(AND(ISNUMBER(OFFSET('Water Data'!$F$6,0,10*ROW('Water Data'!F172))),'Data Summary'!BZ178="Yes"),OFFSET('Water Data'!$F$6,0,10*ROW('Water Data'!F172)),NA())</f>
        <v>#N/A</v>
      </c>
      <c r="L178" s="91" t="e">
        <f ca="true">+IF(AND(ISNUMBER(OFFSET('Water Data'!$F$9,0,10*ROW('Water Data'!F172))),'Data Summary'!CA178="Yes"),OFFSET('Water Data'!$F$9,0,10*ROW('Water Data'!F172)),NA())</f>
        <v>#N/A</v>
      </c>
      <c r="M178" s="91" t="e">
        <f ca="true">+IF(AND(ISNUMBER(OFFSET('Water Data'!$G$4,0,10*ROW('Water Data'!G172))),'Data Summary'!CB178="Yes"),100-OFFSET('Water Data'!$G$4,0,10*ROW('Water Data'!G172)),NA())</f>
        <v>#N/A</v>
      </c>
      <c r="N178" s="91" t="e">
        <f ca="true">+IF(AND(ISNUMBER(OFFSET('Water Data'!$G$6,0,10*ROW('Water Data'!G172))),'Data Summary'!CC178="Yes"),OFFSET('Water Data'!$G$6,0,10*ROW('Water Data'!G172)),NA())</f>
        <v>#N/A</v>
      </c>
      <c r="O178" s="91" t="e">
        <f ca="true">+IF(AND(ISNUMBER(OFFSET('Water Data'!$G$9,0,10*ROW('Water Data'!G172))),'Data Summary'!CD178="Yes"),OFFSET('Water Data'!$G$9,0,10*ROW('Water Data'!G172)),NA())</f>
        <v>#N/A</v>
      </c>
      <c r="P178" s="91" t="e">
        <f ca="true">+IF(AND(ISNUMBER(OFFSET('Water Data'!$H$4,0,10*ROW('Water Data'!H172))),'Data Summary'!CE178="Yes"),100-OFFSET('Water Data'!$H$4,0,10*ROW('Water Data'!H172)),NA())</f>
        <v>#N/A</v>
      </c>
      <c r="Q178" s="91" t="e">
        <f ca="true">+IF(AND(ISNUMBER(OFFSET('Water Data'!$H$6,0,10*ROW('Water Data'!H172))),'Data Summary'!CF178="Yes"),OFFSET('Water Data'!$H$6,0,10*ROW('Water Data'!H172)),NA())</f>
        <v>#N/A</v>
      </c>
      <c r="R178" s="91" t="e">
        <f ca="true">+IF(AND(ISNUMBER(OFFSET('Water Data'!$H$9,0,10*ROW('Water Data'!H172))),'Data Summary'!CG178="Yes"),OFFSET('Water Data'!$H$9,0,10*ROW('Water Data'!H172)),NA())</f>
        <v>#N/A</v>
      </c>
      <c r="S178" s="91" t="e">
        <f ca="true">+IF(AND(ISNUMBER(OFFSET('Water Data'!$I$4,0,10*ROW('Water Data'!I172))),'Data Summary'!CH178="Yes"),100-OFFSET('Water Data'!$I$4,0,10*ROW('Water Data'!I172)),NA())</f>
        <v>#N/A</v>
      </c>
      <c r="T178" s="91" t="e">
        <f ca="true">+IF(AND(ISNUMBER(OFFSET('Water Data'!$I$6,0,10*ROW('Water Data'!I172))),'Data Summary'!CI178="Yes"),OFFSET('Water Data'!$I$6,0,10*ROW('Water Data'!I172)),NA())</f>
        <v>#N/A</v>
      </c>
      <c r="U178" s="91" t="e">
        <f ca="true">+IF(AND(ISNUMBER(OFFSET('Water Data'!$I$9,0,10*ROW('Water Data'!I172))),'Data Summary'!CJ178="Yes"),OFFSET('Water Data'!$I$9,0,10*ROW('Water Data'!I172)),NA())</f>
        <v>#N/A</v>
      </c>
      <c r="V178" s="92" t="e">
        <f ca="true">+IF(AND(ISNUMBER(OFFSET('Sanitation Data'!$D$4,0,10*ROW('Sanitation Data'!D172))),'Data Summary'!CK178="Yes"),100-OFFSET('Sanitation Data'!$D$4,0,10*ROW('Sanitation Data'!D172)),NA())</f>
        <v>#N/A</v>
      </c>
      <c r="W178" s="92" t="e">
        <f ca="true">+IF(AND(ISNUMBER(OFFSET('Sanitation Data'!$D$6,0,10*ROW('Sanitation Data'!D172))),'Data Summary'!CL178="Yes"),OFFSET('Sanitation Data'!$D$6,0,10*ROW('Sanitation Data'!D172)),NA())</f>
        <v>#N/A</v>
      </c>
      <c r="X178" s="92" t="e">
        <f ca="true">+IF(AND(ISNUMBER(OFFSET('Sanitation Data'!$D$10,0,10*ROW('Sanitation Data'!D172))),'Data Summary'!CM178="Yes"),OFFSET('Sanitation Data'!$D$10,0,10*ROW('Sanitation Data'!D172)),NA())</f>
        <v>#N/A</v>
      </c>
      <c r="Y178" s="92" t="e">
        <f ca="true">+IF(AND(ISNUMBER(OFFSET('Sanitation Data'!$D$11,0,10*ROW('Sanitation Data'!D172))),'Data Summary'!CN178="Yes"),OFFSET('Sanitation Data'!$D$11,0,10*ROW('Sanitation Data'!D172)),NA())</f>
        <v>#N/A</v>
      </c>
      <c r="Z178" s="92" t="e">
        <f ca="true">+IF(AND(ISNUMBER(OFFSET('Sanitation Data'!$D$12,0,10*ROW('Sanitation Data'!D172))),'Data Summary'!CO178="Yes"),OFFSET('Sanitation Data'!$D$12,0,10*ROW('Sanitation Data'!D172)),NA())</f>
        <v>#N/A</v>
      </c>
      <c r="AA178" s="92" t="e">
        <f ca="true">+IF(AND(ISNUMBER(OFFSET('Sanitation Data'!$E$4,0,10*ROW('Sanitation Data'!E172))),'Data Summary'!CP178="Yes"),100-OFFSET('Sanitation Data'!$E$4,0,10*ROW('Sanitation Data'!E172)),NA())</f>
        <v>#N/A</v>
      </c>
      <c r="AB178" s="92" t="e">
        <f ca="true">+IF(AND(ISNUMBER(OFFSET('Sanitation Data'!$E$6,0,10*ROW('Sanitation Data'!E172))),'Data Summary'!CQ178="Yes"),OFFSET('Sanitation Data'!$E$6,0,10*ROW('Sanitation Data'!E172)),NA())</f>
        <v>#N/A</v>
      </c>
      <c r="AC178" s="92" t="e">
        <f ca="true">+IF(AND(ISNUMBER(OFFSET('Sanitation Data'!$E$10,0,10*ROW('Sanitation Data'!E172))),'Data Summary'!CR178="Yes"),OFFSET('Sanitation Data'!$E$10,0,10*ROW('Sanitation Data'!E172)),NA())</f>
        <v>#N/A</v>
      </c>
      <c r="AD178" s="92" t="e">
        <f ca="true">+IF(AND(ISNUMBER(OFFSET('Sanitation Data'!$E$11,0,10*ROW('Sanitation Data'!E172))),'Data Summary'!CS178="Yes"),OFFSET('Sanitation Data'!$E$11,0,10*ROW('Sanitation Data'!E172)),NA())</f>
        <v>#N/A</v>
      </c>
      <c r="AE178" s="92" t="e">
        <f ca="true">+IF(AND(ISNUMBER(OFFSET('Sanitation Data'!$E$12,0,10*ROW('Sanitation Data'!E172))),'Data Summary'!CT178="Yes"),OFFSET('Sanitation Data'!$E$12,0,10*ROW('Sanitation Data'!E172)),NA())</f>
        <v>#N/A</v>
      </c>
      <c r="AF178" s="92" t="e">
        <f ca="true">+IF(AND(ISNUMBER(OFFSET('Sanitation Data'!$F$4,0,10*ROW('Sanitation Data'!F172))),'Data Summary'!CU178="Yes"),100-OFFSET('Sanitation Data'!$F$4,0,10*ROW('Sanitation Data'!F172)),NA())</f>
        <v>#N/A</v>
      </c>
      <c r="AG178" s="92" t="e">
        <f ca="true">+IF(AND(ISNUMBER(OFFSET('Sanitation Data'!$F$6,0,10*ROW('Sanitation Data'!F172))),'Data Summary'!CV178="Yes"),OFFSET('Sanitation Data'!$F$6,0,10*ROW('Sanitation Data'!F172)),NA())</f>
        <v>#N/A</v>
      </c>
      <c r="AH178" s="92" t="e">
        <f ca="true">+IF(AND(ISNUMBER(OFFSET('Sanitation Data'!$F$10,0,10*ROW('Sanitation Data'!F172))),'Data Summary'!CW178="Yes"),OFFSET('Sanitation Data'!$F$10,0,10*ROW('Sanitation Data'!F172)),NA())</f>
        <v>#N/A</v>
      </c>
      <c r="AI178" s="92" t="e">
        <f ca="true">+IF(AND(ISNUMBER(OFFSET('Sanitation Data'!$F$11,0,10*ROW('Sanitation Data'!F172))),'Data Summary'!CX178="Yes"),OFFSET('Sanitation Data'!$F$11,0,10*ROW('Sanitation Data'!F172)),NA())</f>
        <v>#N/A</v>
      </c>
      <c r="AJ178" s="92" t="e">
        <f ca="true">+IF(AND(ISNUMBER(OFFSET('Sanitation Data'!$F$12,0,10*ROW('Sanitation Data'!F172))),'Data Summary'!CY178="Yes"),OFFSET('Sanitation Data'!$F$12,0,10*ROW('Sanitation Data'!F172)),NA())</f>
        <v>#N/A</v>
      </c>
      <c r="AK178" s="92" t="e">
        <f ca="true">+IF(AND(ISNUMBER(OFFSET('Sanitation Data'!$G$4,0,10*ROW('Sanitation Data'!G172))),'Data Summary'!CZ178="Yes"),100-OFFSET('Sanitation Data'!$G$4,0,10*ROW('Sanitation Data'!G172)),NA())</f>
        <v>#N/A</v>
      </c>
      <c r="AL178" s="92" t="e">
        <f ca="true">+IF(AND(ISNUMBER(OFFSET('Sanitation Data'!$G$6,0,10*ROW('Sanitation Data'!G172))),'Data Summary'!DA178="Yes"),OFFSET('Sanitation Data'!$G$6,0,10*ROW('Sanitation Data'!G172)),NA())</f>
        <v>#N/A</v>
      </c>
      <c r="AM178" s="92" t="e">
        <f ca="true">+IF(AND(ISNUMBER(OFFSET('Sanitation Data'!$G$10,0,10*ROW('Sanitation Data'!G172))),'Data Summary'!DB178="Yes"),OFFSET('Sanitation Data'!$G$10,0,10*ROW('Sanitation Data'!G172)),NA())</f>
        <v>#N/A</v>
      </c>
      <c r="AN178" s="92" t="e">
        <f ca="true">+IF(AND(ISNUMBER(OFFSET('Sanitation Data'!$G$11,0,10*ROW('Sanitation Data'!G172))),'Data Summary'!DC178="Yes"),OFFSET('Sanitation Data'!$G$11,0,10*ROW('Sanitation Data'!G172)),NA())</f>
        <v>#N/A</v>
      </c>
      <c r="AO178" s="92" t="e">
        <f ca="true">+IF(AND(ISNUMBER(OFFSET('Sanitation Data'!$G$12,0,10*ROW('Sanitation Data'!G172))),'Data Summary'!DD178="Yes"),OFFSET('Sanitation Data'!$G$12,0,10*ROW('Sanitation Data'!G172)),NA())</f>
        <v>#N/A</v>
      </c>
      <c r="AP178" s="92" t="e">
        <f ca="true">+IF(AND(ISNUMBER(OFFSET('Sanitation Data'!$H$4,0,10*ROW('Sanitation Data'!H172))),'Data Summary'!DE178="Yes"),100-OFFSET('Sanitation Data'!$H$4,0,10*ROW('Sanitation Data'!H172)),NA())</f>
        <v>#N/A</v>
      </c>
      <c r="AQ178" s="92" t="e">
        <f ca="true">+IF(AND(ISNUMBER(OFFSET('Sanitation Data'!$H$6,0,10*ROW('Sanitation Data'!H172))),'Data Summary'!DF178="Yes"),OFFSET('Sanitation Data'!$H$6,0,10*ROW('Sanitation Data'!H172)),NA())</f>
        <v>#N/A</v>
      </c>
      <c r="AR178" s="92" t="e">
        <f ca="true">+IF(AND(ISNUMBER(OFFSET('Sanitation Data'!$H$10,0,10*ROW('Sanitation Data'!H172))),'Data Summary'!DG178="Yes"),OFFSET('Sanitation Data'!$H$10,0,10*ROW('Sanitation Data'!H172)),NA())</f>
        <v>#N/A</v>
      </c>
      <c r="AS178" s="92" t="e">
        <f ca="true">+IF(AND(ISNUMBER(OFFSET('Sanitation Data'!$H$11,0,10*ROW('Sanitation Data'!H172))),'Data Summary'!DH178="Yes"),OFFSET('Sanitation Data'!$H$11,0,10*ROW('Sanitation Data'!H172)),NA())</f>
        <v>#N/A</v>
      </c>
      <c r="AT178" s="92" t="e">
        <f ca="true">+IF(AND(ISNUMBER(OFFSET('Sanitation Data'!$H$12,0,10*ROW('Sanitation Data'!H172))),'Data Summary'!DI178="Yes"),OFFSET('Sanitation Data'!$H$12,0,10*ROW('Sanitation Data'!H172)),NA())</f>
        <v>#N/A</v>
      </c>
      <c r="AU178" s="92" t="e">
        <f ca="true">+IF(AND(ISNUMBER(OFFSET('Sanitation Data'!$I$4,0,10*ROW('Sanitation Data'!I172))),'Data Summary'!DJ178="Yes"),100-OFFSET('Sanitation Data'!$I$4,0,10*ROW('Sanitation Data'!I172)),NA())</f>
        <v>#N/A</v>
      </c>
      <c r="AV178" s="92" t="e">
        <f ca="true">+IF(AND(ISNUMBER(OFFSET('Sanitation Data'!$I$6,0,10*ROW('Sanitation Data'!I172))),'Data Summary'!DK178="Yes"),OFFSET('Sanitation Data'!$I$6,0,10*ROW('Sanitation Data'!I172)),NA())</f>
        <v>#N/A</v>
      </c>
      <c r="AW178" s="92" t="e">
        <f ca="true">+IF(AND(ISNUMBER(OFFSET('Sanitation Data'!$I$10,0,10*ROW('Sanitation Data'!I172))),'Data Summary'!DL178="Yes"),OFFSET('Sanitation Data'!$I$10,0,10*ROW('Sanitation Data'!I172)),NA())</f>
        <v>#N/A</v>
      </c>
      <c r="AX178" s="92" t="e">
        <f ca="true">+IF(AND(ISNUMBER(OFFSET('Sanitation Data'!$I$11,0,10*ROW('Sanitation Data'!I172))),'Data Summary'!DM178="Yes"),OFFSET('Sanitation Data'!$I$11,0,10*ROW('Sanitation Data'!I172)),NA())</f>
        <v>#N/A</v>
      </c>
      <c r="AY178" s="92" t="e">
        <f ca="true">+IF(AND(ISNUMBER(OFFSET('Sanitation Data'!$I$12,0,10*ROW('Sanitation Data'!I172))),'Data Summary'!DN178="Yes"),OFFSET('Sanitation Data'!$I$12,0,10*ROW('Sanitation Data'!I172)),NA())</f>
        <v>#N/A</v>
      </c>
      <c r="AZ178" s="93" t="e">
        <f ca="true">+IF(AND(ISNUMBER(OFFSET('Hygiene Data'!$D$5,0,10*ROW('Hygiene Data'!D172))),'Data Summary'!DO178="Yes"),OFFSET('Hygiene Data'!$D$5,0,10*ROW('Hygiene Data'!D172)),NA())</f>
        <v>#N/A</v>
      </c>
      <c r="BA178" s="93" t="e">
        <f ca="true">+IF(AND(ISNUMBER(OFFSET('Hygiene Data'!$D$7,0,10*ROW('Hygiene Data'!D172))),'Data Summary'!DP178="Yes"),OFFSET('Hygiene Data'!$D$7,0,10*ROW('Hygiene Data'!D172)),NA())</f>
        <v>#N/A</v>
      </c>
      <c r="BB178" s="93" t="e">
        <f ca="true">+IF(AND(ISNUMBER(OFFSET('Hygiene Data'!$D$9,0,10*ROW('Hygiene Data'!D172))),'Data Summary'!DQ178="Yes"),OFFSET('Hygiene Data'!$D$9,0,10*ROW('Hygiene Data'!D172)),NA())</f>
        <v>#N/A</v>
      </c>
      <c r="BC178" s="93" t="e">
        <f ca="true">+IF(AND(ISNUMBER(OFFSET('Hygiene Data'!$E$5,0,10*ROW('Hygiene Data'!E172))),'Data Summary'!DR178="Yes"),OFFSET('Hygiene Data'!$E$5,0,10*ROW('Hygiene Data'!E172)),NA())</f>
        <v>#N/A</v>
      </c>
      <c r="BD178" s="93" t="e">
        <f ca="true">+IF(AND(ISNUMBER(OFFSET('Hygiene Data'!$E$7,0,10*ROW('Hygiene Data'!E172))),'Data Summary'!DS178="Yes"),OFFSET('Hygiene Data'!$E$7,0,10*ROW('Hygiene Data'!E172)),NA())</f>
        <v>#N/A</v>
      </c>
      <c r="BE178" s="93" t="e">
        <f ca="true">+IF(AND(ISNUMBER(OFFSET('Hygiene Data'!$E$9,0,10*ROW('Hygiene Data'!E172))),'Data Summary'!DT178="Yes"),OFFSET('Hygiene Data'!$E$9,0,10*ROW('Hygiene Data'!E172)),NA())</f>
        <v>#N/A</v>
      </c>
      <c r="BF178" s="93" t="e">
        <f ca="true">+IF(AND(ISNUMBER(OFFSET('Hygiene Data'!$F$5,0,10*ROW('Hygiene Data'!F172))),'Data Summary'!DU178="Yes"),OFFSET('Hygiene Data'!$F$5,0,10*ROW('Hygiene Data'!F172)),NA())</f>
        <v>#N/A</v>
      </c>
      <c r="BG178" s="93" t="e">
        <f ca="true">+IF(AND(ISNUMBER(OFFSET('Hygiene Data'!$F$7,0,10*ROW('Hygiene Data'!F172))),'Data Summary'!DV178="Yes"),OFFSET('Hygiene Data'!$F$7,0,10*ROW('Hygiene Data'!F172)),NA())</f>
        <v>#N/A</v>
      </c>
      <c r="BH178" s="93" t="e">
        <f ca="true">+IF(AND(ISNUMBER(OFFSET('Hygiene Data'!$F$9,0,10*ROW('Hygiene Data'!F172))),'Data Summary'!DW178="Yes"),OFFSET('Hygiene Data'!$F$9,0,10*ROW('Hygiene Data'!F172)),NA())</f>
        <v>#N/A</v>
      </c>
      <c r="BI178" s="93" t="e">
        <f ca="true">+IF(AND(ISNUMBER(OFFSET('Hygiene Data'!$G$5,0,10*ROW('Hygiene Data'!G172))),'Data Summary'!DX178="Yes"),OFFSET('Hygiene Data'!$G$5,0,10*ROW('Hygiene Data'!G172)),NA())</f>
        <v>#N/A</v>
      </c>
      <c r="BJ178" s="93" t="e">
        <f ca="true">+IF(AND(ISNUMBER(OFFSET('Hygiene Data'!$G$7,0,10*ROW('Hygiene Data'!G172))),'Data Summary'!DY178="Yes"),OFFSET('Hygiene Data'!$G$7,0,10*ROW('Hygiene Data'!G172)),NA())</f>
        <v>#N/A</v>
      </c>
      <c r="BK178" s="93" t="e">
        <f ca="true">+IF(AND(ISNUMBER(OFFSET('Hygiene Data'!$G$9,0,10*ROW('Hygiene Data'!G172))),'Data Summary'!DZ178="Yes"),OFFSET('Hygiene Data'!$G$9,0,10*ROW('Hygiene Data'!G172)),NA())</f>
        <v>#N/A</v>
      </c>
      <c r="BL178" s="93" t="e">
        <f ca="true">+IF(AND(ISNUMBER(OFFSET('Hygiene Data'!$H$5,0,10*ROW('Hygiene Data'!H172))),'Data Summary'!EA178="Yes"),OFFSET('Hygiene Data'!$H$5,0,10*ROW('Hygiene Data'!H172)),NA())</f>
        <v>#N/A</v>
      </c>
      <c r="BM178" s="93" t="e">
        <f ca="true">+IF(AND(ISNUMBER(OFFSET('Hygiene Data'!$H$7,0,10*ROW('Hygiene Data'!H172))),'Data Summary'!EB178="Yes"),OFFSET('Hygiene Data'!$H$7,0,10*ROW('Hygiene Data'!H172)),NA())</f>
        <v>#N/A</v>
      </c>
      <c r="BN178" s="93" t="e">
        <f ca="true">+IF(AND(ISNUMBER(OFFSET('Hygiene Data'!$H$9,0,10*ROW('Hygiene Data'!H172))),'Data Summary'!EC178="Yes"),OFFSET('Hygiene Data'!$H$9,0,10*ROW('Hygiene Data'!H172)),NA())</f>
        <v>#N/A</v>
      </c>
      <c r="BO178" s="93" t="e">
        <f ca="true">+IF(AND(ISNUMBER(OFFSET('Hygiene Data'!$I$5,0,10*ROW('Hygiene Data'!I172))),'Data Summary'!ED178="Yes"),OFFSET('Hygiene Data'!$I$5,0,10*ROW('Hygiene Data'!I172)),NA())</f>
        <v>#N/A</v>
      </c>
      <c r="BP178" s="93" t="e">
        <f ca="true">+IF(AND(ISNUMBER(OFFSET('Hygiene Data'!$I$7,0,10*ROW('Hygiene Data'!I172))),'Data Summary'!EE178="Yes"),OFFSET('Hygiene Data'!$I$7,0,10*ROW('Hygiene Data'!I172)),NA())</f>
        <v>#N/A</v>
      </c>
      <c r="BQ178" s="93" t="e">
        <f ca="true">+IF(AND(ISNUMBER(OFFSET('Hygiene Data'!$I$9,0,10*ROW('Hygiene Data'!I172))),'Data Summary'!EF178="Yes"),OFFSET('Hygiene Data'!$I$9,0,10*ROW('Hygiene Data'!I172)),NA())</f>
        <v>#N/A</v>
      </c>
    </row>
    <row xmlns:x14ac="http://schemas.microsoft.com/office/spreadsheetml/2009/9/ac" r="179" x14ac:dyDescent="0.2">
      <c r="A179" s="328" t="e">
        <f ca="true">+RIGHT('Data Summary'!A179,LEN('Data Summary'!A179)-9)</f>
        <v>#VALUE!</v>
      </c>
      <c r="B179" s="35" t="str">
        <f ca="true">+IF(ISTEXT('Data Summary'!B179),'Data Summary'!B179,"")</f>
        <v/>
      </c>
      <c r="C179" s="327" t="e">
        <f ca="true">+VALUE('Data Summary'!C179)</f>
        <v>#VALUE!</v>
      </c>
      <c r="D179" s="91" t="e">
        <f ca="true">+IF(AND(ISNUMBER(OFFSET('Water Data'!$D$4,0,10*ROW('Water Data'!D173))),'Data Summary'!BS179="Yes"),100-OFFSET('Water Data'!$D$4,0,10*ROW('Water Data'!D173)),NA())</f>
        <v>#N/A</v>
      </c>
      <c r="E179" s="91" t="e">
        <f ca="true">+IF(AND(ISNUMBER(OFFSET('Water Data'!$D$6,0,10*ROW('Water Data'!D173))),'Data Summary'!BT179="Yes"),OFFSET('Water Data'!$D$6,0,10*ROW('Water Data'!D173)),NA())</f>
        <v>#N/A</v>
      </c>
      <c r="F179" s="91" t="e">
        <f ca="true">+IF(AND(ISNUMBER(OFFSET('Water Data'!$D$9,0,10*ROW('Water Data'!D173))),'Data Summary'!BU179="Yes"),OFFSET('Water Data'!$D$9,0,10*ROW('Water Data'!D173)),NA())</f>
        <v>#N/A</v>
      </c>
      <c r="G179" s="91" t="e">
        <f ca="true">+IF(AND(ISNUMBER(OFFSET('Water Data'!$E$4,0,10*ROW('Water Data'!E173))),'Data Summary'!BV179="Yes"),100-OFFSET('Water Data'!$E$4,0,10*ROW('Water Data'!E173)),NA())</f>
        <v>#N/A</v>
      </c>
      <c r="H179" s="91" t="e">
        <f ca="true">+IF(AND(ISNUMBER(OFFSET('Water Data'!$E$6,0,10*ROW('Water Data'!E173))),'Data Summary'!BW179="Yes"),OFFSET('Water Data'!$E$6,0,10*ROW('Water Data'!E173)),NA())</f>
        <v>#N/A</v>
      </c>
      <c r="I179" s="91" t="e">
        <f ca="true">+IF(AND(ISNUMBER(OFFSET('Water Data'!$E$9,0,10*ROW('Water Data'!E173))),'Data Summary'!BX179="Yes"),OFFSET('Water Data'!$E$9,0,10*ROW('Water Data'!E173)),NA())</f>
        <v>#N/A</v>
      </c>
      <c r="J179" s="91" t="e">
        <f ca="true">+IF(AND(ISNUMBER(OFFSET('Water Data'!$F$4,0,10*ROW('Water Data'!F173))),'Data Summary'!BY179="Yes"),100-OFFSET('Water Data'!$F$4,0,10*ROW('Water Data'!F173)),NA())</f>
        <v>#N/A</v>
      </c>
      <c r="K179" s="91" t="e">
        <f ca="true">+IF(AND(ISNUMBER(OFFSET('Water Data'!$F$6,0,10*ROW('Water Data'!F173))),'Data Summary'!BZ179="Yes"),OFFSET('Water Data'!$F$6,0,10*ROW('Water Data'!F173)),NA())</f>
        <v>#N/A</v>
      </c>
      <c r="L179" s="91" t="e">
        <f ca="true">+IF(AND(ISNUMBER(OFFSET('Water Data'!$F$9,0,10*ROW('Water Data'!F173))),'Data Summary'!CA179="Yes"),OFFSET('Water Data'!$F$9,0,10*ROW('Water Data'!F173)),NA())</f>
        <v>#N/A</v>
      </c>
      <c r="M179" s="91" t="e">
        <f ca="true">+IF(AND(ISNUMBER(OFFSET('Water Data'!$G$4,0,10*ROW('Water Data'!G173))),'Data Summary'!CB179="Yes"),100-OFFSET('Water Data'!$G$4,0,10*ROW('Water Data'!G173)),NA())</f>
        <v>#N/A</v>
      </c>
      <c r="N179" s="91" t="e">
        <f ca="true">+IF(AND(ISNUMBER(OFFSET('Water Data'!$G$6,0,10*ROW('Water Data'!G173))),'Data Summary'!CC179="Yes"),OFFSET('Water Data'!$G$6,0,10*ROW('Water Data'!G173)),NA())</f>
        <v>#N/A</v>
      </c>
      <c r="O179" s="91" t="e">
        <f ca="true">+IF(AND(ISNUMBER(OFFSET('Water Data'!$G$9,0,10*ROW('Water Data'!G173))),'Data Summary'!CD179="Yes"),OFFSET('Water Data'!$G$9,0,10*ROW('Water Data'!G173)),NA())</f>
        <v>#N/A</v>
      </c>
      <c r="P179" s="91" t="e">
        <f ca="true">+IF(AND(ISNUMBER(OFFSET('Water Data'!$H$4,0,10*ROW('Water Data'!H173))),'Data Summary'!CE179="Yes"),100-OFFSET('Water Data'!$H$4,0,10*ROW('Water Data'!H173)),NA())</f>
        <v>#N/A</v>
      </c>
      <c r="Q179" s="91" t="e">
        <f ca="true">+IF(AND(ISNUMBER(OFFSET('Water Data'!$H$6,0,10*ROW('Water Data'!H173))),'Data Summary'!CF179="Yes"),OFFSET('Water Data'!$H$6,0,10*ROW('Water Data'!H173)),NA())</f>
        <v>#N/A</v>
      </c>
      <c r="R179" s="91" t="e">
        <f ca="true">+IF(AND(ISNUMBER(OFFSET('Water Data'!$H$9,0,10*ROW('Water Data'!H173))),'Data Summary'!CG179="Yes"),OFFSET('Water Data'!$H$9,0,10*ROW('Water Data'!H173)),NA())</f>
        <v>#N/A</v>
      </c>
      <c r="S179" s="91" t="e">
        <f ca="true">+IF(AND(ISNUMBER(OFFSET('Water Data'!$I$4,0,10*ROW('Water Data'!I173))),'Data Summary'!CH179="Yes"),100-OFFSET('Water Data'!$I$4,0,10*ROW('Water Data'!I173)),NA())</f>
        <v>#N/A</v>
      </c>
      <c r="T179" s="91" t="e">
        <f ca="true">+IF(AND(ISNUMBER(OFFSET('Water Data'!$I$6,0,10*ROW('Water Data'!I173))),'Data Summary'!CI179="Yes"),OFFSET('Water Data'!$I$6,0,10*ROW('Water Data'!I173)),NA())</f>
        <v>#N/A</v>
      </c>
      <c r="U179" s="91" t="e">
        <f ca="true">+IF(AND(ISNUMBER(OFFSET('Water Data'!$I$9,0,10*ROW('Water Data'!I173))),'Data Summary'!CJ179="Yes"),OFFSET('Water Data'!$I$9,0,10*ROW('Water Data'!I173)),NA())</f>
        <v>#N/A</v>
      </c>
      <c r="V179" s="92" t="e">
        <f ca="true">+IF(AND(ISNUMBER(OFFSET('Sanitation Data'!$D$4,0,10*ROW('Sanitation Data'!D173))),'Data Summary'!CK179="Yes"),100-OFFSET('Sanitation Data'!$D$4,0,10*ROW('Sanitation Data'!D173)),NA())</f>
        <v>#N/A</v>
      </c>
      <c r="W179" s="92" t="e">
        <f ca="true">+IF(AND(ISNUMBER(OFFSET('Sanitation Data'!$D$6,0,10*ROW('Sanitation Data'!D173))),'Data Summary'!CL179="Yes"),OFFSET('Sanitation Data'!$D$6,0,10*ROW('Sanitation Data'!D173)),NA())</f>
        <v>#N/A</v>
      </c>
      <c r="X179" s="92" t="e">
        <f ca="true">+IF(AND(ISNUMBER(OFFSET('Sanitation Data'!$D$10,0,10*ROW('Sanitation Data'!D173))),'Data Summary'!CM179="Yes"),OFFSET('Sanitation Data'!$D$10,0,10*ROW('Sanitation Data'!D173)),NA())</f>
        <v>#N/A</v>
      </c>
      <c r="Y179" s="92" t="e">
        <f ca="true">+IF(AND(ISNUMBER(OFFSET('Sanitation Data'!$D$11,0,10*ROW('Sanitation Data'!D173))),'Data Summary'!CN179="Yes"),OFFSET('Sanitation Data'!$D$11,0,10*ROW('Sanitation Data'!D173)),NA())</f>
        <v>#N/A</v>
      </c>
      <c r="Z179" s="92" t="e">
        <f ca="true">+IF(AND(ISNUMBER(OFFSET('Sanitation Data'!$D$12,0,10*ROW('Sanitation Data'!D173))),'Data Summary'!CO179="Yes"),OFFSET('Sanitation Data'!$D$12,0,10*ROW('Sanitation Data'!D173)),NA())</f>
        <v>#N/A</v>
      </c>
      <c r="AA179" s="92" t="e">
        <f ca="true">+IF(AND(ISNUMBER(OFFSET('Sanitation Data'!$E$4,0,10*ROW('Sanitation Data'!E173))),'Data Summary'!CP179="Yes"),100-OFFSET('Sanitation Data'!$E$4,0,10*ROW('Sanitation Data'!E173)),NA())</f>
        <v>#N/A</v>
      </c>
      <c r="AB179" s="92" t="e">
        <f ca="true">+IF(AND(ISNUMBER(OFFSET('Sanitation Data'!$E$6,0,10*ROW('Sanitation Data'!E173))),'Data Summary'!CQ179="Yes"),OFFSET('Sanitation Data'!$E$6,0,10*ROW('Sanitation Data'!E173)),NA())</f>
        <v>#N/A</v>
      </c>
      <c r="AC179" s="92" t="e">
        <f ca="true">+IF(AND(ISNUMBER(OFFSET('Sanitation Data'!$E$10,0,10*ROW('Sanitation Data'!E173))),'Data Summary'!CR179="Yes"),OFFSET('Sanitation Data'!$E$10,0,10*ROW('Sanitation Data'!E173)),NA())</f>
        <v>#N/A</v>
      </c>
      <c r="AD179" s="92" t="e">
        <f ca="true">+IF(AND(ISNUMBER(OFFSET('Sanitation Data'!$E$11,0,10*ROW('Sanitation Data'!E173))),'Data Summary'!CS179="Yes"),OFFSET('Sanitation Data'!$E$11,0,10*ROW('Sanitation Data'!E173)),NA())</f>
        <v>#N/A</v>
      </c>
      <c r="AE179" s="92" t="e">
        <f ca="true">+IF(AND(ISNUMBER(OFFSET('Sanitation Data'!$E$12,0,10*ROW('Sanitation Data'!E173))),'Data Summary'!CT179="Yes"),OFFSET('Sanitation Data'!$E$12,0,10*ROW('Sanitation Data'!E173)),NA())</f>
        <v>#N/A</v>
      </c>
      <c r="AF179" s="92" t="e">
        <f ca="true">+IF(AND(ISNUMBER(OFFSET('Sanitation Data'!$F$4,0,10*ROW('Sanitation Data'!F173))),'Data Summary'!CU179="Yes"),100-OFFSET('Sanitation Data'!$F$4,0,10*ROW('Sanitation Data'!F173)),NA())</f>
        <v>#N/A</v>
      </c>
      <c r="AG179" s="92" t="e">
        <f ca="true">+IF(AND(ISNUMBER(OFFSET('Sanitation Data'!$F$6,0,10*ROW('Sanitation Data'!F173))),'Data Summary'!CV179="Yes"),OFFSET('Sanitation Data'!$F$6,0,10*ROW('Sanitation Data'!F173)),NA())</f>
        <v>#N/A</v>
      </c>
      <c r="AH179" s="92" t="e">
        <f ca="true">+IF(AND(ISNUMBER(OFFSET('Sanitation Data'!$F$10,0,10*ROW('Sanitation Data'!F173))),'Data Summary'!CW179="Yes"),OFFSET('Sanitation Data'!$F$10,0,10*ROW('Sanitation Data'!F173)),NA())</f>
        <v>#N/A</v>
      </c>
      <c r="AI179" s="92" t="e">
        <f ca="true">+IF(AND(ISNUMBER(OFFSET('Sanitation Data'!$F$11,0,10*ROW('Sanitation Data'!F173))),'Data Summary'!CX179="Yes"),OFFSET('Sanitation Data'!$F$11,0,10*ROW('Sanitation Data'!F173)),NA())</f>
        <v>#N/A</v>
      </c>
      <c r="AJ179" s="92" t="e">
        <f ca="true">+IF(AND(ISNUMBER(OFFSET('Sanitation Data'!$F$12,0,10*ROW('Sanitation Data'!F173))),'Data Summary'!CY179="Yes"),OFFSET('Sanitation Data'!$F$12,0,10*ROW('Sanitation Data'!F173)),NA())</f>
        <v>#N/A</v>
      </c>
      <c r="AK179" s="92" t="e">
        <f ca="true">+IF(AND(ISNUMBER(OFFSET('Sanitation Data'!$G$4,0,10*ROW('Sanitation Data'!G173))),'Data Summary'!CZ179="Yes"),100-OFFSET('Sanitation Data'!$G$4,0,10*ROW('Sanitation Data'!G173)),NA())</f>
        <v>#N/A</v>
      </c>
      <c r="AL179" s="92" t="e">
        <f ca="true">+IF(AND(ISNUMBER(OFFSET('Sanitation Data'!$G$6,0,10*ROW('Sanitation Data'!G173))),'Data Summary'!DA179="Yes"),OFFSET('Sanitation Data'!$G$6,0,10*ROW('Sanitation Data'!G173)),NA())</f>
        <v>#N/A</v>
      </c>
      <c r="AM179" s="92" t="e">
        <f ca="true">+IF(AND(ISNUMBER(OFFSET('Sanitation Data'!$G$10,0,10*ROW('Sanitation Data'!G173))),'Data Summary'!DB179="Yes"),OFFSET('Sanitation Data'!$G$10,0,10*ROW('Sanitation Data'!G173)),NA())</f>
        <v>#N/A</v>
      </c>
      <c r="AN179" s="92" t="e">
        <f ca="true">+IF(AND(ISNUMBER(OFFSET('Sanitation Data'!$G$11,0,10*ROW('Sanitation Data'!G173))),'Data Summary'!DC179="Yes"),OFFSET('Sanitation Data'!$G$11,0,10*ROW('Sanitation Data'!G173)),NA())</f>
        <v>#N/A</v>
      </c>
      <c r="AO179" s="92" t="e">
        <f ca="true">+IF(AND(ISNUMBER(OFFSET('Sanitation Data'!$G$12,0,10*ROW('Sanitation Data'!G173))),'Data Summary'!DD179="Yes"),OFFSET('Sanitation Data'!$G$12,0,10*ROW('Sanitation Data'!G173)),NA())</f>
        <v>#N/A</v>
      </c>
      <c r="AP179" s="92" t="e">
        <f ca="true">+IF(AND(ISNUMBER(OFFSET('Sanitation Data'!$H$4,0,10*ROW('Sanitation Data'!H173))),'Data Summary'!DE179="Yes"),100-OFFSET('Sanitation Data'!$H$4,0,10*ROW('Sanitation Data'!H173)),NA())</f>
        <v>#N/A</v>
      </c>
      <c r="AQ179" s="92" t="e">
        <f ca="true">+IF(AND(ISNUMBER(OFFSET('Sanitation Data'!$H$6,0,10*ROW('Sanitation Data'!H173))),'Data Summary'!DF179="Yes"),OFFSET('Sanitation Data'!$H$6,0,10*ROW('Sanitation Data'!H173)),NA())</f>
        <v>#N/A</v>
      </c>
      <c r="AR179" s="92" t="e">
        <f ca="true">+IF(AND(ISNUMBER(OFFSET('Sanitation Data'!$H$10,0,10*ROW('Sanitation Data'!H173))),'Data Summary'!DG179="Yes"),OFFSET('Sanitation Data'!$H$10,0,10*ROW('Sanitation Data'!H173)),NA())</f>
        <v>#N/A</v>
      </c>
      <c r="AS179" s="92" t="e">
        <f ca="true">+IF(AND(ISNUMBER(OFFSET('Sanitation Data'!$H$11,0,10*ROW('Sanitation Data'!H173))),'Data Summary'!DH179="Yes"),OFFSET('Sanitation Data'!$H$11,0,10*ROW('Sanitation Data'!H173)),NA())</f>
        <v>#N/A</v>
      </c>
      <c r="AT179" s="92" t="e">
        <f ca="true">+IF(AND(ISNUMBER(OFFSET('Sanitation Data'!$H$12,0,10*ROW('Sanitation Data'!H173))),'Data Summary'!DI179="Yes"),OFFSET('Sanitation Data'!$H$12,0,10*ROW('Sanitation Data'!H173)),NA())</f>
        <v>#N/A</v>
      </c>
      <c r="AU179" s="92" t="e">
        <f ca="true">+IF(AND(ISNUMBER(OFFSET('Sanitation Data'!$I$4,0,10*ROW('Sanitation Data'!I173))),'Data Summary'!DJ179="Yes"),100-OFFSET('Sanitation Data'!$I$4,0,10*ROW('Sanitation Data'!I173)),NA())</f>
        <v>#N/A</v>
      </c>
      <c r="AV179" s="92" t="e">
        <f ca="true">+IF(AND(ISNUMBER(OFFSET('Sanitation Data'!$I$6,0,10*ROW('Sanitation Data'!I173))),'Data Summary'!DK179="Yes"),OFFSET('Sanitation Data'!$I$6,0,10*ROW('Sanitation Data'!I173)),NA())</f>
        <v>#N/A</v>
      </c>
      <c r="AW179" s="92" t="e">
        <f ca="true">+IF(AND(ISNUMBER(OFFSET('Sanitation Data'!$I$10,0,10*ROW('Sanitation Data'!I173))),'Data Summary'!DL179="Yes"),OFFSET('Sanitation Data'!$I$10,0,10*ROW('Sanitation Data'!I173)),NA())</f>
        <v>#N/A</v>
      </c>
      <c r="AX179" s="92" t="e">
        <f ca="true">+IF(AND(ISNUMBER(OFFSET('Sanitation Data'!$I$11,0,10*ROW('Sanitation Data'!I173))),'Data Summary'!DM179="Yes"),OFFSET('Sanitation Data'!$I$11,0,10*ROW('Sanitation Data'!I173)),NA())</f>
        <v>#N/A</v>
      </c>
      <c r="AY179" s="92" t="e">
        <f ca="true">+IF(AND(ISNUMBER(OFFSET('Sanitation Data'!$I$12,0,10*ROW('Sanitation Data'!I173))),'Data Summary'!DN179="Yes"),OFFSET('Sanitation Data'!$I$12,0,10*ROW('Sanitation Data'!I173)),NA())</f>
        <v>#N/A</v>
      </c>
      <c r="AZ179" s="93" t="e">
        <f ca="true">+IF(AND(ISNUMBER(OFFSET('Hygiene Data'!$D$5,0,10*ROW('Hygiene Data'!D173))),'Data Summary'!DO179="Yes"),OFFSET('Hygiene Data'!$D$5,0,10*ROW('Hygiene Data'!D173)),NA())</f>
        <v>#N/A</v>
      </c>
      <c r="BA179" s="93" t="e">
        <f ca="true">+IF(AND(ISNUMBER(OFFSET('Hygiene Data'!$D$7,0,10*ROW('Hygiene Data'!D173))),'Data Summary'!DP179="Yes"),OFFSET('Hygiene Data'!$D$7,0,10*ROW('Hygiene Data'!D173)),NA())</f>
        <v>#N/A</v>
      </c>
      <c r="BB179" s="93" t="e">
        <f ca="true">+IF(AND(ISNUMBER(OFFSET('Hygiene Data'!$D$9,0,10*ROW('Hygiene Data'!D173))),'Data Summary'!DQ179="Yes"),OFFSET('Hygiene Data'!$D$9,0,10*ROW('Hygiene Data'!D173)),NA())</f>
        <v>#N/A</v>
      </c>
      <c r="BC179" s="93" t="e">
        <f ca="true">+IF(AND(ISNUMBER(OFFSET('Hygiene Data'!$E$5,0,10*ROW('Hygiene Data'!E173))),'Data Summary'!DR179="Yes"),OFFSET('Hygiene Data'!$E$5,0,10*ROW('Hygiene Data'!E173)),NA())</f>
        <v>#N/A</v>
      </c>
      <c r="BD179" s="93" t="e">
        <f ca="true">+IF(AND(ISNUMBER(OFFSET('Hygiene Data'!$E$7,0,10*ROW('Hygiene Data'!E173))),'Data Summary'!DS179="Yes"),OFFSET('Hygiene Data'!$E$7,0,10*ROW('Hygiene Data'!E173)),NA())</f>
        <v>#N/A</v>
      </c>
      <c r="BE179" s="93" t="e">
        <f ca="true">+IF(AND(ISNUMBER(OFFSET('Hygiene Data'!$E$9,0,10*ROW('Hygiene Data'!E173))),'Data Summary'!DT179="Yes"),OFFSET('Hygiene Data'!$E$9,0,10*ROW('Hygiene Data'!E173)),NA())</f>
        <v>#N/A</v>
      </c>
      <c r="BF179" s="93" t="e">
        <f ca="true">+IF(AND(ISNUMBER(OFFSET('Hygiene Data'!$F$5,0,10*ROW('Hygiene Data'!F173))),'Data Summary'!DU179="Yes"),OFFSET('Hygiene Data'!$F$5,0,10*ROW('Hygiene Data'!F173)),NA())</f>
        <v>#N/A</v>
      </c>
      <c r="BG179" s="93" t="e">
        <f ca="true">+IF(AND(ISNUMBER(OFFSET('Hygiene Data'!$F$7,0,10*ROW('Hygiene Data'!F173))),'Data Summary'!DV179="Yes"),OFFSET('Hygiene Data'!$F$7,0,10*ROW('Hygiene Data'!F173)),NA())</f>
        <v>#N/A</v>
      </c>
      <c r="BH179" s="93" t="e">
        <f ca="true">+IF(AND(ISNUMBER(OFFSET('Hygiene Data'!$F$9,0,10*ROW('Hygiene Data'!F173))),'Data Summary'!DW179="Yes"),OFFSET('Hygiene Data'!$F$9,0,10*ROW('Hygiene Data'!F173)),NA())</f>
        <v>#N/A</v>
      </c>
      <c r="BI179" s="93" t="e">
        <f ca="true">+IF(AND(ISNUMBER(OFFSET('Hygiene Data'!$G$5,0,10*ROW('Hygiene Data'!G173))),'Data Summary'!DX179="Yes"),OFFSET('Hygiene Data'!$G$5,0,10*ROW('Hygiene Data'!G173)),NA())</f>
        <v>#N/A</v>
      </c>
      <c r="BJ179" s="93" t="e">
        <f ca="true">+IF(AND(ISNUMBER(OFFSET('Hygiene Data'!$G$7,0,10*ROW('Hygiene Data'!G173))),'Data Summary'!DY179="Yes"),OFFSET('Hygiene Data'!$G$7,0,10*ROW('Hygiene Data'!G173)),NA())</f>
        <v>#N/A</v>
      </c>
      <c r="BK179" s="93" t="e">
        <f ca="true">+IF(AND(ISNUMBER(OFFSET('Hygiene Data'!$G$9,0,10*ROW('Hygiene Data'!G173))),'Data Summary'!DZ179="Yes"),OFFSET('Hygiene Data'!$G$9,0,10*ROW('Hygiene Data'!G173)),NA())</f>
        <v>#N/A</v>
      </c>
      <c r="BL179" s="93" t="e">
        <f ca="true">+IF(AND(ISNUMBER(OFFSET('Hygiene Data'!$H$5,0,10*ROW('Hygiene Data'!H173))),'Data Summary'!EA179="Yes"),OFFSET('Hygiene Data'!$H$5,0,10*ROW('Hygiene Data'!H173)),NA())</f>
        <v>#N/A</v>
      </c>
      <c r="BM179" s="93" t="e">
        <f ca="true">+IF(AND(ISNUMBER(OFFSET('Hygiene Data'!$H$7,0,10*ROW('Hygiene Data'!H173))),'Data Summary'!EB179="Yes"),OFFSET('Hygiene Data'!$H$7,0,10*ROW('Hygiene Data'!H173)),NA())</f>
        <v>#N/A</v>
      </c>
      <c r="BN179" s="93" t="e">
        <f ca="true">+IF(AND(ISNUMBER(OFFSET('Hygiene Data'!$H$9,0,10*ROW('Hygiene Data'!H173))),'Data Summary'!EC179="Yes"),OFFSET('Hygiene Data'!$H$9,0,10*ROW('Hygiene Data'!H173)),NA())</f>
        <v>#N/A</v>
      </c>
      <c r="BO179" s="93" t="e">
        <f ca="true">+IF(AND(ISNUMBER(OFFSET('Hygiene Data'!$I$5,0,10*ROW('Hygiene Data'!I173))),'Data Summary'!ED179="Yes"),OFFSET('Hygiene Data'!$I$5,0,10*ROW('Hygiene Data'!I173)),NA())</f>
        <v>#N/A</v>
      </c>
      <c r="BP179" s="93" t="e">
        <f ca="true">+IF(AND(ISNUMBER(OFFSET('Hygiene Data'!$I$7,0,10*ROW('Hygiene Data'!I173))),'Data Summary'!EE179="Yes"),OFFSET('Hygiene Data'!$I$7,0,10*ROW('Hygiene Data'!I173)),NA())</f>
        <v>#N/A</v>
      </c>
      <c r="BQ179" s="93" t="e">
        <f ca="true">+IF(AND(ISNUMBER(OFFSET('Hygiene Data'!$I$9,0,10*ROW('Hygiene Data'!I173))),'Data Summary'!EF179="Yes"),OFFSET('Hygiene Data'!$I$9,0,10*ROW('Hygiene Data'!I173)),NA())</f>
        <v>#N/A</v>
      </c>
    </row>
    <row xmlns:x14ac="http://schemas.microsoft.com/office/spreadsheetml/2009/9/ac" r="180" x14ac:dyDescent="0.2">
      <c r="A180" s="328" t="e">
        <f ca="true">+RIGHT('Data Summary'!A180,LEN('Data Summary'!A180)-9)</f>
        <v>#VALUE!</v>
      </c>
      <c r="B180" s="35" t="str">
        <f ca="true">+IF(ISTEXT('Data Summary'!B180),'Data Summary'!B180,"")</f>
        <v/>
      </c>
      <c r="C180" s="327" t="e">
        <f ca="true">+VALUE('Data Summary'!C180)</f>
        <v>#VALUE!</v>
      </c>
      <c r="D180" s="91" t="e">
        <f ca="true">+IF(AND(ISNUMBER(OFFSET('Water Data'!$D$4,0,10*ROW('Water Data'!D174))),'Data Summary'!BS180="Yes"),100-OFFSET('Water Data'!$D$4,0,10*ROW('Water Data'!D174)),NA())</f>
        <v>#N/A</v>
      </c>
      <c r="E180" s="91" t="e">
        <f ca="true">+IF(AND(ISNUMBER(OFFSET('Water Data'!$D$6,0,10*ROW('Water Data'!D174))),'Data Summary'!BT180="Yes"),OFFSET('Water Data'!$D$6,0,10*ROW('Water Data'!D174)),NA())</f>
        <v>#N/A</v>
      </c>
      <c r="F180" s="91" t="e">
        <f ca="true">+IF(AND(ISNUMBER(OFFSET('Water Data'!$D$9,0,10*ROW('Water Data'!D174))),'Data Summary'!BU180="Yes"),OFFSET('Water Data'!$D$9,0,10*ROW('Water Data'!D174)),NA())</f>
        <v>#N/A</v>
      </c>
      <c r="G180" s="91" t="e">
        <f ca="true">+IF(AND(ISNUMBER(OFFSET('Water Data'!$E$4,0,10*ROW('Water Data'!E174))),'Data Summary'!BV180="Yes"),100-OFFSET('Water Data'!$E$4,0,10*ROW('Water Data'!E174)),NA())</f>
        <v>#N/A</v>
      </c>
      <c r="H180" s="91" t="e">
        <f ca="true">+IF(AND(ISNUMBER(OFFSET('Water Data'!$E$6,0,10*ROW('Water Data'!E174))),'Data Summary'!BW180="Yes"),OFFSET('Water Data'!$E$6,0,10*ROW('Water Data'!E174)),NA())</f>
        <v>#N/A</v>
      </c>
      <c r="I180" s="91" t="e">
        <f ca="true">+IF(AND(ISNUMBER(OFFSET('Water Data'!$E$9,0,10*ROW('Water Data'!E174))),'Data Summary'!BX180="Yes"),OFFSET('Water Data'!$E$9,0,10*ROW('Water Data'!E174)),NA())</f>
        <v>#N/A</v>
      </c>
      <c r="J180" s="91" t="e">
        <f ca="true">+IF(AND(ISNUMBER(OFFSET('Water Data'!$F$4,0,10*ROW('Water Data'!F174))),'Data Summary'!BY180="Yes"),100-OFFSET('Water Data'!$F$4,0,10*ROW('Water Data'!F174)),NA())</f>
        <v>#N/A</v>
      </c>
      <c r="K180" s="91" t="e">
        <f ca="true">+IF(AND(ISNUMBER(OFFSET('Water Data'!$F$6,0,10*ROW('Water Data'!F174))),'Data Summary'!BZ180="Yes"),OFFSET('Water Data'!$F$6,0,10*ROW('Water Data'!F174)),NA())</f>
        <v>#N/A</v>
      </c>
      <c r="L180" s="91" t="e">
        <f ca="true">+IF(AND(ISNUMBER(OFFSET('Water Data'!$F$9,0,10*ROW('Water Data'!F174))),'Data Summary'!CA180="Yes"),OFFSET('Water Data'!$F$9,0,10*ROW('Water Data'!F174)),NA())</f>
        <v>#N/A</v>
      </c>
      <c r="M180" s="91" t="e">
        <f ca="true">+IF(AND(ISNUMBER(OFFSET('Water Data'!$G$4,0,10*ROW('Water Data'!G174))),'Data Summary'!CB180="Yes"),100-OFFSET('Water Data'!$G$4,0,10*ROW('Water Data'!G174)),NA())</f>
        <v>#N/A</v>
      </c>
      <c r="N180" s="91" t="e">
        <f ca="true">+IF(AND(ISNUMBER(OFFSET('Water Data'!$G$6,0,10*ROW('Water Data'!G174))),'Data Summary'!CC180="Yes"),OFFSET('Water Data'!$G$6,0,10*ROW('Water Data'!G174)),NA())</f>
        <v>#N/A</v>
      </c>
      <c r="O180" s="91" t="e">
        <f ca="true">+IF(AND(ISNUMBER(OFFSET('Water Data'!$G$9,0,10*ROW('Water Data'!G174))),'Data Summary'!CD180="Yes"),OFFSET('Water Data'!$G$9,0,10*ROW('Water Data'!G174)),NA())</f>
        <v>#N/A</v>
      </c>
      <c r="P180" s="91" t="e">
        <f ca="true">+IF(AND(ISNUMBER(OFFSET('Water Data'!$H$4,0,10*ROW('Water Data'!H174))),'Data Summary'!CE180="Yes"),100-OFFSET('Water Data'!$H$4,0,10*ROW('Water Data'!H174)),NA())</f>
        <v>#N/A</v>
      </c>
      <c r="Q180" s="91" t="e">
        <f ca="true">+IF(AND(ISNUMBER(OFFSET('Water Data'!$H$6,0,10*ROW('Water Data'!H174))),'Data Summary'!CF180="Yes"),OFFSET('Water Data'!$H$6,0,10*ROW('Water Data'!H174)),NA())</f>
        <v>#N/A</v>
      </c>
      <c r="R180" s="91" t="e">
        <f ca="true">+IF(AND(ISNUMBER(OFFSET('Water Data'!$H$9,0,10*ROW('Water Data'!H174))),'Data Summary'!CG180="Yes"),OFFSET('Water Data'!$H$9,0,10*ROW('Water Data'!H174)),NA())</f>
        <v>#N/A</v>
      </c>
      <c r="S180" s="91" t="e">
        <f ca="true">+IF(AND(ISNUMBER(OFFSET('Water Data'!$I$4,0,10*ROW('Water Data'!I174))),'Data Summary'!CH180="Yes"),100-OFFSET('Water Data'!$I$4,0,10*ROW('Water Data'!I174)),NA())</f>
        <v>#N/A</v>
      </c>
      <c r="T180" s="91" t="e">
        <f ca="true">+IF(AND(ISNUMBER(OFFSET('Water Data'!$I$6,0,10*ROW('Water Data'!I174))),'Data Summary'!CI180="Yes"),OFFSET('Water Data'!$I$6,0,10*ROW('Water Data'!I174)),NA())</f>
        <v>#N/A</v>
      </c>
      <c r="U180" s="91" t="e">
        <f ca="true">+IF(AND(ISNUMBER(OFFSET('Water Data'!$I$9,0,10*ROW('Water Data'!I174))),'Data Summary'!CJ180="Yes"),OFFSET('Water Data'!$I$9,0,10*ROW('Water Data'!I174)),NA())</f>
        <v>#N/A</v>
      </c>
      <c r="V180" s="92" t="e">
        <f ca="true">+IF(AND(ISNUMBER(OFFSET('Sanitation Data'!$D$4,0,10*ROW('Sanitation Data'!D174))),'Data Summary'!CK180="Yes"),100-OFFSET('Sanitation Data'!$D$4,0,10*ROW('Sanitation Data'!D174)),NA())</f>
        <v>#N/A</v>
      </c>
      <c r="W180" s="92" t="e">
        <f ca="true">+IF(AND(ISNUMBER(OFFSET('Sanitation Data'!$D$6,0,10*ROW('Sanitation Data'!D174))),'Data Summary'!CL180="Yes"),OFFSET('Sanitation Data'!$D$6,0,10*ROW('Sanitation Data'!D174)),NA())</f>
        <v>#N/A</v>
      </c>
      <c r="X180" s="92" t="e">
        <f ca="true">+IF(AND(ISNUMBER(OFFSET('Sanitation Data'!$D$10,0,10*ROW('Sanitation Data'!D174))),'Data Summary'!CM180="Yes"),OFFSET('Sanitation Data'!$D$10,0,10*ROW('Sanitation Data'!D174)),NA())</f>
        <v>#N/A</v>
      </c>
      <c r="Y180" s="92" t="e">
        <f ca="true">+IF(AND(ISNUMBER(OFFSET('Sanitation Data'!$D$11,0,10*ROW('Sanitation Data'!D174))),'Data Summary'!CN180="Yes"),OFFSET('Sanitation Data'!$D$11,0,10*ROW('Sanitation Data'!D174)),NA())</f>
        <v>#N/A</v>
      </c>
      <c r="Z180" s="92" t="e">
        <f ca="true">+IF(AND(ISNUMBER(OFFSET('Sanitation Data'!$D$12,0,10*ROW('Sanitation Data'!D174))),'Data Summary'!CO180="Yes"),OFFSET('Sanitation Data'!$D$12,0,10*ROW('Sanitation Data'!D174)),NA())</f>
        <v>#N/A</v>
      </c>
      <c r="AA180" s="92" t="e">
        <f ca="true">+IF(AND(ISNUMBER(OFFSET('Sanitation Data'!$E$4,0,10*ROW('Sanitation Data'!E174))),'Data Summary'!CP180="Yes"),100-OFFSET('Sanitation Data'!$E$4,0,10*ROW('Sanitation Data'!E174)),NA())</f>
        <v>#N/A</v>
      </c>
      <c r="AB180" s="92" t="e">
        <f ca="true">+IF(AND(ISNUMBER(OFFSET('Sanitation Data'!$E$6,0,10*ROW('Sanitation Data'!E174))),'Data Summary'!CQ180="Yes"),OFFSET('Sanitation Data'!$E$6,0,10*ROW('Sanitation Data'!E174)),NA())</f>
        <v>#N/A</v>
      </c>
      <c r="AC180" s="92" t="e">
        <f ca="true">+IF(AND(ISNUMBER(OFFSET('Sanitation Data'!$E$10,0,10*ROW('Sanitation Data'!E174))),'Data Summary'!CR180="Yes"),OFFSET('Sanitation Data'!$E$10,0,10*ROW('Sanitation Data'!E174)),NA())</f>
        <v>#N/A</v>
      </c>
      <c r="AD180" s="92" t="e">
        <f ca="true">+IF(AND(ISNUMBER(OFFSET('Sanitation Data'!$E$11,0,10*ROW('Sanitation Data'!E174))),'Data Summary'!CS180="Yes"),OFFSET('Sanitation Data'!$E$11,0,10*ROW('Sanitation Data'!E174)),NA())</f>
        <v>#N/A</v>
      </c>
      <c r="AE180" s="92" t="e">
        <f ca="true">+IF(AND(ISNUMBER(OFFSET('Sanitation Data'!$E$12,0,10*ROW('Sanitation Data'!E174))),'Data Summary'!CT180="Yes"),OFFSET('Sanitation Data'!$E$12,0,10*ROW('Sanitation Data'!E174)),NA())</f>
        <v>#N/A</v>
      </c>
      <c r="AF180" s="92" t="e">
        <f ca="true">+IF(AND(ISNUMBER(OFFSET('Sanitation Data'!$F$4,0,10*ROW('Sanitation Data'!F174))),'Data Summary'!CU180="Yes"),100-OFFSET('Sanitation Data'!$F$4,0,10*ROW('Sanitation Data'!F174)),NA())</f>
        <v>#N/A</v>
      </c>
      <c r="AG180" s="92" t="e">
        <f ca="true">+IF(AND(ISNUMBER(OFFSET('Sanitation Data'!$F$6,0,10*ROW('Sanitation Data'!F174))),'Data Summary'!CV180="Yes"),OFFSET('Sanitation Data'!$F$6,0,10*ROW('Sanitation Data'!F174)),NA())</f>
        <v>#N/A</v>
      </c>
      <c r="AH180" s="92" t="e">
        <f ca="true">+IF(AND(ISNUMBER(OFFSET('Sanitation Data'!$F$10,0,10*ROW('Sanitation Data'!F174))),'Data Summary'!CW180="Yes"),OFFSET('Sanitation Data'!$F$10,0,10*ROW('Sanitation Data'!F174)),NA())</f>
        <v>#N/A</v>
      </c>
      <c r="AI180" s="92" t="e">
        <f ca="true">+IF(AND(ISNUMBER(OFFSET('Sanitation Data'!$F$11,0,10*ROW('Sanitation Data'!F174))),'Data Summary'!CX180="Yes"),OFFSET('Sanitation Data'!$F$11,0,10*ROW('Sanitation Data'!F174)),NA())</f>
        <v>#N/A</v>
      </c>
      <c r="AJ180" s="92" t="e">
        <f ca="true">+IF(AND(ISNUMBER(OFFSET('Sanitation Data'!$F$12,0,10*ROW('Sanitation Data'!F174))),'Data Summary'!CY180="Yes"),OFFSET('Sanitation Data'!$F$12,0,10*ROW('Sanitation Data'!F174)),NA())</f>
        <v>#N/A</v>
      </c>
      <c r="AK180" s="92" t="e">
        <f ca="true">+IF(AND(ISNUMBER(OFFSET('Sanitation Data'!$G$4,0,10*ROW('Sanitation Data'!G174))),'Data Summary'!CZ180="Yes"),100-OFFSET('Sanitation Data'!$G$4,0,10*ROW('Sanitation Data'!G174)),NA())</f>
        <v>#N/A</v>
      </c>
      <c r="AL180" s="92" t="e">
        <f ca="true">+IF(AND(ISNUMBER(OFFSET('Sanitation Data'!$G$6,0,10*ROW('Sanitation Data'!G174))),'Data Summary'!DA180="Yes"),OFFSET('Sanitation Data'!$G$6,0,10*ROW('Sanitation Data'!G174)),NA())</f>
        <v>#N/A</v>
      </c>
      <c r="AM180" s="92" t="e">
        <f ca="true">+IF(AND(ISNUMBER(OFFSET('Sanitation Data'!$G$10,0,10*ROW('Sanitation Data'!G174))),'Data Summary'!DB180="Yes"),OFFSET('Sanitation Data'!$G$10,0,10*ROW('Sanitation Data'!G174)),NA())</f>
        <v>#N/A</v>
      </c>
      <c r="AN180" s="92" t="e">
        <f ca="true">+IF(AND(ISNUMBER(OFFSET('Sanitation Data'!$G$11,0,10*ROW('Sanitation Data'!G174))),'Data Summary'!DC180="Yes"),OFFSET('Sanitation Data'!$G$11,0,10*ROW('Sanitation Data'!G174)),NA())</f>
        <v>#N/A</v>
      </c>
      <c r="AO180" s="92" t="e">
        <f ca="true">+IF(AND(ISNUMBER(OFFSET('Sanitation Data'!$G$12,0,10*ROW('Sanitation Data'!G174))),'Data Summary'!DD180="Yes"),OFFSET('Sanitation Data'!$G$12,0,10*ROW('Sanitation Data'!G174)),NA())</f>
        <v>#N/A</v>
      </c>
      <c r="AP180" s="92" t="e">
        <f ca="true">+IF(AND(ISNUMBER(OFFSET('Sanitation Data'!$H$4,0,10*ROW('Sanitation Data'!H174))),'Data Summary'!DE180="Yes"),100-OFFSET('Sanitation Data'!$H$4,0,10*ROW('Sanitation Data'!H174)),NA())</f>
        <v>#N/A</v>
      </c>
      <c r="AQ180" s="92" t="e">
        <f ca="true">+IF(AND(ISNUMBER(OFFSET('Sanitation Data'!$H$6,0,10*ROW('Sanitation Data'!H174))),'Data Summary'!DF180="Yes"),OFFSET('Sanitation Data'!$H$6,0,10*ROW('Sanitation Data'!H174)),NA())</f>
        <v>#N/A</v>
      </c>
      <c r="AR180" s="92" t="e">
        <f ca="true">+IF(AND(ISNUMBER(OFFSET('Sanitation Data'!$H$10,0,10*ROW('Sanitation Data'!H174))),'Data Summary'!DG180="Yes"),OFFSET('Sanitation Data'!$H$10,0,10*ROW('Sanitation Data'!H174)),NA())</f>
        <v>#N/A</v>
      </c>
      <c r="AS180" s="92" t="e">
        <f ca="true">+IF(AND(ISNUMBER(OFFSET('Sanitation Data'!$H$11,0,10*ROW('Sanitation Data'!H174))),'Data Summary'!DH180="Yes"),OFFSET('Sanitation Data'!$H$11,0,10*ROW('Sanitation Data'!H174)),NA())</f>
        <v>#N/A</v>
      </c>
      <c r="AT180" s="92" t="e">
        <f ca="true">+IF(AND(ISNUMBER(OFFSET('Sanitation Data'!$H$12,0,10*ROW('Sanitation Data'!H174))),'Data Summary'!DI180="Yes"),OFFSET('Sanitation Data'!$H$12,0,10*ROW('Sanitation Data'!H174)),NA())</f>
        <v>#N/A</v>
      </c>
      <c r="AU180" s="92" t="e">
        <f ca="true">+IF(AND(ISNUMBER(OFFSET('Sanitation Data'!$I$4,0,10*ROW('Sanitation Data'!I174))),'Data Summary'!DJ180="Yes"),100-OFFSET('Sanitation Data'!$I$4,0,10*ROW('Sanitation Data'!I174)),NA())</f>
        <v>#N/A</v>
      </c>
      <c r="AV180" s="92" t="e">
        <f ca="true">+IF(AND(ISNUMBER(OFFSET('Sanitation Data'!$I$6,0,10*ROW('Sanitation Data'!I174))),'Data Summary'!DK180="Yes"),OFFSET('Sanitation Data'!$I$6,0,10*ROW('Sanitation Data'!I174)),NA())</f>
        <v>#N/A</v>
      </c>
      <c r="AW180" s="92" t="e">
        <f ca="true">+IF(AND(ISNUMBER(OFFSET('Sanitation Data'!$I$10,0,10*ROW('Sanitation Data'!I174))),'Data Summary'!DL180="Yes"),OFFSET('Sanitation Data'!$I$10,0,10*ROW('Sanitation Data'!I174)),NA())</f>
        <v>#N/A</v>
      </c>
      <c r="AX180" s="92" t="e">
        <f ca="true">+IF(AND(ISNUMBER(OFFSET('Sanitation Data'!$I$11,0,10*ROW('Sanitation Data'!I174))),'Data Summary'!DM180="Yes"),OFFSET('Sanitation Data'!$I$11,0,10*ROW('Sanitation Data'!I174)),NA())</f>
        <v>#N/A</v>
      </c>
      <c r="AY180" s="92" t="e">
        <f ca="true">+IF(AND(ISNUMBER(OFFSET('Sanitation Data'!$I$12,0,10*ROW('Sanitation Data'!I174))),'Data Summary'!DN180="Yes"),OFFSET('Sanitation Data'!$I$12,0,10*ROW('Sanitation Data'!I174)),NA())</f>
        <v>#N/A</v>
      </c>
      <c r="AZ180" s="93" t="e">
        <f ca="true">+IF(AND(ISNUMBER(OFFSET('Hygiene Data'!$D$5,0,10*ROW('Hygiene Data'!D174))),'Data Summary'!DO180="Yes"),OFFSET('Hygiene Data'!$D$5,0,10*ROW('Hygiene Data'!D174)),NA())</f>
        <v>#N/A</v>
      </c>
      <c r="BA180" s="93" t="e">
        <f ca="true">+IF(AND(ISNUMBER(OFFSET('Hygiene Data'!$D$7,0,10*ROW('Hygiene Data'!D174))),'Data Summary'!DP180="Yes"),OFFSET('Hygiene Data'!$D$7,0,10*ROW('Hygiene Data'!D174)),NA())</f>
        <v>#N/A</v>
      </c>
      <c r="BB180" s="93" t="e">
        <f ca="true">+IF(AND(ISNUMBER(OFFSET('Hygiene Data'!$D$9,0,10*ROW('Hygiene Data'!D174))),'Data Summary'!DQ180="Yes"),OFFSET('Hygiene Data'!$D$9,0,10*ROW('Hygiene Data'!D174)),NA())</f>
        <v>#N/A</v>
      </c>
      <c r="BC180" s="93" t="e">
        <f ca="true">+IF(AND(ISNUMBER(OFFSET('Hygiene Data'!$E$5,0,10*ROW('Hygiene Data'!E174))),'Data Summary'!DR180="Yes"),OFFSET('Hygiene Data'!$E$5,0,10*ROW('Hygiene Data'!E174)),NA())</f>
        <v>#N/A</v>
      </c>
      <c r="BD180" s="93" t="e">
        <f ca="true">+IF(AND(ISNUMBER(OFFSET('Hygiene Data'!$E$7,0,10*ROW('Hygiene Data'!E174))),'Data Summary'!DS180="Yes"),OFFSET('Hygiene Data'!$E$7,0,10*ROW('Hygiene Data'!E174)),NA())</f>
        <v>#N/A</v>
      </c>
      <c r="BE180" s="93" t="e">
        <f ca="true">+IF(AND(ISNUMBER(OFFSET('Hygiene Data'!$E$9,0,10*ROW('Hygiene Data'!E174))),'Data Summary'!DT180="Yes"),OFFSET('Hygiene Data'!$E$9,0,10*ROW('Hygiene Data'!E174)),NA())</f>
        <v>#N/A</v>
      </c>
      <c r="BF180" s="93" t="e">
        <f ca="true">+IF(AND(ISNUMBER(OFFSET('Hygiene Data'!$F$5,0,10*ROW('Hygiene Data'!F174))),'Data Summary'!DU180="Yes"),OFFSET('Hygiene Data'!$F$5,0,10*ROW('Hygiene Data'!F174)),NA())</f>
        <v>#N/A</v>
      </c>
      <c r="BG180" s="93" t="e">
        <f ca="true">+IF(AND(ISNUMBER(OFFSET('Hygiene Data'!$F$7,0,10*ROW('Hygiene Data'!F174))),'Data Summary'!DV180="Yes"),OFFSET('Hygiene Data'!$F$7,0,10*ROW('Hygiene Data'!F174)),NA())</f>
        <v>#N/A</v>
      </c>
      <c r="BH180" s="93" t="e">
        <f ca="true">+IF(AND(ISNUMBER(OFFSET('Hygiene Data'!$F$9,0,10*ROW('Hygiene Data'!F174))),'Data Summary'!DW180="Yes"),OFFSET('Hygiene Data'!$F$9,0,10*ROW('Hygiene Data'!F174)),NA())</f>
        <v>#N/A</v>
      </c>
      <c r="BI180" s="93" t="e">
        <f ca="true">+IF(AND(ISNUMBER(OFFSET('Hygiene Data'!$G$5,0,10*ROW('Hygiene Data'!G174))),'Data Summary'!DX180="Yes"),OFFSET('Hygiene Data'!$G$5,0,10*ROW('Hygiene Data'!G174)),NA())</f>
        <v>#N/A</v>
      </c>
      <c r="BJ180" s="93" t="e">
        <f ca="true">+IF(AND(ISNUMBER(OFFSET('Hygiene Data'!$G$7,0,10*ROW('Hygiene Data'!G174))),'Data Summary'!DY180="Yes"),OFFSET('Hygiene Data'!$G$7,0,10*ROW('Hygiene Data'!G174)),NA())</f>
        <v>#N/A</v>
      </c>
      <c r="BK180" s="93" t="e">
        <f ca="true">+IF(AND(ISNUMBER(OFFSET('Hygiene Data'!$G$9,0,10*ROW('Hygiene Data'!G174))),'Data Summary'!DZ180="Yes"),OFFSET('Hygiene Data'!$G$9,0,10*ROW('Hygiene Data'!G174)),NA())</f>
        <v>#N/A</v>
      </c>
      <c r="BL180" s="93" t="e">
        <f ca="true">+IF(AND(ISNUMBER(OFFSET('Hygiene Data'!$H$5,0,10*ROW('Hygiene Data'!H174))),'Data Summary'!EA180="Yes"),OFFSET('Hygiene Data'!$H$5,0,10*ROW('Hygiene Data'!H174)),NA())</f>
        <v>#N/A</v>
      </c>
      <c r="BM180" s="93" t="e">
        <f ca="true">+IF(AND(ISNUMBER(OFFSET('Hygiene Data'!$H$7,0,10*ROW('Hygiene Data'!H174))),'Data Summary'!EB180="Yes"),OFFSET('Hygiene Data'!$H$7,0,10*ROW('Hygiene Data'!H174)),NA())</f>
        <v>#N/A</v>
      </c>
      <c r="BN180" s="93" t="e">
        <f ca="true">+IF(AND(ISNUMBER(OFFSET('Hygiene Data'!$H$9,0,10*ROW('Hygiene Data'!H174))),'Data Summary'!EC180="Yes"),OFFSET('Hygiene Data'!$H$9,0,10*ROW('Hygiene Data'!H174)),NA())</f>
        <v>#N/A</v>
      </c>
      <c r="BO180" s="93" t="e">
        <f ca="true">+IF(AND(ISNUMBER(OFFSET('Hygiene Data'!$I$5,0,10*ROW('Hygiene Data'!I174))),'Data Summary'!ED180="Yes"),OFFSET('Hygiene Data'!$I$5,0,10*ROW('Hygiene Data'!I174)),NA())</f>
        <v>#N/A</v>
      </c>
      <c r="BP180" s="93" t="e">
        <f ca="true">+IF(AND(ISNUMBER(OFFSET('Hygiene Data'!$I$7,0,10*ROW('Hygiene Data'!I174))),'Data Summary'!EE180="Yes"),OFFSET('Hygiene Data'!$I$7,0,10*ROW('Hygiene Data'!I174)),NA())</f>
        <v>#N/A</v>
      </c>
      <c r="BQ180" s="93" t="e">
        <f ca="true">+IF(AND(ISNUMBER(OFFSET('Hygiene Data'!$I$9,0,10*ROW('Hygiene Data'!I174))),'Data Summary'!EF180="Yes"),OFFSET('Hygiene Data'!$I$9,0,10*ROW('Hygiene Data'!I174)),NA())</f>
        <v>#N/A</v>
      </c>
    </row>
    <row xmlns:x14ac="http://schemas.microsoft.com/office/spreadsheetml/2009/9/ac" r="181" x14ac:dyDescent="0.2">
      <c r="A181" s="328" t="e">
        <f ca="true">+RIGHT('Data Summary'!A181,LEN('Data Summary'!A181)-9)</f>
        <v>#VALUE!</v>
      </c>
      <c r="B181" s="35" t="str">
        <f ca="true">+IF(ISTEXT('Data Summary'!B181),'Data Summary'!B181,"")</f>
        <v/>
      </c>
      <c r="C181" s="327" t="e">
        <f ca="true">+VALUE('Data Summary'!C181)</f>
        <v>#VALUE!</v>
      </c>
      <c r="D181" s="91" t="e">
        <f ca="true">+IF(AND(ISNUMBER(OFFSET('Water Data'!$D$4,0,10*ROW('Water Data'!D175))),'Data Summary'!BS181="Yes"),100-OFFSET('Water Data'!$D$4,0,10*ROW('Water Data'!D175)),NA())</f>
        <v>#N/A</v>
      </c>
      <c r="E181" s="91" t="e">
        <f ca="true">+IF(AND(ISNUMBER(OFFSET('Water Data'!$D$6,0,10*ROW('Water Data'!D175))),'Data Summary'!BT181="Yes"),OFFSET('Water Data'!$D$6,0,10*ROW('Water Data'!D175)),NA())</f>
        <v>#N/A</v>
      </c>
      <c r="F181" s="91" t="e">
        <f ca="true">+IF(AND(ISNUMBER(OFFSET('Water Data'!$D$9,0,10*ROW('Water Data'!D175))),'Data Summary'!BU181="Yes"),OFFSET('Water Data'!$D$9,0,10*ROW('Water Data'!D175)),NA())</f>
        <v>#N/A</v>
      </c>
      <c r="G181" s="91" t="e">
        <f ca="true">+IF(AND(ISNUMBER(OFFSET('Water Data'!$E$4,0,10*ROW('Water Data'!E175))),'Data Summary'!BV181="Yes"),100-OFFSET('Water Data'!$E$4,0,10*ROW('Water Data'!E175)),NA())</f>
        <v>#N/A</v>
      </c>
      <c r="H181" s="91" t="e">
        <f ca="true">+IF(AND(ISNUMBER(OFFSET('Water Data'!$E$6,0,10*ROW('Water Data'!E175))),'Data Summary'!BW181="Yes"),OFFSET('Water Data'!$E$6,0,10*ROW('Water Data'!E175)),NA())</f>
        <v>#N/A</v>
      </c>
      <c r="I181" s="91" t="e">
        <f ca="true">+IF(AND(ISNUMBER(OFFSET('Water Data'!$E$9,0,10*ROW('Water Data'!E175))),'Data Summary'!BX181="Yes"),OFFSET('Water Data'!$E$9,0,10*ROW('Water Data'!E175)),NA())</f>
        <v>#N/A</v>
      </c>
      <c r="J181" s="91" t="e">
        <f ca="true">+IF(AND(ISNUMBER(OFFSET('Water Data'!$F$4,0,10*ROW('Water Data'!F175))),'Data Summary'!BY181="Yes"),100-OFFSET('Water Data'!$F$4,0,10*ROW('Water Data'!F175)),NA())</f>
        <v>#N/A</v>
      </c>
      <c r="K181" s="91" t="e">
        <f ca="true">+IF(AND(ISNUMBER(OFFSET('Water Data'!$F$6,0,10*ROW('Water Data'!F175))),'Data Summary'!BZ181="Yes"),OFFSET('Water Data'!$F$6,0,10*ROW('Water Data'!F175)),NA())</f>
        <v>#N/A</v>
      </c>
      <c r="L181" s="91" t="e">
        <f ca="true">+IF(AND(ISNUMBER(OFFSET('Water Data'!$F$9,0,10*ROW('Water Data'!F175))),'Data Summary'!CA181="Yes"),OFFSET('Water Data'!$F$9,0,10*ROW('Water Data'!F175)),NA())</f>
        <v>#N/A</v>
      </c>
      <c r="M181" s="91" t="e">
        <f ca="true">+IF(AND(ISNUMBER(OFFSET('Water Data'!$G$4,0,10*ROW('Water Data'!G175))),'Data Summary'!CB181="Yes"),100-OFFSET('Water Data'!$G$4,0,10*ROW('Water Data'!G175)),NA())</f>
        <v>#N/A</v>
      </c>
      <c r="N181" s="91" t="e">
        <f ca="true">+IF(AND(ISNUMBER(OFFSET('Water Data'!$G$6,0,10*ROW('Water Data'!G175))),'Data Summary'!CC181="Yes"),OFFSET('Water Data'!$G$6,0,10*ROW('Water Data'!G175)),NA())</f>
        <v>#N/A</v>
      </c>
      <c r="O181" s="91" t="e">
        <f ca="true">+IF(AND(ISNUMBER(OFFSET('Water Data'!$G$9,0,10*ROW('Water Data'!G175))),'Data Summary'!CD181="Yes"),OFFSET('Water Data'!$G$9,0,10*ROW('Water Data'!G175)),NA())</f>
        <v>#N/A</v>
      </c>
      <c r="P181" s="91" t="e">
        <f ca="true">+IF(AND(ISNUMBER(OFFSET('Water Data'!$H$4,0,10*ROW('Water Data'!H175))),'Data Summary'!CE181="Yes"),100-OFFSET('Water Data'!$H$4,0,10*ROW('Water Data'!H175)),NA())</f>
        <v>#N/A</v>
      </c>
      <c r="Q181" s="91" t="e">
        <f ca="true">+IF(AND(ISNUMBER(OFFSET('Water Data'!$H$6,0,10*ROW('Water Data'!H175))),'Data Summary'!CF181="Yes"),OFFSET('Water Data'!$H$6,0,10*ROW('Water Data'!H175)),NA())</f>
        <v>#N/A</v>
      </c>
      <c r="R181" s="91" t="e">
        <f ca="true">+IF(AND(ISNUMBER(OFFSET('Water Data'!$H$9,0,10*ROW('Water Data'!H175))),'Data Summary'!CG181="Yes"),OFFSET('Water Data'!$H$9,0,10*ROW('Water Data'!H175)),NA())</f>
        <v>#N/A</v>
      </c>
      <c r="S181" s="91" t="e">
        <f ca="true">+IF(AND(ISNUMBER(OFFSET('Water Data'!$I$4,0,10*ROW('Water Data'!I175))),'Data Summary'!CH181="Yes"),100-OFFSET('Water Data'!$I$4,0,10*ROW('Water Data'!I175)),NA())</f>
        <v>#N/A</v>
      </c>
      <c r="T181" s="91" t="e">
        <f ca="true">+IF(AND(ISNUMBER(OFFSET('Water Data'!$I$6,0,10*ROW('Water Data'!I175))),'Data Summary'!CI181="Yes"),OFFSET('Water Data'!$I$6,0,10*ROW('Water Data'!I175)),NA())</f>
        <v>#N/A</v>
      </c>
      <c r="U181" s="91" t="e">
        <f ca="true">+IF(AND(ISNUMBER(OFFSET('Water Data'!$I$9,0,10*ROW('Water Data'!I175))),'Data Summary'!CJ181="Yes"),OFFSET('Water Data'!$I$9,0,10*ROW('Water Data'!I175)),NA())</f>
        <v>#N/A</v>
      </c>
      <c r="V181" s="92" t="e">
        <f ca="true">+IF(AND(ISNUMBER(OFFSET('Sanitation Data'!$D$4,0,10*ROW('Sanitation Data'!D175))),'Data Summary'!CK181="Yes"),100-OFFSET('Sanitation Data'!$D$4,0,10*ROW('Sanitation Data'!D175)),NA())</f>
        <v>#N/A</v>
      </c>
      <c r="W181" s="92" t="e">
        <f ca="true">+IF(AND(ISNUMBER(OFFSET('Sanitation Data'!$D$6,0,10*ROW('Sanitation Data'!D175))),'Data Summary'!CL181="Yes"),OFFSET('Sanitation Data'!$D$6,0,10*ROW('Sanitation Data'!D175)),NA())</f>
        <v>#N/A</v>
      </c>
      <c r="X181" s="92" t="e">
        <f ca="true">+IF(AND(ISNUMBER(OFFSET('Sanitation Data'!$D$10,0,10*ROW('Sanitation Data'!D175))),'Data Summary'!CM181="Yes"),OFFSET('Sanitation Data'!$D$10,0,10*ROW('Sanitation Data'!D175)),NA())</f>
        <v>#N/A</v>
      </c>
      <c r="Y181" s="92" t="e">
        <f ca="true">+IF(AND(ISNUMBER(OFFSET('Sanitation Data'!$D$11,0,10*ROW('Sanitation Data'!D175))),'Data Summary'!CN181="Yes"),OFFSET('Sanitation Data'!$D$11,0,10*ROW('Sanitation Data'!D175)),NA())</f>
        <v>#N/A</v>
      </c>
      <c r="Z181" s="92" t="e">
        <f ca="true">+IF(AND(ISNUMBER(OFFSET('Sanitation Data'!$D$12,0,10*ROW('Sanitation Data'!D175))),'Data Summary'!CO181="Yes"),OFFSET('Sanitation Data'!$D$12,0,10*ROW('Sanitation Data'!D175)),NA())</f>
        <v>#N/A</v>
      </c>
      <c r="AA181" s="92" t="e">
        <f ca="true">+IF(AND(ISNUMBER(OFFSET('Sanitation Data'!$E$4,0,10*ROW('Sanitation Data'!E175))),'Data Summary'!CP181="Yes"),100-OFFSET('Sanitation Data'!$E$4,0,10*ROW('Sanitation Data'!E175)),NA())</f>
        <v>#N/A</v>
      </c>
      <c r="AB181" s="92" t="e">
        <f ca="true">+IF(AND(ISNUMBER(OFFSET('Sanitation Data'!$E$6,0,10*ROW('Sanitation Data'!E175))),'Data Summary'!CQ181="Yes"),OFFSET('Sanitation Data'!$E$6,0,10*ROW('Sanitation Data'!E175)),NA())</f>
        <v>#N/A</v>
      </c>
      <c r="AC181" s="92" t="e">
        <f ca="true">+IF(AND(ISNUMBER(OFFSET('Sanitation Data'!$E$10,0,10*ROW('Sanitation Data'!E175))),'Data Summary'!CR181="Yes"),OFFSET('Sanitation Data'!$E$10,0,10*ROW('Sanitation Data'!E175)),NA())</f>
        <v>#N/A</v>
      </c>
      <c r="AD181" s="92" t="e">
        <f ca="true">+IF(AND(ISNUMBER(OFFSET('Sanitation Data'!$E$11,0,10*ROW('Sanitation Data'!E175))),'Data Summary'!CS181="Yes"),OFFSET('Sanitation Data'!$E$11,0,10*ROW('Sanitation Data'!E175)),NA())</f>
        <v>#N/A</v>
      </c>
      <c r="AE181" s="92" t="e">
        <f ca="true">+IF(AND(ISNUMBER(OFFSET('Sanitation Data'!$E$12,0,10*ROW('Sanitation Data'!E175))),'Data Summary'!CT181="Yes"),OFFSET('Sanitation Data'!$E$12,0,10*ROW('Sanitation Data'!E175)),NA())</f>
        <v>#N/A</v>
      </c>
      <c r="AF181" s="92" t="e">
        <f ca="true">+IF(AND(ISNUMBER(OFFSET('Sanitation Data'!$F$4,0,10*ROW('Sanitation Data'!F175))),'Data Summary'!CU181="Yes"),100-OFFSET('Sanitation Data'!$F$4,0,10*ROW('Sanitation Data'!F175)),NA())</f>
        <v>#N/A</v>
      </c>
      <c r="AG181" s="92" t="e">
        <f ca="true">+IF(AND(ISNUMBER(OFFSET('Sanitation Data'!$F$6,0,10*ROW('Sanitation Data'!F175))),'Data Summary'!CV181="Yes"),OFFSET('Sanitation Data'!$F$6,0,10*ROW('Sanitation Data'!F175)),NA())</f>
        <v>#N/A</v>
      </c>
      <c r="AH181" s="92" t="e">
        <f ca="true">+IF(AND(ISNUMBER(OFFSET('Sanitation Data'!$F$10,0,10*ROW('Sanitation Data'!F175))),'Data Summary'!CW181="Yes"),OFFSET('Sanitation Data'!$F$10,0,10*ROW('Sanitation Data'!F175)),NA())</f>
        <v>#N/A</v>
      </c>
      <c r="AI181" s="92" t="e">
        <f ca="true">+IF(AND(ISNUMBER(OFFSET('Sanitation Data'!$F$11,0,10*ROW('Sanitation Data'!F175))),'Data Summary'!CX181="Yes"),OFFSET('Sanitation Data'!$F$11,0,10*ROW('Sanitation Data'!F175)),NA())</f>
        <v>#N/A</v>
      </c>
      <c r="AJ181" s="92" t="e">
        <f ca="true">+IF(AND(ISNUMBER(OFFSET('Sanitation Data'!$F$12,0,10*ROW('Sanitation Data'!F175))),'Data Summary'!CY181="Yes"),OFFSET('Sanitation Data'!$F$12,0,10*ROW('Sanitation Data'!F175)),NA())</f>
        <v>#N/A</v>
      </c>
      <c r="AK181" s="92" t="e">
        <f ca="true">+IF(AND(ISNUMBER(OFFSET('Sanitation Data'!$G$4,0,10*ROW('Sanitation Data'!G175))),'Data Summary'!CZ181="Yes"),100-OFFSET('Sanitation Data'!$G$4,0,10*ROW('Sanitation Data'!G175)),NA())</f>
        <v>#N/A</v>
      </c>
      <c r="AL181" s="92" t="e">
        <f ca="true">+IF(AND(ISNUMBER(OFFSET('Sanitation Data'!$G$6,0,10*ROW('Sanitation Data'!G175))),'Data Summary'!DA181="Yes"),OFFSET('Sanitation Data'!$G$6,0,10*ROW('Sanitation Data'!G175)),NA())</f>
        <v>#N/A</v>
      </c>
      <c r="AM181" s="92" t="e">
        <f ca="true">+IF(AND(ISNUMBER(OFFSET('Sanitation Data'!$G$10,0,10*ROW('Sanitation Data'!G175))),'Data Summary'!DB181="Yes"),OFFSET('Sanitation Data'!$G$10,0,10*ROW('Sanitation Data'!G175)),NA())</f>
        <v>#N/A</v>
      </c>
      <c r="AN181" s="92" t="e">
        <f ca="true">+IF(AND(ISNUMBER(OFFSET('Sanitation Data'!$G$11,0,10*ROW('Sanitation Data'!G175))),'Data Summary'!DC181="Yes"),OFFSET('Sanitation Data'!$G$11,0,10*ROW('Sanitation Data'!G175)),NA())</f>
        <v>#N/A</v>
      </c>
      <c r="AO181" s="92" t="e">
        <f ca="true">+IF(AND(ISNUMBER(OFFSET('Sanitation Data'!$G$12,0,10*ROW('Sanitation Data'!G175))),'Data Summary'!DD181="Yes"),OFFSET('Sanitation Data'!$G$12,0,10*ROW('Sanitation Data'!G175)),NA())</f>
        <v>#N/A</v>
      </c>
      <c r="AP181" s="92" t="e">
        <f ca="true">+IF(AND(ISNUMBER(OFFSET('Sanitation Data'!$H$4,0,10*ROW('Sanitation Data'!H175))),'Data Summary'!DE181="Yes"),100-OFFSET('Sanitation Data'!$H$4,0,10*ROW('Sanitation Data'!H175)),NA())</f>
        <v>#N/A</v>
      </c>
      <c r="AQ181" s="92" t="e">
        <f ca="true">+IF(AND(ISNUMBER(OFFSET('Sanitation Data'!$H$6,0,10*ROW('Sanitation Data'!H175))),'Data Summary'!DF181="Yes"),OFFSET('Sanitation Data'!$H$6,0,10*ROW('Sanitation Data'!H175)),NA())</f>
        <v>#N/A</v>
      </c>
      <c r="AR181" s="92" t="e">
        <f ca="true">+IF(AND(ISNUMBER(OFFSET('Sanitation Data'!$H$10,0,10*ROW('Sanitation Data'!H175))),'Data Summary'!DG181="Yes"),OFFSET('Sanitation Data'!$H$10,0,10*ROW('Sanitation Data'!H175)),NA())</f>
        <v>#N/A</v>
      </c>
      <c r="AS181" s="92" t="e">
        <f ca="true">+IF(AND(ISNUMBER(OFFSET('Sanitation Data'!$H$11,0,10*ROW('Sanitation Data'!H175))),'Data Summary'!DH181="Yes"),OFFSET('Sanitation Data'!$H$11,0,10*ROW('Sanitation Data'!H175)),NA())</f>
        <v>#N/A</v>
      </c>
      <c r="AT181" s="92" t="e">
        <f ca="true">+IF(AND(ISNUMBER(OFFSET('Sanitation Data'!$H$12,0,10*ROW('Sanitation Data'!H175))),'Data Summary'!DI181="Yes"),OFFSET('Sanitation Data'!$H$12,0,10*ROW('Sanitation Data'!H175)),NA())</f>
        <v>#N/A</v>
      </c>
      <c r="AU181" s="92" t="e">
        <f ca="true">+IF(AND(ISNUMBER(OFFSET('Sanitation Data'!$I$4,0,10*ROW('Sanitation Data'!I175))),'Data Summary'!DJ181="Yes"),100-OFFSET('Sanitation Data'!$I$4,0,10*ROW('Sanitation Data'!I175)),NA())</f>
        <v>#N/A</v>
      </c>
      <c r="AV181" s="92" t="e">
        <f ca="true">+IF(AND(ISNUMBER(OFFSET('Sanitation Data'!$I$6,0,10*ROW('Sanitation Data'!I175))),'Data Summary'!DK181="Yes"),OFFSET('Sanitation Data'!$I$6,0,10*ROW('Sanitation Data'!I175)),NA())</f>
        <v>#N/A</v>
      </c>
      <c r="AW181" s="92" t="e">
        <f ca="true">+IF(AND(ISNUMBER(OFFSET('Sanitation Data'!$I$10,0,10*ROW('Sanitation Data'!I175))),'Data Summary'!DL181="Yes"),OFFSET('Sanitation Data'!$I$10,0,10*ROW('Sanitation Data'!I175)),NA())</f>
        <v>#N/A</v>
      </c>
      <c r="AX181" s="92" t="e">
        <f ca="true">+IF(AND(ISNUMBER(OFFSET('Sanitation Data'!$I$11,0,10*ROW('Sanitation Data'!I175))),'Data Summary'!DM181="Yes"),OFFSET('Sanitation Data'!$I$11,0,10*ROW('Sanitation Data'!I175)),NA())</f>
        <v>#N/A</v>
      </c>
      <c r="AY181" s="92" t="e">
        <f ca="true">+IF(AND(ISNUMBER(OFFSET('Sanitation Data'!$I$12,0,10*ROW('Sanitation Data'!I175))),'Data Summary'!DN181="Yes"),OFFSET('Sanitation Data'!$I$12,0,10*ROW('Sanitation Data'!I175)),NA())</f>
        <v>#N/A</v>
      </c>
      <c r="AZ181" s="93" t="e">
        <f ca="true">+IF(AND(ISNUMBER(OFFSET('Hygiene Data'!$D$5,0,10*ROW('Hygiene Data'!D175))),'Data Summary'!DO181="Yes"),OFFSET('Hygiene Data'!$D$5,0,10*ROW('Hygiene Data'!D175)),NA())</f>
        <v>#N/A</v>
      </c>
      <c r="BA181" s="93" t="e">
        <f ca="true">+IF(AND(ISNUMBER(OFFSET('Hygiene Data'!$D$7,0,10*ROW('Hygiene Data'!D175))),'Data Summary'!DP181="Yes"),OFFSET('Hygiene Data'!$D$7,0,10*ROW('Hygiene Data'!D175)),NA())</f>
        <v>#N/A</v>
      </c>
      <c r="BB181" s="93" t="e">
        <f ca="true">+IF(AND(ISNUMBER(OFFSET('Hygiene Data'!$D$9,0,10*ROW('Hygiene Data'!D175))),'Data Summary'!DQ181="Yes"),OFFSET('Hygiene Data'!$D$9,0,10*ROW('Hygiene Data'!D175)),NA())</f>
        <v>#N/A</v>
      </c>
      <c r="BC181" s="93" t="e">
        <f ca="true">+IF(AND(ISNUMBER(OFFSET('Hygiene Data'!$E$5,0,10*ROW('Hygiene Data'!E175))),'Data Summary'!DR181="Yes"),OFFSET('Hygiene Data'!$E$5,0,10*ROW('Hygiene Data'!E175)),NA())</f>
        <v>#N/A</v>
      </c>
      <c r="BD181" s="93" t="e">
        <f ca="true">+IF(AND(ISNUMBER(OFFSET('Hygiene Data'!$E$7,0,10*ROW('Hygiene Data'!E175))),'Data Summary'!DS181="Yes"),OFFSET('Hygiene Data'!$E$7,0,10*ROW('Hygiene Data'!E175)),NA())</f>
        <v>#N/A</v>
      </c>
      <c r="BE181" s="93" t="e">
        <f ca="true">+IF(AND(ISNUMBER(OFFSET('Hygiene Data'!$E$9,0,10*ROW('Hygiene Data'!E175))),'Data Summary'!DT181="Yes"),OFFSET('Hygiene Data'!$E$9,0,10*ROW('Hygiene Data'!E175)),NA())</f>
        <v>#N/A</v>
      </c>
      <c r="BF181" s="93" t="e">
        <f ca="true">+IF(AND(ISNUMBER(OFFSET('Hygiene Data'!$F$5,0,10*ROW('Hygiene Data'!F175))),'Data Summary'!DU181="Yes"),OFFSET('Hygiene Data'!$F$5,0,10*ROW('Hygiene Data'!F175)),NA())</f>
        <v>#N/A</v>
      </c>
      <c r="BG181" s="93" t="e">
        <f ca="true">+IF(AND(ISNUMBER(OFFSET('Hygiene Data'!$F$7,0,10*ROW('Hygiene Data'!F175))),'Data Summary'!DV181="Yes"),OFFSET('Hygiene Data'!$F$7,0,10*ROW('Hygiene Data'!F175)),NA())</f>
        <v>#N/A</v>
      </c>
      <c r="BH181" s="93" t="e">
        <f ca="true">+IF(AND(ISNUMBER(OFFSET('Hygiene Data'!$F$9,0,10*ROW('Hygiene Data'!F175))),'Data Summary'!DW181="Yes"),OFFSET('Hygiene Data'!$F$9,0,10*ROW('Hygiene Data'!F175)),NA())</f>
        <v>#N/A</v>
      </c>
      <c r="BI181" s="93" t="e">
        <f ca="true">+IF(AND(ISNUMBER(OFFSET('Hygiene Data'!$G$5,0,10*ROW('Hygiene Data'!G175))),'Data Summary'!DX181="Yes"),OFFSET('Hygiene Data'!$G$5,0,10*ROW('Hygiene Data'!G175)),NA())</f>
        <v>#N/A</v>
      </c>
      <c r="BJ181" s="93" t="e">
        <f ca="true">+IF(AND(ISNUMBER(OFFSET('Hygiene Data'!$G$7,0,10*ROW('Hygiene Data'!G175))),'Data Summary'!DY181="Yes"),OFFSET('Hygiene Data'!$G$7,0,10*ROW('Hygiene Data'!G175)),NA())</f>
        <v>#N/A</v>
      </c>
      <c r="BK181" s="93" t="e">
        <f ca="true">+IF(AND(ISNUMBER(OFFSET('Hygiene Data'!$G$9,0,10*ROW('Hygiene Data'!G175))),'Data Summary'!DZ181="Yes"),OFFSET('Hygiene Data'!$G$9,0,10*ROW('Hygiene Data'!G175)),NA())</f>
        <v>#N/A</v>
      </c>
      <c r="BL181" s="93" t="e">
        <f ca="true">+IF(AND(ISNUMBER(OFFSET('Hygiene Data'!$H$5,0,10*ROW('Hygiene Data'!H175))),'Data Summary'!EA181="Yes"),OFFSET('Hygiene Data'!$H$5,0,10*ROW('Hygiene Data'!H175)),NA())</f>
        <v>#N/A</v>
      </c>
      <c r="BM181" s="93" t="e">
        <f ca="true">+IF(AND(ISNUMBER(OFFSET('Hygiene Data'!$H$7,0,10*ROW('Hygiene Data'!H175))),'Data Summary'!EB181="Yes"),OFFSET('Hygiene Data'!$H$7,0,10*ROW('Hygiene Data'!H175)),NA())</f>
        <v>#N/A</v>
      </c>
      <c r="BN181" s="93" t="e">
        <f ca="true">+IF(AND(ISNUMBER(OFFSET('Hygiene Data'!$H$9,0,10*ROW('Hygiene Data'!H175))),'Data Summary'!EC181="Yes"),OFFSET('Hygiene Data'!$H$9,0,10*ROW('Hygiene Data'!H175)),NA())</f>
        <v>#N/A</v>
      </c>
      <c r="BO181" s="93" t="e">
        <f ca="true">+IF(AND(ISNUMBER(OFFSET('Hygiene Data'!$I$5,0,10*ROW('Hygiene Data'!I175))),'Data Summary'!ED181="Yes"),OFFSET('Hygiene Data'!$I$5,0,10*ROW('Hygiene Data'!I175)),NA())</f>
        <v>#N/A</v>
      </c>
      <c r="BP181" s="93" t="e">
        <f ca="true">+IF(AND(ISNUMBER(OFFSET('Hygiene Data'!$I$7,0,10*ROW('Hygiene Data'!I175))),'Data Summary'!EE181="Yes"),OFFSET('Hygiene Data'!$I$7,0,10*ROW('Hygiene Data'!I175)),NA())</f>
        <v>#N/A</v>
      </c>
      <c r="BQ181" s="93" t="e">
        <f ca="true">+IF(AND(ISNUMBER(OFFSET('Hygiene Data'!$I$9,0,10*ROW('Hygiene Data'!I175))),'Data Summary'!EF181="Yes"),OFFSET('Hygiene Data'!$I$9,0,10*ROW('Hygiene Data'!I175)),NA())</f>
        <v>#N/A</v>
      </c>
    </row>
    <row xmlns:x14ac="http://schemas.microsoft.com/office/spreadsheetml/2009/9/ac" r="182" x14ac:dyDescent="0.2">
      <c r="A182" s="328" t="e">
        <f ca="true">+RIGHT('Data Summary'!A182,LEN('Data Summary'!A182)-9)</f>
        <v>#VALUE!</v>
      </c>
      <c r="B182" s="35" t="str">
        <f ca="true">+IF(ISTEXT('Data Summary'!B182),'Data Summary'!B182,"")</f>
        <v/>
      </c>
      <c r="C182" s="327" t="e">
        <f ca="true">+VALUE('Data Summary'!C182)</f>
        <v>#VALUE!</v>
      </c>
      <c r="D182" s="91" t="e">
        <f ca="true">+IF(AND(ISNUMBER(OFFSET('Water Data'!$D$4,0,10*ROW('Water Data'!D176))),'Data Summary'!BS182="Yes"),100-OFFSET('Water Data'!$D$4,0,10*ROW('Water Data'!D176)),NA())</f>
        <v>#N/A</v>
      </c>
      <c r="E182" s="91" t="e">
        <f ca="true">+IF(AND(ISNUMBER(OFFSET('Water Data'!$D$6,0,10*ROW('Water Data'!D176))),'Data Summary'!BT182="Yes"),OFFSET('Water Data'!$D$6,0,10*ROW('Water Data'!D176)),NA())</f>
        <v>#N/A</v>
      </c>
      <c r="F182" s="91" t="e">
        <f ca="true">+IF(AND(ISNUMBER(OFFSET('Water Data'!$D$9,0,10*ROW('Water Data'!D176))),'Data Summary'!BU182="Yes"),OFFSET('Water Data'!$D$9,0,10*ROW('Water Data'!D176)),NA())</f>
        <v>#N/A</v>
      </c>
      <c r="G182" s="91" t="e">
        <f ca="true">+IF(AND(ISNUMBER(OFFSET('Water Data'!$E$4,0,10*ROW('Water Data'!E176))),'Data Summary'!BV182="Yes"),100-OFFSET('Water Data'!$E$4,0,10*ROW('Water Data'!E176)),NA())</f>
        <v>#N/A</v>
      </c>
      <c r="H182" s="91" t="e">
        <f ca="true">+IF(AND(ISNUMBER(OFFSET('Water Data'!$E$6,0,10*ROW('Water Data'!E176))),'Data Summary'!BW182="Yes"),OFFSET('Water Data'!$E$6,0,10*ROW('Water Data'!E176)),NA())</f>
        <v>#N/A</v>
      </c>
      <c r="I182" s="91" t="e">
        <f ca="true">+IF(AND(ISNUMBER(OFFSET('Water Data'!$E$9,0,10*ROW('Water Data'!E176))),'Data Summary'!BX182="Yes"),OFFSET('Water Data'!$E$9,0,10*ROW('Water Data'!E176)),NA())</f>
        <v>#N/A</v>
      </c>
      <c r="J182" s="91" t="e">
        <f ca="true">+IF(AND(ISNUMBER(OFFSET('Water Data'!$F$4,0,10*ROW('Water Data'!F176))),'Data Summary'!BY182="Yes"),100-OFFSET('Water Data'!$F$4,0,10*ROW('Water Data'!F176)),NA())</f>
        <v>#N/A</v>
      </c>
      <c r="K182" s="91" t="e">
        <f ca="true">+IF(AND(ISNUMBER(OFFSET('Water Data'!$F$6,0,10*ROW('Water Data'!F176))),'Data Summary'!BZ182="Yes"),OFFSET('Water Data'!$F$6,0,10*ROW('Water Data'!F176)),NA())</f>
        <v>#N/A</v>
      </c>
      <c r="L182" s="91" t="e">
        <f ca="true">+IF(AND(ISNUMBER(OFFSET('Water Data'!$F$9,0,10*ROW('Water Data'!F176))),'Data Summary'!CA182="Yes"),OFFSET('Water Data'!$F$9,0,10*ROW('Water Data'!F176)),NA())</f>
        <v>#N/A</v>
      </c>
      <c r="M182" s="91" t="e">
        <f ca="true">+IF(AND(ISNUMBER(OFFSET('Water Data'!$G$4,0,10*ROW('Water Data'!G176))),'Data Summary'!CB182="Yes"),100-OFFSET('Water Data'!$G$4,0,10*ROW('Water Data'!G176)),NA())</f>
        <v>#N/A</v>
      </c>
      <c r="N182" s="91" t="e">
        <f ca="true">+IF(AND(ISNUMBER(OFFSET('Water Data'!$G$6,0,10*ROW('Water Data'!G176))),'Data Summary'!CC182="Yes"),OFFSET('Water Data'!$G$6,0,10*ROW('Water Data'!G176)),NA())</f>
        <v>#N/A</v>
      </c>
      <c r="O182" s="91" t="e">
        <f ca="true">+IF(AND(ISNUMBER(OFFSET('Water Data'!$G$9,0,10*ROW('Water Data'!G176))),'Data Summary'!CD182="Yes"),OFFSET('Water Data'!$G$9,0,10*ROW('Water Data'!G176)),NA())</f>
        <v>#N/A</v>
      </c>
      <c r="P182" s="91" t="e">
        <f ca="true">+IF(AND(ISNUMBER(OFFSET('Water Data'!$H$4,0,10*ROW('Water Data'!H176))),'Data Summary'!CE182="Yes"),100-OFFSET('Water Data'!$H$4,0,10*ROW('Water Data'!H176)),NA())</f>
        <v>#N/A</v>
      </c>
      <c r="Q182" s="91" t="e">
        <f ca="true">+IF(AND(ISNUMBER(OFFSET('Water Data'!$H$6,0,10*ROW('Water Data'!H176))),'Data Summary'!CF182="Yes"),OFFSET('Water Data'!$H$6,0,10*ROW('Water Data'!H176)),NA())</f>
        <v>#N/A</v>
      </c>
      <c r="R182" s="91" t="e">
        <f ca="true">+IF(AND(ISNUMBER(OFFSET('Water Data'!$H$9,0,10*ROW('Water Data'!H176))),'Data Summary'!CG182="Yes"),OFFSET('Water Data'!$H$9,0,10*ROW('Water Data'!H176)),NA())</f>
        <v>#N/A</v>
      </c>
      <c r="S182" s="91" t="e">
        <f ca="true">+IF(AND(ISNUMBER(OFFSET('Water Data'!$I$4,0,10*ROW('Water Data'!I176))),'Data Summary'!CH182="Yes"),100-OFFSET('Water Data'!$I$4,0,10*ROW('Water Data'!I176)),NA())</f>
        <v>#N/A</v>
      </c>
      <c r="T182" s="91" t="e">
        <f ca="true">+IF(AND(ISNUMBER(OFFSET('Water Data'!$I$6,0,10*ROW('Water Data'!I176))),'Data Summary'!CI182="Yes"),OFFSET('Water Data'!$I$6,0,10*ROW('Water Data'!I176)),NA())</f>
        <v>#N/A</v>
      </c>
      <c r="U182" s="91" t="e">
        <f ca="true">+IF(AND(ISNUMBER(OFFSET('Water Data'!$I$9,0,10*ROW('Water Data'!I176))),'Data Summary'!CJ182="Yes"),OFFSET('Water Data'!$I$9,0,10*ROW('Water Data'!I176)),NA())</f>
        <v>#N/A</v>
      </c>
      <c r="V182" s="92" t="e">
        <f ca="true">+IF(AND(ISNUMBER(OFFSET('Sanitation Data'!$D$4,0,10*ROW('Sanitation Data'!D176))),'Data Summary'!CK182="Yes"),100-OFFSET('Sanitation Data'!$D$4,0,10*ROW('Sanitation Data'!D176)),NA())</f>
        <v>#N/A</v>
      </c>
      <c r="W182" s="92" t="e">
        <f ca="true">+IF(AND(ISNUMBER(OFFSET('Sanitation Data'!$D$6,0,10*ROW('Sanitation Data'!D176))),'Data Summary'!CL182="Yes"),OFFSET('Sanitation Data'!$D$6,0,10*ROW('Sanitation Data'!D176)),NA())</f>
        <v>#N/A</v>
      </c>
      <c r="X182" s="92" t="e">
        <f ca="true">+IF(AND(ISNUMBER(OFFSET('Sanitation Data'!$D$10,0,10*ROW('Sanitation Data'!D176))),'Data Summary'!CM182="Yes"),OFFSET('Sanitation Data'!$D$10,0,10*ROW('Sanitation Data'!D176)),NA())</f>
        <v>#N/A</v>
      </c>
      <c r="Y182" s="92" t="e">
        <f ca="true">+IF(AND(ISNUMBER(OFFSET('Sanitation Data'!$D$11,0,10*ROW('Sanitation Data'!D176))),'Data Summary'!CN182="Yes"),OFFSET('Sanitation Data'!$D$11,0,10*ROW('Sanitation Data'!D176)),NA())</f>
        <v>#N/A</v>
      </c>
      <c r="Z182" s="92" t="e">
        <f ca="true">+IF(AND(ISNUMBER(OFFSET('Sanitation Data'!$D$12,0,10*ROW('Sanitation Data'!D176))),'Data Summary'!CO182="Yes"),OFFSET('Sanitation Data'!$D$12,0,10*ROW('Sanitation Data'!D176)),NA())</f>
        <v>#N/A</v>
      </c>
      <c r="AA182" s="92" t="e">
        <f ca="true">+IF(AND(ISNUMBER(OFFSET('Sanitation Data'!$E$4,0,10*ROW('Sanitation Data'!E176))),'Data Summary'!CP182="Yes"),100-OFFSET('Sanitation Data'!$E$4,0,10*ROW('Sanitation Data'!E176)),NA())</f>
        <v>#N/A</v>
      </c>
      <c r="AB182" s="92" t="e">
        <f ca="true">+IF(AND(ISNUMBER(OFFSET('Sanitation Data'!$E$6,0,10*ROW('Sanitation Data'!E176))),'Data Summary'!CQ182="Yes"),OFFSET('Sanitation Data'!$E$6,0,10*ROW('Sanitation Data'!E176)),NA())</f>
        <v>#N/A</v>
      </c>
      <c r="AC182" s="92" t="e">
        <f ca="true">+IF(AND(ISNUMBER(OFFSET('Sanitation Data'!$E$10,0,10*ROW('Sanitation Data'!E176))),'Data Summary'!CR182="Yes"),OFFSET('Sanitation Data'!$E$10,0,10*ROW('Sanitation Data'!E176)),NA())</f>
        <v>#N/A</v>
      </c>
      <c r="AD182" s="92" t="e">
        <f ca="true">+IF(AND(ISNUMBER(OFFSET('Sanitation Data'!$E$11,0,10*ROW('Sanitation Data'!E176))),'Data Summary'!CS182="Yes"),OFFSET('Sanitation Data'!$E$11,0,10*ROW('Sanitation Data'!E176)),NA())</f>
        <v>#N/A</v>
      </c>
      <c r="AE182" s="92" t="e">
        <f ca="true">+IF(AND(ISNUMBER(OFFSET('Sanitation Data'!$E$12,0,10*ROW('Sanitation Data'!E176))),'Data Summary'!CT182="Yes"),OFFSET('Sanitation Data'!$E$12,0,10*ROW('Sanitation Data'!E176)),NA())</f>
        <v>#N/A</v>
      </c>
      <c r="AF182" s="92" t="e">
        <f ca="true">+IF(AND(ISNUMBER(OFFSET('Sanitation Data'!$F$4,0,10*ROW('Sanitation Data'!F176))),'Data Summary'!CU182="Yes"),100-OFFSET('Sanitation Data'!$F$4,0,10*ROW('Sanitation Data'!F176)),NA())</f>
        <v>#N/A</v>
      </c>
      <c r="AG182" s="92" t="e">
        <f ca="true">+IF(AND(ISNUMBER(OFFSET('Sanitation Data'!$F$6,0,10*ROW('Sanitation Data'!F176))),'Data Summary'!CV182="Yes"),OFFSET('Sanitation Data'!$F$6,0,10*ROW('Sanitation Data'!F176)),NA())</f>
        <v>#N/A</v>
      </c>
      <c r="AH182" s="92" t="e">
        <f ca="true">+IF(AND(ISNUMBER(OFFSET('Sanitation Data'!$F$10,0,10*ROW('Sanitation Data'!F176))),'Data Summary'!CW182="Yes"),OFFSET('Sanitation Data'!$F$10,0,10*ROW('Sanitation Data'!F176)),NA())</f>
        <v>#N/A</v>
      </c>
      <c r="AI182" s="92" t="e">
        <f ca="true">+IF(AND(ISNUMBER(OFFSET('Sanitation Data'!$F$11,0,10*ROW('Sanitation Data'!F176))),'Data Summary'!CX182="Yes"),OFFSET('Sanitation Data'!$F$11,0,10*ROW('Sanitation Data'!F176)),NA())</f>
        <v>#N/A</v>
      </c>
      <c r="AJ182" s="92" t="e">
        <f ca="true">+IF(AND(ISNUMBER(OFFSET('Sanitation Data'!$F$12,0,10*ROW('Sanitation Data'!F176))),'Data Summary'!CY182="Yes"),OFFSET('Sanitation Data'!$F$12,0,10*ROW('Sanitation Data'!F176)),NA())</f>
        <v>#N/A</v>
      </c>
      <c r="AK182" s="92" t="e">
        <f ca="true">+IF(AND(ISNUMBER(OFFSET('Sanitation Data'!$G$4,0,10*ROW('Sanitation Data'!G176))),'Data Summary'!CZ182="Yes"),100-OFFSET('Sanitation Data'!$G$4,0,10*ROW('Sanitation Data'!G176)),NA())</f>
        <v>#N/A</v>
      </c>
      <c r="AL182" s="92" t="e">
        <f ca="true">+IF(AND(ISNUMBER(OFFSET('Sanitation Data'!$G$6,0,10*ROW('Sanitation Data'!G176))),'Data Summary'!DA182="Yes"),OFFSET('Sanitation Data'!$G$6,0,10*ROW('Sanitation Data'!G176)),NA())</f>
        <v>#N/A</v>
      </c>
      <c r="AM182" s="92" t="e">
        <f ca="true">+IF(AND(ISNUMBER(OFFSET('Sanitation Data'!$G$10,0,10*ROW('Sanitation Data'!G176))),'Data Summary'!DB182="Yes"),OFFSET('Sanitation Data'!$G$10,0,10*ROW('Sanitation Data'!G176)),NA())</f>
        <v>#N/A</v>
      </c>
      <c r="AN182" s="92" t="e">
        <f ca="true">+IF(AND(ISNUMBER(OFFSET('Sanitation Data'!$G$11,0,10*ROW('Sanitation Data'!G176))),'Data Summary'!DC182="Yes"),OFFSET('Sanitation Data'!$G$11,0,10*ROW('Sanitation Data'!G176)),NA())</f>
        <v>#N/A</v>
      </c>
      <c r="AO182" s="92" t="e">
        <f ca="true">+IF(AND(ISNUMBER(OFFSET('Sanitation Data'!$G$12,0,10*ROW('Sanitation Data'!G176))),'Data Summary'!DD182="Yes"),OFFSET('Sanitation Data'!$G$12,0,10*ROW('Sanitation Data'!G176)),NA())</f>
        <v>#N/A</v>
      </c>
      <c r="AP182" s="92" t="e">
        <f ca="true">+IF(AND(ISNUMBER(OFFSET('Sanitation Data'!$H$4,0,10*ROW('Sanitation Data'!H176))),'Data Summary'!DE182="Yes"),100-OFFSET('Sanitation Data'!$H$4,0,10*ROW('Sanitation Data'!H176)),NA())</f>
        <v>#N/A</v>
      </c>
      <c r="AQ182" s="92" t="e">
        <f ca="true">+IF(AND(ISNUMBER(OFFSET('Sanitation Data'!$H$6,0,10*ROW('Sanitation Data'!H176))),'Data Summary'!DF182="Yes"),OFFSET('Sanitation Data'!$H$6,0,10*ROW('Sanitation Data'!H176)),NA())</f>
        <v>#N/A</v>
      </c>
      <c r="AR182" s="92" t="e">
        <f ca="true">+IF(AND(ISNUMBER(OFFSET('Sanitation Data'!$H$10,0,10*ROW('Sanitation Data'!H176))),'Data Summary'!DG182="Yes"),OFFSET('Sanitation Data'!$H$10,0,10*ROW('Sanitation Data'!H176)),NA())</f>
        <v>#N/A</v>
      </c>
      <c r="AS182" s="92" t="e">
        <f ca="true">+IF(AND(ISNUMBER(OFFSET('Sanitation Data'!$H$11,0,10*ROW('Sanitation Data'!H176))),'Data Summary'!DH182="Yes"),OFFSET('Sanitation Data'!$H$11,0,10*ROW('Sanitation Data'!H176)),NA())</f>
        <v>#N/A</v>
      </c>
      <c r="AT182" s="92" t="e">
        <f ca="true">+IF(AND(ISNUMBER(OFFSET('Sanitation Data'!$H$12,0,10*ROW('Sanitation Data'!H176))),'Data Summary'!DI182="Yes"),OFFSET('Sanitation Data'!$H$12,0,10*ROW('Sanitation Data'!H176)),NA())</f>
        <v>#N/A</v>
      </c>
      <c r="AU182" s="92" t="e">
        <f ca="true">+IF(AND(ISNUMBER(OFFSET('Sanitation Data'!$I$4,0,10*ROW('Sanitation Data'!I176))),'Data Summary'!DJ182="Yes"),100-OFFSET('Sanitation Data'!$I$4,0,10*ROW('Sanitation Data'!I176)),NA())</f>
        <v>#N/A</v>
      </c>
      <c r="AV182" s="92" t="e">
        <f ca="true">+IF(AND(ISNUMBER(OFFSET('Sanitation Data'!$I$6,0,10*ROW('Sanitation Data'!I176))),'Data Summary'!DK182="Yes"),OFFSET('Sanitation Data'!$I$6,0,10*ROW('Sanitation Data'!I176)),NA())</f>
        <v>#N/A</v>
      </c>
      <c r="AW182" s="92" t="e">
        <f ca="true">+IF(AND(ISNUMBER(OFFSET('Sanitation Data'!$I$10,0,10*ROW('Sanitation Data'!I176))),'Data Summary'!DL182="Yes"),OFFSET('Sanitation Data'!$I$10,0,10*ROW('Sanitation Data'!I176)),NA())</f>
        <v>#N/A</v>
      </c>
      <c r="AX182" s="92" t="e">
        <f ca="true">+IF(AND(ISNUMBER(OFFSET('Sanitation Data'!$I$11,0,10*ROW('Sanitation Data'!I176))),'Data Summary'!DM182="Yes"),OFFSET('Sanitation Data'!$I$11,0,10*ROW('Sanitation Data'!I176)),NA())</f>
        <v>#N/A</v>
      </c>
      <c r="AY182" s="92" t="e">
        <f ca="true">+IF(AND(ISNUMBER(OFFSET('Sanitation Data'!$I$12,0,10*ROW('Sanitation Data'!I176))),'Data Summary'!DN182="Yes"),OFFSET('Sanitation Data'!$I$12,0,10*ROW('Sanitation Data'!I176)),NA())</f>
        <v>#N/A</v>
      </c>
      <c r="AZ182" s="93" t="e">
        <f ca="true">+IF(AND(ISNUMBER(OFFSET('Hygiene Data'!$D$5,0,10*ROW('Hygiene Data'!D176))),'Data Summary'!DO182="Yes"),OFFSET('Hygiene Data'!$D$5,0,10*ROW('Hygiene Data'!D176)),NA())</f>
        <v>#N/A</v>
      </c>
      <c r="BA182" s="93" t="e">
        <f ca="true">+IF(AND(ISNUMBER(OFFSET('Hygiene Data'!$D$7,0,10*ROW('Hygiene Data'!D176))),'Data Summary'!DP182="Yes"),OFFSET('Hygiene Data'!$D$7,0,10*ROW('Hygiene Data'!D176)),NA())</f>
        <v>#N/A</v>
      </c>
      <c r="BB182" s="93" t="e">
        <f ca="true">+IF(AND(ISNUMBER(OFFSET('Hygiene Data'!$D$9,0,10*ROW('Hygiene Data'!D176))),'Data Summary'!DQ182="Yes"),OFFSET('Hygiene Data'!$D$9,0,10*ROW('Hygiene Data'!D176)),NA())</f>
        <v>#N/A</v>
      </c>
      <c r="BC182" s="93" t="e">
        <f ca="true">+IF(AND(ISNUMBER(OFFSET('Hygiene Data'!$E$5,0,10*ROW('Hygiene Data'!E176))),'Data Summary'!DR182="Yes"),OFFSET('Hygiene Data'!$E$5,0,10*ROW('Hygiene Data'!E176)),NA())</f>
        <v>#N/A</v>
      </c>
      <c r="BD182" s="93" t="e">
        <f ca="true">+IF(AND(ISNUMBER(OFFSET('Hygiene Data'!$E$7,0,10*ROW('Hygiene Data'!E176))),'Data Summary'!DS182="Yes"),OFFSET('Hygiene Data'!$E$7,0,10*ROW('Hygiene Data'!E176)),NA())</f>
        <v>#N/A</v>
      </c>
      <c r="BE182" s="93" t="e">
        <f ca="true">+IF(AND(ISNUMBER(OFFSET('Hygiene Data'!$E$9,0,10*ROW('Hygiene Data'!E176))),'Data Summary'!DT182="Yes"),OFFSET('Hygiene Data'!$E$9,0,10*ROW('Hygiene Data'!E176)),NA())</f>
        <v>#N/A</v>
      </c>
      <c r="BF182" s="93" t="e">
        <f ca="true">+IF(AND(ISNUMBER(OFFSET('Hygiene Data'!$F$5,0,10*ROW('Hygiene Data'!F176))),'Data Summary'!DU182="Yes"),OFFSET('Hygiene Data'!$F$5,0,10*ROW('Hygiene Data'!F176)),NA())</f>
        <v>#N/A</v>
      </c>
      <c r="BG182" s="93" t="e">
        <f ca="true">+IF(AND(ISNUMBER(OFFSET('Hygiene Data'!$F$7,0,10*ROW('Hygiene Data'!F176))),'Data Summary'!DV182="Yes"),OFFSET('Hygiene Data'!$F$7,0,10*ROW('Hygiene Data'!F176)),NA())</f>
        <v>#N/A</v>
      </c>
      <c r="BH182" s="93" t="e">
        <f ca="true">+IF(AND(ISNUMBER(OFFSET('Hygiene Data'!$F$9,0,10*ROW('Hygiene Data'!F176))),'Data Summary'!DW182="Yes"),OFFSET('Hygiene Data'!$F$9,0,10*ROW('Hygiene Data'!F176)),NA())</f>
        <v>#N/A</v>
      </c>
      <c r="BI182" s="93" t="e">
        <f ca="true">+IF(AND(ISNUMBER(OFFSET('Hygiene Data'!$G$5,0,10*ROW('Hygiene Data'!G176))),'Data Summary'!DX182="Yes"),OFFSET('Hygiene Data'!$G$5,0,10*ROW('Hygiene Data'!G176)),NA())</f>
        <v>#N/A</v>
      </c>
      <c r="BJ182" s="93" t="e">
        <f ca="true">+IF(AND(ISNUMBER(OFFSET('Hygiene Data'!$G$7,0,10*ROW('Hygiene Data'!G176))),'Data Summary'!DY182="Yes"),OFFSET('Hygiene Data'!$G$7,0,10*ROW('Hygiene Data'!G176)),NA())</f>
        <v>#N/A</v>
      </c>
      <c r="BK182" s="93" t="e">
        <f ca="true">+IF(AND(ISNUMBER(OFFSET('Hygiene Data'!$G$9,0,10*ROW('Hygiene Data'!G176))),'Data Summary'!DZ182="Yes"),OFFSET('Hygiene Data'!$G$9,0,10*ROW('Hygiene Data'!G176)),NA())</f>
        <v>#N/A</v>
      </c>
      <c r="BL182" s="93" t="e">
        <f ca="true">+IF(AND(ISNUMBER(OFFSET('Hygiene Data'!$H$5,0,10*ROW('Hygiene Data'!H176))),'Data Summary'!EA182="Yes"),OFFSET('Hygiene Data'!$H$5,0,10*ROW('Hygiene Data'!H176)),NA())</f>
        <v>#N/A</v>
      </c>
      <c r="BM182" s="93" t="e">
        <f ca="true">+IF(AND(ISNUMBER(OFFSET('Hygiene Data'!$H$7,0,10*ROW('Hygiene Data'!H176))),'Data Summary'!EB182="Yes"),OFFSET('Hygiene Data'!$H$7,0,10*ROW('Hygiene Data'!H176)),NA())</f>
        <v>#N/A</v>
      </c>
      <c r="BN182" s="93" t="e">
        <f ca="true">+IF(AND(ISNUMBER(OFFSET('Hygiene Data'!$H$9,0,10*ROW('Hygiene Data'!H176))),'Data Summary'!EC182="Yes"),OFFSET('Hygiene Data'!$H$9,0,10*ROW('Hygiene Data'!H176)),NA())</f>
        <v>#N/A</v>
      </c>
      <c r="BO182" s="93" t="e">
        <f ca="true">+IF(AND(ISNUMBER(OFFSET('Hygiene Data'!$I$5,0,10*ROW('Hygiene Data'!I176))),'Data Summary'!ED182="Yes"),OFFSET('Hygiene Data'!$I$5,0,10*ROW('Hygiene Data'!I176)),NA())</f>
        <v>#N/A</v>
      </c>
      <c r="BP182" s="93" t="e">
        <f ca="true">+IF(AND(ISNUMBER(OFFSET('Hygiene Data'!$I$7,0,10*ROW('Hygiene Data'!I176))),'Data Summary'!EE182="Yes"),OFFSET('Hygiene Data'!$I$7,0,10*ROW('Hygiene Data'!I176)),NA())</f>
        <v>#N/A</v>
      </c>
      <c r="BQ182" s="93" t="e">
        <f ca="true">+IF(AND(ISNUMBER(OFFSET('Hygiene Data'!$I$9,0,10*ROW('Hygiene Data'!I176))),'Data Summary'!EF182="Yes"),OFFSET('Hygiene Data'!$I$9,0,10*ROW('Hygiene Data'!I176)),NA())</f>
        <v>#N/A</v>
      </c>
    </row>
    <row xmlns:x14ac="http://schemas.microsoft.com/office/spreadsheetml/2009/9/ac" r="183" x14ac:dyDescent="0.2">
      <c r="A183" s="328" t="e">
        <f ca="true">+RIGHT('Data Summary'!A183,LEN('Data Summary'!A183)-9)</f>
        <v>#VALUE!</v>
      </c>
      <c r="B183" s="35" t="str">
        <f ca="true">+IF(ISTEXT('Data Summary'!B183),'Data Summary'!B183,"")</f>
        <v/>
      </c>
      <c r="C183" s="327" t="e">
        <f ca="true">+VALUE('Data Summary'!C183)</f>
        <v>#VALUE!</v>
      </c>
      <c r="D183" s="91" t="e">
        <f ca="true">+IF(AND(ISNUMBER(OFFSET('Water Data'!$D$4,0,10*ROW('Water Data'!D177))),'Data Summary'!BS183="Yes"),100-OFFSET('Water Data'!$D$4,0,10*ROW('Water Data'!D177)),NA())</f>
        <v>#N/A</v>
      </c>
      <c r="E183" s="91" t="e">
        <f ca="true">+IF(AND(ISNUMBER(OFFSET('Water Data'!$D$6,0,10*ROW('Water Data'!D177))),'Data Summary'!BT183="Yes"),OFFSET('Water Data'!$D$6,0,10*ROW('Water Data'!D177)),NA())</f>
        <v>#N/A</v>
      </c>
      <c r="F183" s="91" t="e">
        <f ca="true">+IF(AND(ISNUMBER(OFFSET('Water Data'!$D$9,0,10*ROW('Water Data'!D177))),'Data Summary'!BU183="Yes"),OFFSET('Water Data'!$D$9,0,10*ROW('Water Data'!D177)),NA())</f>
        <v>#N/A</v>
      </c>
      <c r="G183" s="91" t="e">
        <f ca="true">+IF(AND(ISNUMBER(OFFSET('Water Data'!$E$4,0,10*ROW('Water Data'!E177))),'Data Summary'!BV183="Yes"),100-OFFSET('Water Data'!$E$4,0,10*ROW('Water Data'!E177)),NA())</f>
        <v>#N/A</v>
      </c>
      <c r="H183" s="91" t="e">
        <f ca="true">+IF(AND(ISNUMBER(OFFSET('Water Data'!$E$6,0,10*ROW('Water Data'!E177))),'Data Summary'!BW183="Yes"),OFFSET('Water Data'!$E$6,0,10*ROW('Water Data'!E177)),NA())</f>
        <v>#N/A</v>
      </c>
      <c r="I183" s="91" t="e">
        <f ca="true">+IF(AND(ISNUMBER(OFFSET('Water Data'!$E$9,0,10*ROW('Water Data'!E177))),'Data Summary'!BX183="Yes"),OFFSET('Water Data'!$E$9,0,10*ROW('Water Data'!E177)),NA())</f>
        <v>#N/A</v>
      </c>
      <c r="J183" s="91" t="e">
        <f ca="true">+IF(AND(ISNUMBER(OFFSET('Water Data'!$F$4,0,10*ROW('Water Data'!F177))),'Data Summary'!BY183="Yes"),100-OFFSET('Water Data'!$F$4,0,10*ROW('Water Data'!F177)),NA())</f>
        <v>#N/A</v>
      </c>
      <c r="K183" s="91" t="e">
        <f ca="true">+IF(AND(ISNUMBER(OFFSET('Water Data'!$F$6,0,10*ROW('Water Data'!F177))),'Data Summary'!BZ183="Yes"),OFFSET('Water Data'!$F$6,0,10*ROW('Water Data'!F177)),NA())</f>
        <v>#N/A</v>
      </c>
      <c r="L183" s="91" t="e">
        <f ca="true">+IF(AND(ISNUMBER(OFFSET('Water Data'!$F$9,0,10*ROW('Water Data'!F177))),'Data Summary'!CA183="Yes"),OFFSET('Water Data'!$F$9,0,10*ROW('Water Data'!F177)),NA())</f>
        <v>#N/A</v>
      </c>
      <c r="M183" s="91" t="e">
        <f ca="true">+IF(AND(ISNUMBER(OFFSET('Water Data'!$G$4,0,10*ROW('Water Data'!G177))),'Data Summary'!CB183="Yes"),100-OFFSET('Water Data'!$G$4,0,10*ROW('Water Data'!G177)),NA())</f>
        <v>#N/A</v>
      </c>
      <c r="N183" s="91" t="e">
        <f ca="true">+IF(AND(ISNUMBER(OFFSET('Water Data'!$G$6,0,10*ROW('Water Data'!G177))),'Data Summary'!CC183="Yes"),OFFSET('Water Data'!$G$6,0,10*ROW('Water Data'!G177)),NA())</f>
        <v>#N/A</v>
      </c>
      <c r="O183" s="91" t="e">
        <f ca="true">+IF(AND(ISNUMBER(OFFSET('Water Data'!$G$9,0,10*ROW('Water Data'!G177))),'Data Summary'!CD183="Yes"),OFFSET('Water Data'!$G$9,0,10*ROW('Water Data'!G177)),NA())</f>
        <v>#N/A</v>
      </c>
      <c r="P183" s="91" t="e">
        <f ca="true">+IF(AND(ISNUMBER(OFFSET('Water Data'!$H$4,0,10*ROW('Water Data'!H177))),'Data Summary'!CE183="Yes"),100-OFFSET('Water Data'!$H$4,0,10*ROW('Water Data'!H177)),NA())</f>
        <v>#N/A</v>
      </c>
      <c r="Q183" s="91" t="e">
        <f ca="true">+IF(AND(ISNUMBER(OFFSET('Water Data'!$H$6,0,10*ROW('Water Data'!H177))),'Data Summary'!CF183="Yes"),OFFSET('Water Data'!$H$6,0,10*ROW('Water Data'!H177)),NA())</f>
        <v>#N/A</v>
      </c>
      <c r="R183" s="91" t="e">
        <f ca="true">+IF(AND(ISNUMBER(OFFSET('Water Data'!$H$9,0,10*ROW('Water Data'!H177))),'Data Summary'!CG183="Yes"),OFFSET('Water Data'!$H$9,0,10*ROW('Water Data'!H177)),NA())</f>
        <v>#N/A</v>
      </c>
      <c r="S183" s="91" t="e">
        <f ca="true">+IF(AND(ISNUMBER(OFFSET('Water Data'!$I$4,0,10*ROW('Water Data'!I177))),'Data Summary'!CH183="Yes"),100-OFFSET('Water Data'!$I$4,0,10*ROW('Water Data'!I177)),NA())</f>
        <v>#N/A</v>
      </c>
      <c r="T183" s="91" t="e">
        <f ca="true">+IF(AND(ISNUMBER(OFFSET('Water Data'!$I$6,0,10*ROW('Water Data'!I177))),'Data Summary'!CI183="Yes"),OFFSET('Water Data'!$I$6,0,10*ROW('Water Data'!I177)),NA())</f>
        <v>#N/A</v>
      </c>
      <c r="U183" s="91" t="e">
        <f ca="true">+IF(AND(ISNUMBER(OFFSET('Water Data'!$I$9,0,10*ROW('Water Data'!I177))),'Data Summary'!CJ183="Yes"),OFFSET('Water Data'!$I$9,0,10*ROW('Water Data'!I177)),NA())</f>
        <v>#N/A</v>
      </c>
      <c r="V183" s="92" t="e">
        <f ca="true">+IF(AND(ISNUMBER(OFFSET('Sanitation Data'!$D$4,0,10*ROW('Sanitation Data'!D177))),'Data Summary'!CK183="Yes"),100-OFFSET('Sanitation Data'!$D$4,0,10*ROW('Sanitation Data'!D177)),NA())</f>
        <v>#N/A</v>
      </c>
      <c r="W183" s="92" t="e">
        <f ca="true">+IF(AND(ISNUMBER(OFFSET('Sanitation Data'!$D$6,0,10*ROW('Sanitation Data'!D177))),'Data Summary'!CL183="Yes"),OFFSET('Sanitation Data'!$D$6,0,10*ROW('Sanitation Data'!D177)),NA())</f>
        <v>#N/A</v>
      </c>
      <c r="X183" s="92" t="e">
        <f ca="true">+IF(AND(ISNUMBER(OFFSET('Sanitation Data'!$D$10,0,10*ROW('Sanitation Data'!D177))),'Data Summary'!CM183="Yes"),OFFSET('Sanitation Data'!$D$10,0,10*ROW('Sanitation Data'!D177)),NA())</f>
        <v>#N/A</v>
      </c>
      <c r="Y183" s="92" t="e">
        <f ca="true">+IF(AND(ISNUMBER(OFFSET('Sanitation Data'!$D$11,0,10*ROW('Sanitation Data'!D177))),'Data Summary'!CN183="Yes"),OFFSET('Sanitation Data'!$D$11,0,10*ROW('Sanitation Data'!D177)),NA())</f>
        <v>#N/A</v>
      </c>
      <c r="Z183" s="92" t="e">
        <f ca="true">+IF(AND(ISNUMBER(OFFSET('Sanitation Data'!$D$12,0,10*ROW('Sanitation Data'!D177))),'Data Summary'!CO183="Yes"),OFFSET('Sanitation Data'!$D$12,0,10*ROW('Sanitation Data'!D177)),NA())</f>
        <v>#N/A</v>
      </c>
      <c r="AA183" s="92" t="e">
        <f ca="true">+IF(AND(ISNUMBER(OFFSET('Sanitation Data'!$E$4,0,10*ROW('Sanitation Data'!E177))),'Data Summary'!CP183="Yes"),100-OFFSET('Sanitation Data'!$E$4,0,10*ROW('Sanitation Data'!E177)),NA())</f>
        <v>#N/A</v>
      </c>
      <c r="AB183" s="92" t="e">
        <f ca="true">+IF(AND(ISNUMBER(OFFSET('Sanitation Data'!$E$6,0,10*ROW('Sanitation Data'!E177))),'Data Summary'!CQ183="Yes"),OFFSET('Sanitation Data'!$E$6,0,10*ROW('Sanitation Data'!E177)),NA())</f>
        <v>#N/A</v>
      </c>
      <c r="AC183" s="92" t="e">
        <f ca="true">+IF(AND(ISNUMBER(OFFSET('Sanitation Data'!$E$10,0,10*ROW('Sanitation Data'!E177))),'Data Summary'!CR183="Yes"),OFFSET('Sanitation Data'!$E$10,0,10*ROW('Sanitation Data'!E177)),NA())</f>
        <v>#N/A</v>
      </c>
      <c r="AD183" s="92" t="e">
        <f ca="true">+IF(AND(ISNUMBER(OFFSET('Sanitation Data'!$E$11,0,10*ROW('Sanitation Data'!E177))),'Data Summary'!CS183="Yes"),OFFSET('Sanitation Data'!$E$11,0,10*ROW('Sanitation Data'!E177)),NA())</f>
        <v>#N/A</v>
      </c>
      <c r="AE183" s="92" t="e">
        <f ca="true">+IF(AND(ISNUMBER(OFFSET('Sanitation Data'!$E$12,0,10*ROW('Sanitation Data'!E177))),'Data Summary'!CT183="Yes"),OFFSET('Sanitation Data'!$E$12,0,10*ROW('Sanitation Data'!E177)),NA())</f>
        <v>#N/A</v>
      </c>
      <c r="AF183" s="92" t="e">
        <f ca="true">+IF(AND(ISNUMBER(OFFSET('Sanitation Data'!$F$4,0,10*ROW('Sanitation Data'!F177))),'Data Summary'!CU183="Yes"),100-OFFSET('Sanitation Data'!$F$4,0,10*ROW('Sanitation Data'!F177)),NA())</f>
        <v>#N/A</v>
      </c>
      <c r="AG183" s="92" t="e">
        <f ca="true">+IF(AND(ISNUMBER(OFFSET('Sanitation Data'!$F$6,0,10*ROW('Sanitation Data'!F177))),'Data Summary'!CV183="Yes"),OFFSET('Sanitation Data'!$F$6,0,10*ROW('Sanitation Data'!F177)),NA())</f>
        <v>#N/A</v>
      </c>
      <c r="AH183" s="92" t="e">
        <f ca="true">+IF(AND(ISNUMBER(OFFSET('Sanitation Data'!$F$10,0,10*ROW('Sanitation Data'!F177))),'Data Summary'!CW183="Yes"),OFFSET('Sanitation Data'!$F$10,0,10*ROW('Sanitation Data'!F177)),NA())</f>
        <v>#N/A</v>
      </c>
      <c r="AI183" s="92" t="e">
        <f ca="true">+IF(AND(ISNUMBER(OFFSET('Sanitation Data'!$F$11,0,10*ROW('Sanitation Data'!F177))),'Data Summary'!CX183="Yes"),OFFSET('Sanitation Data'!$F$11,0,10*ROW('Sanitation Data'!F177)),NA())</f>
        <v>#N/A</v>
      </c>
      <c r="AJ183" s="92" t="e">
        <f ca="true">+IF(AND(ISNUMBER(OFFSET('Sanitation Data'!$F$12,0,10*ROW('Sanitation Data'!F177))),'Data Summary'!CY183="Yes"),OFFSET('Sanitation Data'!$F$12,0,10*ROW('Sanitation Data'!F177)),NA())</f>
        <v>#N/A</v>
      </c>
      <c r="AK183" s="92" t="e">
        <f ca="true">+IF(AND(ISNUMBER(OFFSET('Sanitation Data'!$G$4,0,10*ROW('Sanitation Data'!G177))),'Data Summary'!CZ183="Yes"),100-OFFSET('Sanitation Data'!$G$4,0,10*ROW('Sanitation Data'!G177)),NA())</f>
        <v>#N/A</v>
      </c>
      <c r="AL183" s="92" t="e">
        <f ca="true">+IF(AND(ISNUMBER(OFFSET('Sanitation Data'!$G$6,0,10*ROW('Sanitation Data'!G177))),'Data Summary'!DA183="Yes"),OFFSET('Sanitation Data'!$G$6,0,10*ROW('Sanitation Data'!G177)),NA())</f>
        <v>#N/A</v>
      </c>
      <c r="AM183" s="92" t="e">
        <f ca="true">+IF(AND(ISNUMBER(OFFSET('Sanitation Data'!$G$10,0,10*ROW('Sanitation Data'!G177))),'Data Summary'!DB183="Yes"),OFFSET('Sanitation Data'!$G$10,0,10*ROW('Sanitation Data'!G177)),NA())</f>
        <v>#N/A</v>
      </c>
      <c r="AN183" s="92" t="e">
        <f ca="true">+IF(AND(ISNUMBER(OFFSET('Sanitation Data'!$G$11,0,10*ROW('Sanitation Data'!G177))),'Data Summary'!DC183="Yes"),OFFSET('Sanitation Data'!$G$11,0,10*ROW('Sanitation Data'!G177)),NA())</f>
        <v>#N/A</v>
      </c>
      <c r="AO183" s="92" t="e">
        <f ca="true">+IF(AND(ISNUMBER(OFFSET('Sanitation Data'!$G$12,0,10*ROW('Sanitation Data'!G177))),'Data Summary'!DD183="Yes"),OFFSET('Sanitation Data'!$G$12,0,10*ROW('Sanitation Data'!G177)),NA())</f>
        <v>#N/A</v>
      </c>
      <c r="AP183" s="92" t="e">
        <f ca="true">+IF(AND(ISNUMBER(OFFSET('Sanitation Data'!$H$4,0,10*ROW('Sanitation Data'!H177))),'Data Summary'!DE183="Yes"),100-OFFSET('Sanitation Data'!$H$4,0,10*ROW('Sanitation Data'!H177)),NA())</f>
        <v>#N/A</v>
      </c>
      <c r="AQ183" s="92" t="e">
        <f ca="true">+IF(AND(ISNUMBER(OFFSET('Sanitation Data'!$H$6,0,10*ROW('Sanitation Data'!H177))),'Data Summary'!DF183="Yes"),OFFSET('Sanitation Data'!$H$6,0,10*ROW('Sanitation Data'!H177)),NA())</f>
        <v>#N/A</v>
      </c>
      <c r="AR183" s="92" t="e">
        <f ca="true">+IF(AND(ISNUMBER(OFFSET('Sanitation Data'!$H$10,0,10*ROW('Sanitation Data'!H177))),'Data Summary'!DG183="Yes"),OFFSET('Sanitation Data'!$H$10,0,10*ROW('Sanitation Data'!H177)),NA())</f>
        <v>#N/A</v>
      </c>
      <c r="AS183" s="92" t="e">
        <f ca="true">+IF(AND(ISNUMBER(OFFSET('Sanitation Data'!$H$11,0,10*ROW('Sanitation Data'!H177))),'Data Summary'!DH183="Yes"),OFFSET('Sanitation Data'!$H$11,0,10*ROW('Sanitation Data'!H177)),NA())</f>
        <v>#N/A</v>
      </c>
      <c r="AT183" s="92" t="e">
        <f ca="true">+IF(AND(ISNUMBER(OFFSET('Sanitation Data'!$H$12,0,10*ROW('Sanitation Data'!H177))),'Data Summary'!DI183="Yes"),OFFSET('Sanitation Data'!$H$12,0,10*ROW('Sanitation Data'!H177)),NA())</f>
        <v>#N/A</v>
      </c>
      <c r="AU183" s="92" t="e">
        <f ca="true">+IF(AND(ISNUMBER(OFFSET('Sanitation Data'!$I$4,0,10*ROW('Sanitation Data'!I177))),'Data Summary'!DJ183="Yes"),100-OFFSET('Sanitation Data'!$I$4,0,10*ROW('Sanitation Data'!I177)),NA())</f>
        <v>#N/A</v>
      </c>
      <c r="AV183" s="92" t="e">
        <f ca="true">+IF(AND(ISNUMBER(OFFSET('Sanitation Data'!$I$6,0,10*ROW('Sanitation Data'!I177))),'Data Summary'!DK183="Yes"),OFFSET('Sanitation Data'!$I$6,0,10*ROW('Sanitation Data'!I177)),NA())</f>
        <v>#N/A</v>
      </c>
      <c r="AW183" s="92" t="e">
        <f ca="true">+IF(AND(ISNUMBER(OFFSET('Sanitation Data'!$I$10,0,10*ROW('Sanitation Data'!I177))),'Data Summary'!DL183="Yes"),OFFSET('Sanitation Data'!$I$10,0,10*ROW('Sanitation Data'!I177)),NA())</f>
        <v>#N/A</v>
      </c>
      <c r="AX183" s="92" t="e">
        <f ca="true">+IF(AND(ISNUMBER(OFFSET('Sanitation Data'!$I$11,0,10*ROW('Sanitation Data'!I177))),'Data Summary'!DM183="Yes"),OFFSET('Sanitation Data'!$I$11,0,10*ROW('Sanitation Data'!I177)),NA())</f>
        <v>#N/A</v>
      </c>
      <c r="AY183" s="92" t="e">
        <f ca="true">+IF(AND(ISNUMBER(OFFSET('Sanitation Data'!$I$12,0,10*ROW('Sanitation Data'!I177))),'Data Summary'!DN183="Yes"),OFFSET('Sanitation Data'!$I$12,0,10*ROW('Sanitation Data'!I177)),NA())</f>
        <v>#N/A</v>
      </c>
      <c r="AZ183" s="93" t="e">
        <f ca="true">+IF(AND(ISNUMBER(OFFSET('Hygiene Data'!$D$5,0,10*ROW('Hygiene Data'!D177))),'Data Summary'!DO183="Yes"),OFFSET('Hygiene Data'!$D$5,0,10*ROW('Hygiene Data'!D177)),NA())</f>
        <v>#N/A</v>
      </c>
      <c r="BA183" s="93" t="e">
        <f ca="true">+IF(AND(ISNUMBER(OFFSET('Hygiene Data'!$D$7,0,10*ROW('Hygiene Data'!D177))),'Data Summary'!DP183="Yes"),OFFSET('Hygiene Data'!$D$7,0,10*ROW('Hygiene Data'!D177)),NA())</f>
        <v>#N/A</v>
      </c>
      <c r="BB183" s="93" t="e">
        <f ca="true">+IF(AND(ISNUMBER(OFFSET('Hygiene Data'!$D$9,0,10*ROW('Hygiene Data'!D177))),'Data Summary'!DQ183="Yes"),OFFSET('Hygiene Data'!$D$9,0,10*ROW('Hygiene Data'!D177)),NA())</f>
        <v>#N/A</v>
      </c>
      <c r="BC183" s="93" t="e">
        <f ca="true">+IF(AND(ISNUMBER(OFFSET('Hygiene Data'!$E$5,0,10*ROW('Hygiene Data'!E177))),'Data Summary'!DR183="Yes"),OFFSET('Hygiene Data'!$E$5,0,10*ROW('Hygiene Data'!E177)),NA())</f>
        <v>#N/A</v>
      </c>
      <c r="BD183" s="93" t="e">
        <f ca="true">+IF(AND(ISNUMBER(OFFSET('Hygiene Data'!$E$7,0,10*ROW('Hygiene Data'!E177))),'Data Summary'!DS183="Yes"),OFFSET('Hygiene Data'!$E$7,0,10*ROW('Hygiene Data'!E177)),NA())</f>
        <v>#N/A</v>
      </c>
      <c r="BE183" s="93" t="e">
        <f ca="true">+IF(AND(ISNUMBER(OFFSET('Hygiene Data'!$E$9,0,10*ROW('Hygiene Data'!E177))),'Data Summary'!DT183="Yes"),OFFSET('Hygiene Data'!$E$9,0,10*ROW('Hygiene Data'!E177)),NA())</f>
        <v>#N/A</v>
      </c>
      <c r="BF183" s="93" t="e">
        <f ca="true">+IF(AND(ISNUMBER(OFFSET('Hygiene Data'!$F$5,0,10*ROW('Hygiene Data'!F177))),'Data Summary'!DU183="Yes"),OFFSET('Hygiene Data'!$F$5,0,10*ROW('Hygiene Data'!F177)),NA())</f>
        <v>#N/A</v>
      </c>
      <c r="BG183" s="93" t="e">
        <f ca="true">+IF(AND(ISNUMBER(OFFSET('Hygiene Data'!$F$7,0,10*ROW('Hygiene Data'!F177))),'Data Summary'!DV183="Yes"),OFFSET('Hygiene Data'!$F$7,0,10*ROW('Hygiene Data'!F177)),NA())</f>
        <v>#N/A</v>
      </c>
      <c r="BH183" s="93" t="e">
        <f ca="true">+IF(AND(ISNUMBER(OFFSET('Hygiene Data'!$F$9,0,10*ROW('Hygiene Data'!F177))),'Data Summary'!DW183="Yes"),OFFSET('Hygiene Data'!$F$9,0,10*ROW('Hygiene Data'!F177)),NA())</f>
        <v>#N/A</v>
      </c>
      <c r="BI183" s="93" t="e">
        <f ca="true">+IF(AND(ISNUMBER(OFFSET('Hygiene Data'!$G$5,0,10*ROW('Hygiene Data'!G177))),'Data Summary'!DX183="Yes"),OFFSET('Hygiene Data'!$G$5,0,10*ROW('Hygiene Data'!G177)),NA())</f>
        <v>#N/A</v>
      </c>
      <c r="BJ183" s="93" t="e">
        <f ca="true">+IF(AND(ISNUMBER(OFFSET('Hygiene Data'!$G$7,0,10*ROW('Hygiene Data'!G177))),'Data Summary'!DY183="Yes"),OFFSET('Hygiene Data'!$G$7,0,10*ROW('Hygiene Data'!G177)),NA())</f>
        <v>#N/A</v>
      </c>
      <c r="BK183" s="93" t="e">
        <f ca="true">+IF(AND(ISNUMBER(OFFSET('Hygiene Data'!$G$9,0,10*ROW('Hygiene Data'!G177))),'Data Summary'!DZ183="Yes"),OFFSET('Hygiene Data'!$G$9,0,10*ROW('Hygiene Data'!G177)),NA())</f>
        <v>#N/A</v>
      </c>
      <c r="BL183" s="93" t="e">
        <f ca="true">+IF(AND(ISNUMBER(OFFSET('Hygiene Data'!$H$5,0,10*ROW('Hygiene Data'!H177))),'Data Summary'!EA183="Yes"),OFFSET('Hygiene Data'!$H$5,0,10*ROW('Hygiene Data'!H177)),NA())</f>
        <v>#N/A</v>
      </c>
      <c r="BM183" s="93" t="e">
        <f ca="true">+IF(AND(ISNUMBER(OFFSET('Hygiene Data'!$H$7,0,10*ROW('Hygiene Data'!H177))),'Data Summary'!EB183="Yes"),OFFSET('Hygiene Data'!$H$7,0,10*ROW('Hygiene Data'!H177)),NA())</f>
        <v>#N/A</v>
      </c>
      <c r="BN183" s="93" t="e">
        <f ca="true">+IF(AND(ISNUMBER(OFFSET('Hygiene Data'!$H$9,0,10*ROW('Hygiene Data'!H177))),'Data Summary'!EC183="Yes"),OFFSET('Hygiene Data'!$H$9,0,10*ROW('Hygiene Data'!H177)),NA())</f>
        <v>#N/A</v>
      </c>
      <c r="BO183" s="93" t="e">
        <f ca="true">+IF(AND(ISNUMBER(OFFSET('Hygiene Data'!$I$5,0,10*ROW('Hygiene Data'!I177))),'Data Summary'!ED183="Yes"),OFFSET('Hygiene Data'!$I$5,0,10*ROW('Hygiene Data'!I177)),NA())</f>
        <v>#N/A</v>
      </c>
      <c r="BP183" s="93" t="e">
        <f ca="true">+IF(AND(ISNUMBER(OFFSET('Hygiene Data'!$I$7,0,10*ROW('Hygiene Data'!I177))),'Data Summary'!EE183="Yes"),OFFSET('Hygiene Data'!$I$7,0,10*ROW('Hygiene Data'!I177)),NA())</f>
        <v>#N/A</v>
      </c>
      <c r="BQ183" s="93" t="e">
        <f ca="true">+IF(AND(ISNUMBER(OFFSET('Hygiene Data'!$I$9,0,10*ROW('Hygiene Data'!I177))),'Data Summary'!EF183="Yes"),OFFSET('Hygiene Data'!$I$9,0,10*ROW('Hygiene Data'!I177)),NA())</f>
        <v>#N/A</v>
      </c>
    </row>
    <row xmlns:x14ac="http://schemas.microsoft.com/office/spreadsheetml/2009/9/ac" r="184" x14ac:dyDescent="0.2">
      <c r="A184" s="328" t="e">
        <f ca="true">+RIGHT('Data Summary'!A184,LEN('Data Summary'!A184)-9)</f>
        <v>#VALUE!</v>
      </c>
      <c r="B184" s="35" t="str">
        <f ca="true">+IF(ISTEXT('Data Summary'!B184),'Data Summary'!B184,"")</f>
        <v/>
      </c>
      <c r="C184" s="327" t="e">
        <f ca="true">+VALUE('Data Summary'!C184)</f>
        <v>#VALUE!</v>
      </c>
      <c r="D184" s="91" t="e">
        <f ca="true">+IF(AND(ISNUMBER(OFFSET('Water Data'!$D$4,0,10*ROW('Water Data'!D178))),'Data Summary'!BS184="Yes"),100-OFFSET('Water Data'!$D$4,0,10*ROW('Water Data'!D178)),NA())</f>
        <v>#N/A</v>
      </c>
      <c r="E184" s="91" t="e">
        <f ca="true">+IF(AND(ISNUMBER(OFFSET('Water Data'!$D$6,0,10*ROW('Water Data'!D178))),'Data Summary'!BT184="Yes"),OFFSET('Water Data'!$D$6,0,10*ROW('Water Data'!D178)),NA())</f>
        <v>#N/A</v>
      </c>
      <c r="F184" s="91" t="e">
        <f ca="true">+IF(AND(ISNUMBER(OFFSET('Water Data'!$D$9,0,10*ROW('Water Data'!D178))),'Data Summary'!BU184="Yes"),OFFSET('Water Data'!$D$9,0,10*ROW('Water Data'!D178)),NA())</f>
        <v>#N/A</v>
      </c>
      <c r="G184" s="91" t="e">
        <f ca="true">+IF(AND(ISNUMBER(OFFSET('Water Data'!$E$4,0,10*ROW('Water Data'!E178))),'Data Summary'!BV184="Yes"),100-OFFSET('Water Data'!$E$4,0,10*ROW('Water Data'!E178)),NA())</f>
        <v>#N/A</v>
      </c>
      <c r="H184" s="91" t="e">
        <f ca="true">+IF(AND(ISNUMBER(OFFSET('Water Data'!$E$6,0,10*ROW('Water Data'!E178))),'Data Summary'!BW184="Yes"),OFFSET('Water Data'!$E$6,0,10*ROW('Water Data'!E178)),NA())</f>
        <v>#N/A</v>
      </c>
      <c r="I184" s="91" t="e">
        <f ca="true">+IF(AND(ISNUMBER(OFFSET('Water Data'!$E$9,0,10*ROW('Water Data'!E178))),'Data Summary'!BX184="Yes"),OFFSET('Water Data'!$E$9,0,10*ROW('Water Data'!E178)),NA())</f>
        <v>#N/A</v>
      </c>
      <c r="J184" s="91" t="e">
        <f ca="true">+IF(AND(ISNUMBER(OFFSET('Water Data'!$F$4,0,10*ROW('Water Data'!F178))),'Data Summary'!BY184="Yes"),100-OFFSET('Water Data'!$F$4,0,10*ROW('Water Data'!F178)),NA())</f>
        <v>#N/A</v>
      </c>
      <c r="K184" s="91" t="e">
        <f ca="true">+IF(AND(ISNUMBER(OFFSET('Water Data'!$F$6,0,10*ROW('Water Data'!F178))),'Data Summary'!BZ184="Yes"),OFFSET('Water Data'!$F$6,0,10*ROW('Water Data'!F178)),NA())</f>
        <v>#N/A</v>
      </c>
      <c r="L184" s="91" t="e">
        <f ca="true">+IF(AND(ISNUMBER(OFFSET('Water Data'!$F$9,0,10*ROW('Water Data'!F178))),'Data Summary'!CA184="Yes"),OFFSET('Water Data'!$F$9,0,10*ROW('Water Data'!F178)),NA())</f>
        <v>#N/A</v>
      </c>
      <c r="M184" s="91" t="e">
        <f ca="true">+IF(AND(ISNUMBER(OFFSET('Water Data'!$G$4,0,10*ROW('Water Data'!G178))),'Data Summary'!CB184="Yes"),100-OFFSET('Water Data'!$G$4,0,10*ROW('Water Data'!G178)),NA())</f>
        <v>#N/A</v>
      </c>
      <c r="N184" s="91" t="e">
        <f ca="true">+IF(AND(ISNUMBER(OFFSET('Water Data'!$G$6,0,10*ROW('Water Data'!G178))),'Data Summary'!CC184="Yes"),OFFSET('Water Data'!$G$6,0,10*ROW('Water Data'!G178)),NA())</f>
        <v>#N/A</v>
      </c>
      <c r="O184" s="91" t="e">
        <f ca="true">+IF(AND(ISNUMBER(OFFSET('Water Data'!$G$9,0,10*ROW('Water Data'!G178))),'Data Summary'!CD184="Yes"),OFFSET('Water Data'!$G$9,0,10*ROW('Water Data'!G178)),NA())</f>
        <v>#N/A</v>
      </c>
      <c r="P184" s="91" t="e">
        <f ca="true">+IF(AND(ISNUMBER(OFFSET('Water Data'!$H$4,0,10*ROW('Water Data'!H178))),'Data Summary'!CE184="Yes"),100-OFFSET('Water Data'!$H$4,0,10*ROW('Water Data'!H178)),NA())</f>
        <v>#N/A</v>
      </c>
      <c r="Q184" s="91" t="e">
        <f ca="true">+IF(AND(ISNUMBER(OFFSET('Water Data'!$H$6,0,10*ROW('Water Data'!H178))),'Data Summary'!CF184="Yes"),OFFSET('Water Data'!$H$6,0,10*ROW('Water Data'!H178)),NA())</f>
        <v>#N/A</v>
      </c>
      <c r="R184" s="91" t="e">
        <f ca="true">+IF(AND(ISNUMBER(OFFSET('Water Data'!$H$9,0,10*ROW('Water Data'!H178))),'Data Summary'!CG184="Yes"),OFFSET('Water Data'!$H$9,0,10*ROW('Water Data'!H178)),NA())</f>
        <v>#N/A</v>
      </c>
      <c r="S184" s="91" t="e">
        <f ca="true">+IF(AND(ISNUMBER(OFFSET('Water Data'!$I$4,0,10*ROW('Water Data'!I178))),'Data Summary'!CH184="Yes"),100-OFFSET('Water Data'!$I$4,0,10*ROW('Water Data'!I178)),NA())</f>
        <v>#N/A</v>
      </c>
      <c r="T184" s="91" t="e">
        <f ca="true">+IF(AND(ISNUMBER(OFFSET('Water Data'!$I$6,0,10*ROW('Water Data'!I178))),'Data Summary'!CI184="Yes"),OFFSET('Water Data'!$I$6,0,10*ROW('Water Data'!I178)),NA())</f>
        <v>#N/A</v>
      </c>
      <c r="U184" s="91" t="e">
        <f ca="true">+IF(AND(ISNUMBER(OFFSET('Water Data'!$I$9,0,10*ROW('Water Data'!I178))),'Data Summary'!CJ184="Yes"),OFFSET('Water Data'!$I$9,0,10*ROW('Water Data'!I178)),NA())</f>
        <v>#N/A</v>
      </c>
      <c r="V184" s="92" t="e">
        <f ca="true">+IF(AND(ISNUMBER(OFFSET('Sanitation Data'!$D$4,0,10*ROW('Sanitation Data'!D178))),'Data Summary'!CK184="Yes"),100-OFFSET('Sanitation Data'!$D$4,0,10*ROW('Sanitation Data'!D178)),NA())</f>
        <v>#N/A</v>
      </c>
      <c r="W184" s="92" t="e">
        <f ca="true">+IF(AND(ISNUMBER(OFFSET('Sanitation Data'!$D$6,0,10*ROW('Sanitation Data'!D178))),'Data Summary'!CL184="Yes"),OFFSET('Sanitation Data'!$D$6,0,10*ROW('Sanitation Data'!D178)),NA())</f>
        <v>#N/A</v>
      </c>
      <c r="X184" s="92" t="e">
        <f ca="true">+IF(AND(ISNUMBER(OFFSET('Sanitation Data'!$D$10,0,10*ROW('Sanitation Data'!D178))),'Data Summary'!CM184="Yes"),OFFSET('Sanitation Data'!$D$10,0,10*ROW('Sanitation Data'!D178)),NA())</f>
        <v>#N/A</v>
      </c>
      <c r="Y184" s="92" t="e">
        <f ca="true">+IF(AND(ISNUMBER(OFFSET('Sanitation Data'!$D$11,0,10*ROW('Sanitation Data'!D178))),'Data Summary'!CN184="Yes"),OFFSET('Sanitation Data'!$D$11,0,10*ROW('Sanitation Data'!D178)),NA())</f>
        <v>#N/A</v>
      </c>
      <c r="Z184" s="92" t="e">
        <f ca="true">+IF(AND(ISNUMBER(OFFSET('Sanitation Data'!$D$12,0,10*ROW('Sanitation Data'!D178))),'Data Summary'!CO184="Yes"),OFFSET('Sanitation Data'!$D$12,0,10*ROW('Sanitation Data'!D178)),NA())</f>
        <v>#N/A</v>
      </c>
      <c r="AA184" s="92" t="e">
        <f ca="true">+IF(AND(ISNUMBER(OFFSET('Sanitation Data'!$E$4,0,10*ROW('Sanitation Data'!E178))),'Data Summary'!CP184="Yes"),100-OFFSET('Sanitation Data'!$E$4,0,10*ROW('Sanitation Data'!E178)),NA())</f>
        <v>#N/A</v>
      </c>
      <c r="AB184" s="92" t="e">
        <f ca="true">+IF(AND(ISNUMBER(OFFSET('Sanitation Data'!$E$6,0,10*ROW('Sanitation Data'!E178))),'Data Summary'!CQ184="Yes"),OFFSET('Sanitation Data'!$E$6,0,10*ROW('Sanitation Data'!E178)),NA())</f>
        <v>#N/A</v>
      </c>
      <c r="AC184" s="92" t="e">
        <f ca="true">+IF(AND(ISNUMBER(OFFSET('Sanitation Data'!$E$10,0,10*ROW('Sanitation Data'!E178))),'Data Summary'!CR184="Yes"),OFFSET('Sanitation Data'!$E$10,0,10*ROW('Sanitation Data'!E178)),NA())</f>
        <v>#N/A</v>
      </c>
      <c r="AD184" s="92" t="e">
        <f ca="true">+IF(AND(ISNUMBER(OFFSET('Sanitation Data'!$E$11,0,10*ROW('Sanitation Data'!E178))),'Data Summary'!CS184="Yes"),OFFSET('Sanitation Data'!$E$11,0,10*ROW('Sanitation Data'!E178)),NA())</f>
        <v>#N/A</v>
      </c>
      <c r="AE184" s="92" t="e">
        <f ca="true">+IF(AND(ISNUMBER(OFFSET('Sanitation Data'!$E$12,0,10*ROW('Sanitation Data'!E178))),'Data Summary'!CT184="Yes"),OFFSET('Sanitation Data'!$E$12,0,10*ROW('Sanitation Data'!E178)),NA())</f>
        <v>#N/A</v>
      </c>
      <c r="AF184" s="92" t="e">
        <f ca="true">+IF(AND(ISNUMBER(OFFSET('Sanitation Data'!$F$4,0,10*ROW('Sanitation Data'!F178))),'Data Summary'!CU184="Yes"),100-OFFSET('Sanitation Data'!$F$4,0,10*ROW('Sanitation Data'!F178)),NA())</f>
        <v>#N/A</v>
      </c>
      <c r="AG184" s="92" t="e">
        <f ca="true">+IF(AND(ISNUMBER(OFFSET('Sanitation Data'!$F$6,0,10*ROW('Sanitation Data'!F178))),'Data Summary'!CV184="Yes"),OFFSET('Sanitation Data'!$F$6,0,10*ROW('Sanitation Data'!F178)),NA())</f>
        <v>#N/A</v>
      </c>
      <c r="AH184" s="92" t="e">
        <f ca="true">+IF(AND(ISNUMBER(OFFSET('Sanitation Data'!$F$10,0,10*ROW('Sanitation Data'!F178))),'Data Summary'!CW184="Yes"),OFFSET('Sanitation Data'!$F$10,0,10*ROW('Sanitation Data'!F178)),NA())</f>
        <v>#N/A</v>
      </c>
      <c r="AI184" s="92" t="e">
        <f ca="true">+IF(AND(ISNUMBER(OFFSET('Sanitation Data'!$F$11,0,10*ROW('Sanitation Data'!F178))),'Data Summary'!CX184="Yes"),OFFSET('Sanitation Data'!$F$11,0,10*ROW('Sanitation Data'!F178)),NA())</f>
        <v>#N/A</v>
      </c>
      <c r="AJ184" s="92" t="e">
        <f ca="true">+IF(AND(ISNUMBER(OFFSET('Sanitation Data'!$F$12,0,10*ROW('Sanitation Data'!F178))),'Data Summary'!CY184="Yes"),OFFSET('Sanitation Data'!$F$12,0,10*ROW('Sanitation Data'!F178)),NA())</f>
        <v>#N/A</v>
      </c>
      <c r="AK184" s="92" t="e">
        <f ca="true">+IF(AND(ISNUMBER(OFFSET('Sanitation Data'!$G$4,0,10*ROW('Sanitation Data'!G178))),'Data Summary'!CZ184="Yes"),100-OFFSET('Sanitation Data'!$G$4,0,10*ROW('Sanitation Data'!G178)),NA())</f>
        <v>#N/A</v>
      </c>
      <c r="AL184" s="92" t="e">
        <f ca="true">+IF(AND(ISNUMBER(OFFSET('Sanitation Data'!$G$6,0,10*ROW('Sanitation Data'!G178))),'Data Summary'!DA184="Yes"),OFFSET('Sanitation Data'!$G$6,0,10*ROW('Sanitation Data'!G178)),NA())</f>
        <v>#N/A</v>
      </c>
      <c r="AM184" s="92" t="e">
        <f ca="true">+IF(AND(ISNUMBER(OFFSET('Sanitation Data'!$G$10,0,10*ROW('Sanitation Data'!G178))),'Data Summary'!DB184="Yes"),OFFSET('Sanitation Data'!$G$10,0,10*ROW('Sanitation Data'!G178)),NA())</f>
        <v>#N/A</v>
      </c>
      <c r="AN184" s="92" t="e">
        <f ca="true">+IF(AND(ISNUMBER(OFFSET('Sanitation Data'!$G$11,0,10*ROW('Sanitation Data'!G178))),'Data Summary'!DC184="Yes"),OFFSET('Sanitation Data'!$G$11,0,10*ROW('Sanitation Data'!G178)),NA())</f>
        <v>#N/A</v>
      </c>
      <c r="AO184" s="92" t="e">
        <f ca="true">+IF(AND(ISNUMBER(OFFSET('Sanitation Data'!$G$12,0,10*ROW('Sanitation Data'!G178))),'Data Summary'!DD184="Yes"),OFFSET('Sanitation Data'!$G$12,0,10*ROW('Sanitation Data'!G178)),NA())</f>
        <v>#N/A</v>
      </c>
      <c r="AP184" s="92" t="e">
        <f ca="true">+IF(AND(ISNUMBER(OFFSET('Sanitation Data'!$H$4,0,10*ROW('Sanitation Data'!H178))),'Data Summary'!DE184="Yes"),100-OFFSET('Sanitation Data'!$H$4,0,10*ROW('Sanitation Data'!H178)),NA())</f>
        <v>#N/A</v>
      </c>
      <c r="AQ184" s="92" t="e">
        <f ca="true">+IF(AND(ISNUMBER(OFFSET('Sanitation Data'!$H$6,0,10*ROW('Sanitation Data'!H178))),'Data Summary'!DF184="Yes"),OFFSET('Sanitation Data'!$H$6,0,10*ROW('Sanitation Data'!H178)),NA())</f>
        <v>#N/A</v>
      </c>
      <c r="AR184" s="92" t="e">
        <f ca="true">+IF(AND(ISNUMBER(OFFSET('Sanitation Data'!$H$10,0,10*ROW('Sanitation Data'!H178))),'Data Summary'!DG184="Yes"),OFFSET('Sanitation Data'!$H$10,0,10*ROW('Sanitation Data'!H178)),NA())</f>
        <v>#N/A</v>
      </c>
      <c r="AS184" s="92" t="e">
        <f ca="true">+IF(AND(ISNUMBER(OFFSET('Sanitation Data'!$H$11,0,10*ROW('Sanitation Data'!H178))),'Data Summary'!DH184="Yes"),OFFSET('Sanitation Data'!$H$11,0,10*ROW('Sanitation Data'!H178)),NA())</f>
        <v>#N/A</v>
      </c>
      <c r="AT184" s="92" t="e">
        <f ca="true">+IF(AND(ISNUMBER(OFFSET('Sanitation Data'!$H$12,0,10*ROW('Sanitation Data'!H178))),'Data Summary'!DI184="Yes"),OFFSET('Sanitation Data'!$H$12,0,10*ROW('Sanitation Data'!H178)),NA())</f>
        <v>#N/A</v>
      </c>
      <c r="AU184" s="92" t="e">
        <f ca="true">+IF(AND(ISNUMBER(OFFSET('Sanitation Data'!$I$4,0,10*ROW('Sanitation Data'!I178))),'Data Summary'!DJ184="Yes"),100-OFFSET('Sanitation Data'!$I$4,0,10*ROW('Sanitation Data'!I178)),NA())</f>
        <v>#N/A</v>
      </c>
      <c r="AV184" s="92" t="e">
        <f ca="true">+IF(AND(ISNUMBER(OFFSET('Sanitation Data'!$I$6,0,10*ROW('Sanitation Data'!I178))),'Data Summary'!DK184="Yes"),OFFSET('Sanitation Data'!$I$6,0,10*ROW('Sanitation Data'!I178)),NA())</f>
        <v>#N/A</v>
      </c>
      <c r="AW184" s="92" t="e">
        <f ca="true">+IF(AND(ISNUMBER(OFFSET('Sanitation Data'!$I$10,0,10*ROW('Sanitation Data'!I178))),'Data Summary'!DL184="Yes"),OFFSET('Sanitation Data'!$I$10,0,10*ROW('Sanitation Data'!I178)),NA())</f>
        <v>#N/A</v>
      </c>
      <c r="AX184" s="92" t="e">
        <f ca="true">+IF(AND(ISNUMBER(OFFSET('Sanitation Data'!$I$11,0,10*ROW('Sanitation Data'!I178))),'Data Summary'!DM184="Yes"),OFFSET('Sanitation Data'!$I$11,0,10*ROW('Sanitation Data'!I178)),NA())</f>
        <v>#N/A</v>
      </c>
      <c r="AY184" s="92" t="e">
        <f ca="true">+IF(AND(ISNUMBER(OFFSET('Sanitation Data'!$I$12,0,10*ROW('Sanitation Data'!I178))),'Data Summary'!DN184="Yes"),OFFSET('Sanitation Data'!$I$12,0,10*ROW('Sanitation Data'!I178)),NA())</f>
        <v>#N/A</v>
      </c>
      <c r="AZ184" s="93" t="e">
        <f ca="true">+IF(AND(ISNUMBER(OFFSET('Hygiene Data'!$D$5,0,10*ROW('Hygiene Data'!D178))),'Data Summary'!DO184="Yes"),OFFSET('Hygiene Data'!$D$5,0,10*ROW('Hygiene Data'!D178)),NA())</f>
        <v>#N/A</v>
      </c>
      <c r="BA184" s="93" t="e">
        <f ca="true">+IF(AND(ISNUMBER(OFFSET('Hygiene Data'!$D$7,0,10*ROW('Hygiene Data'!D178))),'Data Summary'!DP184="Yes"),OFFSET('Hygiene Data'!$D$7,0,10*ROW('Hygiene Data'!D178)),NA())</f>
        <v>#N/A</v>
      </c>
      <c r="BB184" s="93" t="e">
        <f ca="true">+IF(AND(ISNUMBER(OFFSET('Hygiene Data'!$D$9,0,10*ROW('Hygiene Data'!D178))),'Data Summary'!DQ184="Yes"),OFFSET('Hygiene Data'!$D$9,0,10*ROW('Hygiene Data'!D178)),NA())</f>
        <v>#N/A</v>
      </c>
      <c r="BC184" s="93" t="e">
        <f ca="true">+IF(AND(ISNUMBER(OFFSET('Hygiene Data'!$E$5,0,10*ROW('Hygiene Data'!E178))),'Data Summary'!DR184="Yes"),OFFSET('Hygiene Data'!$E$5,0,10*ROW('Hygiene Data'!E178)),NA())</f>
        <v>#N/A</v>
      </c>
      <c r="BD184" s="93" t="e">
        <f ca="true">+IF(AND(ISNUMBER(OFFSET('Hygiene Data'!$E$7,0,10*ROW('Hygiene Data'!E178))),'Data Summary'!DS184="Yes"),OFFSET('Hygiene Data'!$E$7,0,10*ROW('Hygiene Data'!E178)),NA())</f>
        <v>#N/A</v>
      </c>
      <c r="BE184" s="93" t="e">
        <f ca="true">+IF(AND(ISNUMBER(OFFSET('Hygiene Data'!$E$9,0,10*ROW('Hygiene Data'!E178))),'Data Summary'!DT184="Yes"),OFFSET('Hygiene Data'!$E$9,0,10*ROW('Hygiene Data'!E178)),NA())</f>
        <v>#N/A</v>
      </c>
      <c r="BF184" s="93" t="e">
        <f ca="true">+IF(AND(ISNUMBER(OFFSET('Hygiene Data'!$F$5,0,10*ROW('Hygiene Data'!F178))),'Data Summary'!DU184="Yes"),OFFSET('Hygiene Data'!$F$5,0,10*ROW('Hygiene Data'!F178)),NA())</f>
        <v>#N/A</v>
      </c>
      <c r="BG184" s="93" t="e">
        <f ca="true">+IF(AND(ISNUMBER(OFFSET('Hygiene Data'!$F$7,0,10*ROW('Hygiene Data'!F178))),'Data Summary'!DV184="Yes"),OFFSET('Hygiene Data'!$F$7,0,10*ROW('Hygiene Data'!F178)),NA())</f>
        <v>#N/A</v>
      </c>
      <c r="BH184" s="93" t="e">
        <f ca="true">+IF(AND(ISNUMBER(OFFSET('Hygiene Data'!$F$9,0,10*ROW('Hygiene Data'!F178))),'Data Summary'!DW184="Yes"),OFFSET('Hygiene Data'!$F$9,0,10*ROW('Hygiene Data'!F178)),NA())</f>
        <v>#N/A</v>
      </c>
      <c r="BI184" s="93" t="e">
        <f ca="true">+IF(AND(ISNUMBER(OFFSET('Hygiene Data'!$G$5,0,10*ROW('Hygiene Data'!G178))),'Data Summary'!DX184="Yes"),OFFSET('Hygiene Data'!$G$5,0,10*ROW('Hygiene Data'!G178)),NA())</f>
        <v>#N/A</v>
      </c>
      <c r="BJ184" s="93" t="e">
        <f ca="true">+IF(AND(ISNUMBER(OFFSET('Hygiene Data'!$G$7,0,10*ROW('Hygiene Data'!G178))),'Data Summary'!DY184="Yes"),OFFSET('Hygiene Data'!$G$7,0,10*ROW('Hygiene Data'!G178)),NA())</f>
        <v>#N/A</v>
      </c>
      <c r="BK184" s="93" t="e">
        <f ca="true">+IF(AND(ISNUMBER(OFFSET('Hygiene Data'!$G$9,0,10*ROW('Hygiene Data'!G178))),'Data Summary'!DZ184="Yes"),OFFSET('Hygiene Data'!$G$9,0,10*ROW('Hygiene Data'!G178)),NA())</f>
        <v>#N/A</v>
      </c>
      <c r="BL184" s="93" t="e">
        <f ca="true">+IF(AND(ISNUMBER(OFFSET('Hygiene Data'!$H$5,0,10*ROW('Hygiene Data'!H178))),'Data Summary'!EA184="Yes"),OFFSET('Hygiene Data'!$H$5,0,10*ROW('Hygiene Data'!H178)),NA())</f>
        <v>#N/A</v>
      </c>
      <c r="BM184" s="93" t="e">
        <f ca="true">+IF(AND(ISNUMBER(OFFSET('Hygiene Data'!$H$7,0,10*ROW('Hygiene Data'!H178))),'Data Summary'!EB184="Yes"),OFFSET('Hygiene Data'!$H$7,0,10*ROW('Hygiene Data'!H178)),NA())</f>
        <v>#N/A</v>
      </c>
      <c r="BN184" s="93" t="e">
        <f ca="true">+IF(AND(ISNUMBER(OFFSET('Hygiene Data'!$H$9,0,10*ROW('Hygiene Data'!H178))),'Data Summary'!EC184="Yes"),OFFSET('Hygiene Data'!$H$9,0,10*ROW('Hygiene Data'!H178)),NA())</f>
        <v>#N/A</v>
      </c>
      <c r="BO184" s="93" t="e">
        <f ca="true">+IF(AND(ISNUMBER(OFFSET('Hygiene Data'!$I$5,0,10*ROW('Hygiene Data'!I178))),'Data Summary'!ED184="Yes"),OFFSET('Hygiene Data'!$I$5,0,10*ROW('Hygiene Data'!I178)),NA())</f>
        <v>#N/A</v>
      </c>
      <c r="BP184" s="93" t="e">
        <f ca="true">+IF(AND(ISNUMBER(OFFSET('Hygiene Data'!$I$7,0,10*ROW('Hygiene Data'!I178))),'Data Summary'!EE184="Yes"),OFFSET('Hygiene Data'!$I$7,0,10*ROW('Hygiene Data'!I178)),NA())</f>
        <v>#N/A</v>
      </c>
      <c r="BQ184" s="93" t="e">
        <f ca="true">+IF(AND(ISNUMBER(OFFSET('Hygiene Data'!$I$9,0,10*ROW('Hygiene Data'!I178))),'Data Summary'!EF184="Yes"),OFFSET('Hygiene Data'!$I$9,0,10*ROW('Hygiene Data'!I178)),NA())</f>
        <v>#N/A</v>
      </c>
    </row>
    <row xmlns:x14ac="http://schemas.microsoft.com/office/spreadsheetml/2009/9/ac" r="185" x14ac:dyDescent="0.2">
      <c r="A185" s="328" t="e">
        <f ca="true">+RIGHT('Data Summary'!A185,LEN('Data Summary'!A185)-9)</f>
        <v>#VALUE!</v>
      </c>
      <c r="B185" s="35" t="str">
        <f ca="true">+IF(ISTEXT('Data Summary'!B185),'Data Summary'!B185,"")</f>
        <v/>
      </c>
      <c r="C185" s="327" t="e">
        <f ca="true">+VALUE('Data Summary'!C185)</f>
        <v>#VALUE!</v>
      </c>
      <c r="D185" s="91" t="e">
        <f ca="true">+IF(AND(ISNUMBER(OFFSET('Water Data'!$D$4,0,10*ROW('Water Data'!D179))),'Data Summary'!BS185="Yes"),100-OFFSET('Water Data'!$D$4,0,10*ROW('Water Data'!D179)),NA())</f>
        <v>#N/A</v>
      </c>
      <c r="E185" s="91" t="e">
        <f ca="true">+IF(AND(ISNUMBER(OFFSET('Water Data'!$D$6,0,10*ROW('Water Data'!D179))),'Data Summary'!BT185="Yes"),OFFSET('Water Data'!$D$6,0,10*ROW('Water Data'!D179)),NA())</f>
        <v>#N/A</v>
      </c>
      <c r="F185" s="91" t="e">
        <f ca="true">+IF(AND(ISNUMBER(OFFSET('Water Data'!$D$9,0,10*ROW('Water Data'!D179))),'Data Summary'!BU185="Yes"),OFFSET('Water Data'!$D$9,0,10*ROW('Water Data'!D179)),NA())</f>
        <v>#N/A</v>
      </c>
      <c r="G185" s="91" t="e">
        <f ca="true">+IF(AND(ISNUMBER(OFFSET('Water Data'!$E$4,0,10*ROW('Water Data'!E179))),'Data Summary'!BV185="Yes"),100-OFFSET('Water Data'!$E$4,0,10*ROW('Water Data'!E179)),NA())</f>
        <v>#N/A</v>
      </c>
      <c r="H185" s="91" t="e">
        <f ca="true">+IF(AND(ISNUMBER(OFFSET('Water Data'!$E$6,0,10*ROW('Water Data'!E179))),'Data Summary'!BW185="Yes"),OFFSET('Water Data'!$E$6,0,10*ROW('Water Data'!E179)),NA())</f>
        <v>#N/A</v>
      </c>
      <c r="I185" s="91" t="e">
        <f ca="true">+IF(AND(ISNUMBER(OFFSET('Water Data'!$E$9,0,10*ROW('Water Data'!E179))),'Data Summary'!BX185="Yes"),OFFSET('Water Data'!$E$9,0,10*ROW('Water Data'!E179)),NA())</f>
        <v>#N/A</v>
      </c>
      <c r="J185" s="91" t="e">
        <f ca="true">+IF(AND(ISNUMBER(OFFSET('Water Data'!$F$4,0,10*ROW('Water Data'!F179))),'Data Summary'!BY185="Yes"),100-OFFSET('Water Data'!$F$4,0,10*ROW('Water Data'!F179)),NA())</f>
        <v>#N/A</v>
      </c>
      <c r="K185" s="91" t="e">
        <f ca="true">+IF(AND(ISNUMBER(OFFSET('Water Data'!$F$6,0,10*ROW('Water Data'!F179))),'Data Summary'!BZ185="Yes"),OFFSET('Water Data'!$F$6,0,10*ROW('Water Data'!F179)),NA())</f>
        <v>#N/A</v>
      </c>
      <c r="L185" s="91" t="e">
        <f ca="true">+IF(AND(ISNUMBER(OFFSET('Water Data'!$F$9,0,10*ROW('Water Data'!F179))),'Data Summary'!CA185="Yes"),OFFSET('Water Data'!$F$9,0,10*ROW('Water Data'!F179)),NA())</f>
        <v>#N/A</v>
      </c>
      <c r="M185" s="91" t="e">
        <f ca="true">+IF(AND(ISNUMBER(OFFSET('Water Data'!$G$4,0,10*ROW('Water Data'!G179))),'Data Summary'!CB185="Yes"),100-OFFSET('Water Data'!$G$4,0,10*ROW('Water Data'!G179)),NA())</f>
        <v>#N/A</v>
      </c>
      <c r="N185" s="91" t="e">
        <f ca="true">+IF(AND(ISNUMBER(OFFSET('Water Data'!$G$6,0,10*ROW('Water Data'!G179))),'Data Summary'!CC185="Yes"),OFFSET('Water Data'!$G$6,0,10*ROW('Water Data'!G179)),NA())</f>
        <v>#N/A</v>
      </c>
      <c r="O185" s="91" t="e">
        <f ca="true">+IF(AND(ISNUMBER(OFFSET('Water Data'!$G$9,0,10*ROW('Water Data'!G179))),'Data Summary'!CD185="Yes"),OFFSET('Water Data'!$G$9,0,10*ROW('Water Data'!G179)),NA())</f>
        <v>#N/A</v>
      </c>
      <c r="P185" s="91" t="e">
        <f ca="true">+IF(AND(ISNUMBER(OFFSET('Water Data'!$H$4,0,10*ROW('Water Data'!H179))),'Data Summary'!CE185="Yes"),100-OFFSET('Water Data'!$H$4,0,10*ROW('Water Data'!H179)),NA())</f>
        <v>#N/A</v>
      </c>
      <c r="Q185" s="91" t="e">
        <f ca="true">+IF(AND(ISNUMBER(OFFSET('Water Data'!$H$6,0,10*ROW('Water Data'!H179))),'Data Summary'!CF185="Yes"),OFFSET('Water Data'!$H$6,0,10*ROW('Water Data'!H179)),NA())</f>
        <v>#N/A</v>
      </c>
      <c r="R185" s="91" t="e">
        <f ca="true">+IF(AND(ISNUMBER(OFFSET('Water Data'!$H$9,0,10*ROW('Water Data'!H179))),'Data Summary'!CG185="Yes"),OFFSET('Water Data'!$H$9,0,10*ROW('Water Data'!H179)),NA())</f>
        <v>#N/A</v>
      </c>
      <c r="S185" s="91" t="e">
        <f ca="true">+IF(AND(ISNUMBER(OFFSET('Water Data'!$I$4,0,10*ROW('Water Data'!I179))),'Data Summary'!CH185="Yes"),100-OFFSET('Water Data'!$I$4,0,10*ROW('Water Data'!I179)),NA())</f>
        <v>#N/A</v>
      </c>
      <c r="T185" s="91" t="e">
        <f ca="true">+IF(AND(ISNUMBER(OFFSET('Water Data'!$I$6,0,10*ROW('Water Data'!I179))),'Data Summary'!CI185="Yes"),OFFSET('Water Data'!$I$6,0,10*ROW('Water Data'!I179)),NA())</f>
        <v>#N/A</v>
      </c>
      <c r="U185" s="91" t="e">
        <f ca="true">+IF(AND(ISNUMBER(OFFSET('Water Data'!$I$9,0,10*ROW('Water Data'!I179))),'Data Summary'!CJ185="Yes"),OFFSET('Water Data'!$I$9,0,10*ROW('Water Data'!I179)),NA())</f>
        <v>#N/A</v>
      </c>
      <c r="V185" s="92" t="e">
        <f ca="true">+IF(AND(ISNUMBER(OFFSET('Sanitation Data'!$D$4,0,10*ROW('Sanitation Data'!D179))),'Data Summary'!CK185="Yes"),100-OFFSET('Sanitation Data'!$D$4,0,10*ROW('Sanitation Data'!D179)),NA())</f>
        <v>#N/A</v>
      </c>
      <c r="W185" s="92" t="e">
        <f ca="true">+IF(AND(ISNUMBER(OFFSET('Sanitation Data'!$D$6,0,10*ROW('Sanitation Data'!D179))),'Data Summary'!CL185="Yes"),OFFSET('Sanitation Data'!$D$6,0,10*ROW('Sanitation Data'!D179)),NA())</f>
        <v>#N/A</v>
      </c>
      <c r="X185" s="92" t="e">
        <f ca="true">+IF(AND(ISNUMBER(OFFSET('Sanitation Data'!$D$10,0,10*ROW('Sanitation Data'!D179))),'Data Summary'!CM185="Yes"),OFFSET('Sanitation Data'!$D$10,0,10*ROW('Sanitation Data'!D179)),NA())</f>
        <v>#N/A</v>
      </c>
      <c r="Y185" s="92" t="e">
        <f ca="true">+IF(AND(ISNUMBER(OFFSET('Sanitation Data'!$D$11,0,10*ROW('Sanitation Data'!D179))),'Data Summary'!CN185="Yes"),OFFSET('Sanitation Data'!$D$11,0,10*ROW('Sanitation Data'!D179)),NA())</f>
        <v>#N/A</v>
      </c>
      <c r="Z185" s="92" t="e">
        <f ca="true">+IF(AND(ISNUMBER(OFFSET('Sanitation Data'!$D$12,0,10*ROW('Sanitation Data'!D179))),'Data Summary'!CO185="Yes"),OFFSET('Sanitation Data'!$D$12,0,10*ROW('Sanitation Data'!D179)),NA())</f>
        <v>#N/A</v>
      </c>
      <c r="AA185" s="92" t="e">
        <f ca="true">+IF(AND(ISNUMBER(OFFSET('Sanitation Data'!$E$4,0,10*ROW('Sanitation Data'!E179))),'Data Summary'!CP185="Yes"),100-OFFSET('Sanitation Data'!$E$4,0,10*ROW('Sanitation Data'!E179)),NA())</f>
        <v>#N/A</v>
      </c>
      <c r="AB185" s="92" t="e">
        <f ca="true">+IF(AND(ISNUMBER(OFFSET('Sanitation Data'!$E$6,0,10*ROW('Sanitation Data'!E179))),'Data Summary'!CQ185="Yes"),OFFSET('Sanitation Data'!$E$6,0,10*ROW('Sanitation Data'!E179)),NA())</f>
        <v>#N/A</v>
      </c>
      <c r="AC185" s="92" t="e">
        <f ca="true">+IF(AND(ISNUMBER(OFFSET('Sanitation Data'!$E$10,0,10*ROW('Sanitation Data'!E179))),'Data Summary'!CR185="Yes"),OFFSET('Sanitation Data'!$E$10,0,10*ROW('Sanitation Data'!E179)),NA())</f>
        <v>#N/A</v>
      </c>
      <c r="AD185" s="92" t="e">
        <f ca="true">+IF(AND(ISNUMBER(OFFSET('Sanitation Data'!$E$11,0,10*ROW('Sanitation Data'!E179))),'Data Summary'!CS185="Yes"),OFFSET('Sanitation Data'!$E$11,0,10*ROW('Sanitation Data'!E179)),NA())</f>
        <v>#N/A</v>
      </c>
      <c r="AE185" s="92" t="e">
        <f ca="true">+IF(AND(ISNUMBER(OFFSET('Sanitation Data'!$E$12,0,10*ROW('Sanitation Data'!E179))),'Data Summary'!CT185="Yes"),OFFSET('Sanitation Data'!$E$12,0,10*ROW('Sanitation Data'!E179)),NA())</f>
        <v>#N/A</v>
      </c>
      <c r="AF185" s="92" t="e">
        <f ca="true">+IF(AND(ISNUMBER(OFFSET('Sanitation Data'!$F$4,0,10*ROW('Sanitation Data'!F179))),'Data Summary'!CU185="Yes"),100-OFFSET('Sanitation Data'!$F$4,0,10*ROW('Sanitation Data'!F179)),NA())</f>
        <v>#N/A</v>
      </c>
      <c r="AG185" s="92" t="e">
        <f ca="true">+IF(AND(ISNUMBER(OFFSET('Sanitation Data'!$F$6,0,10*ROW('Sanitation Data'!F179))),'Data Summary'!CV185="Yes"),OFFSET('Sanitation Data'!$F$6,0,10*ROW('Sanitation Data'!F179)),NA())</f>
        <v>#N/A</v>
      </c>
      <c r="AH185" s="92" t="e">
        <f ca="true">+IF(AND(ISNUMBER(OFFSET('Sanitation Data'!$F$10,0,10*ROW('Sanitation Data'!F179))),'Data Summary'!CW185="Yes"),OFFSET('Sanitation Data'!$F$10,0,10*ROW('Sanitation Data'!F179)),NA())</f>
        <v>#N/A</v>
      </c>
      <c r="AI185" s="92" t="e">
        <f ca="true">+IF(AND(ISNUMBER(OFFSET('Sanitation Data'!$F$11,0,10*ROW('Sanitation Data'!F179))),'Data Summary'!CX185="Yes"),OFFSET('Sanitation Data'!$F$11,0,10*ROW('Sanitation Data'!F179)),NA())</f>
        <v>#N/A</v>
      </c>
      <c r="AJ185" s="92" t="e">
        <f ca="true">+IF(AND(ISNUMBER(OFFSET('Sanitation Data'!$F$12,0,10*ROW('Sanitation Data'!F179))),'Data Summary'!CY185="Yes"),OFFSET('Sanitation Data'!$F$12,0,10*ROW('Sanitation Data'!F179)),NA())</f>
        <v>#N/A</v>
      </c>
      <c r="AK185" s="92" t="e">
        <f ca="true">+IF(AND(ISNUMBER(OFFSET('Sanitation Data'!$G$4,0,10*ROW('Sanitation Data'!G179))),'Data Summary'!CZ185="Yes"),100-OFFSET('Sanitation Data'!$G$4,0,10*ROW('Sanitation Data'!G179)),NA())</f>
        <v>#N/A</v>
      </c>
      <c r="AL185" s="92" t="e">
        <f ca="true">+IF(AND(ISNUMBER(OFFSET('Sanitation Data'!$G$6,0,10*ROW('Sanitation Data'!G179))),'Data Summary'!DA185="Yes"),OFFSET('Sanitation Data'!$G$6,0,10*ROW('Sanitation Data'!G179)),NA())</f>
        <v>#N/A</v>
      </c>
      <c r="AM185" s="92" t="e">
        <f ca="true">+IF(AND(ISNUMBER(OFFSET('Sanitation Data'!$G$10,0,10*ROW('Sanitation Data'!G179))),'Data Summary'!DB185="Yes"),OFFSET('Sanitation Data'!$G$10,0,10*ROW('Sanitation Data'!G179)),NA())</f>
        <v>#N/A</v>
      </c>
      <c r="AN185" s="92" t="e">
        <f ca="true">+IF(AND(ISNUMBER(OFFSET('Sanitation Data'!$G$11,0,10*ROW('Sanitation Data'!G179))),'Data Summary'!DC185="Yes"),OFFSET('Sanitation Data'!$G$11,0,10*ROW('Sanitation Data'!G179)),NA())</f>
        <v>#N/A</v>
      </c>
      <c r="AO185" s="92" t="e">
        <f ca="true">+IF(AND(ISNUMBER(OFFSET('Sanitation Data'!$G$12,0,10*ROW('Sanitation Data'!G179))),'Data Summary'!DD185="Yes"),OFFSET('Sanitation Data'!$G$12,0,10*ROW('Sanitation Data'!G179)),NA())</f>
        <v>#N/A</v>
      </c>
      <c r="AP185" s="92" t="e">
        <f ca="true">+IF(AND(ISNUMBER(OFFSET('Sanitation Data'!$H$4,0,10*ROW('Sanitation Data'!H179))),'Data Summary'!DE185="Yes"),100-OFFSET('Sanitation Data'!$H$4,0,10*ROW('Sanitation Data'!H179)),NA())</f>
        <v>#N/A</v>
      </c>
      <c r="AQ185" s="92" t="e">
        <f ca="true">+IF(AND(ISNUMBER(OFFSET('Sanitation Data'!$H$6,0,10*ROW('Sanitation Data'!H179))),'Data Summary'!DF185="Yes"),OFFSET('Sanitation Data'!$H$6,0,10*ROW('Sanitation Data'!H179)),NA())</f>
        <v>#N/A</v>
      </c>
      <c r="AR185" s="92" t="e">
        <f ca="true">+IF(AND(ISNUMBER(OFFSET('Sanitation Data'!$H$10,0,10*ROW('Sanitation Data'!H179))),'Data Summary'!DG185="Yes"),OFFSET('Sanitation Data'!$H$10,0,10*ROW('Sanitation Data'!H179)),NA())</f>
        <v>#N/A</v>
      </c>
      <c r="AS185" s="92" t="e">
        <f ca="true">+IF(AND(ISNUMBER(OFFSET('Sanitation Data'!$H$11,0,10*ROW('Sanitation Data'!H179))),'Data Summary'!DH185="Yes"),OFFSET('Sanitation Data'!$H$11,0,10*ROW('Sanitation Data'!H179)),NA())</f>
        <v>#N/A</v>
      </c>
      <c r="AT185" s="92" t="e">
        <f ca="true">+IF(AND(ISNUMBER(OFFSET('Sanitation Data'!$H$12,0,10*ROW('Sanitation Data'!H179))),'Data Summary'!DI185="Yes"),OFFSET('Sanitation Data'!$H$12,0,10*ROW('Sanitation Data'!H179)),NA())</f>
        <v>#N/A</v>
      </c>
      <c r="AU185" s="92" t="e">
        <f ca="true">+IF(AND(ISNUMBER(OFFSET('Sanitation Data'!$I$4,0,10*ROW('Sanitation Data'!I179))),'Data Summary'!DJ185="Yes"),100-OFFSET('Sanitation Data'!$I$4,0,10*ROW('Sanitation Data'!I179)),NA())</f>
        <v>#N/A</v>
      </c>
      <c r="AV185" s="92" t="e">
        <f ca="true">+IF(AND(ISNUMBER(OFFSET('Sanitation Data'!$I$6,0,10*ROW('Sanitation Data'!I179))),'Data Summary'!DK185="Yes"),OFFSET('Sanitation Data'!$I$6,0,10*ROW('Sanitation Data'!I179)),NA())</f>
        <v>#N/A</v>
      </c>
      <c r="AW185" s="92" t="e">
        <f ca="true">+IF(AND(ISNUMBER(OFFSET('Sanitation Data'!$I$10,0,10*ROW('Sanitation Data'!I179))),'Data Summary'!DL185="Yes"),OFFSET('Sanitation Data'!$I$10,0,10*ROW('Sanitation Data'!I179)),NA())</f>
        <v>#N/A</v>
      </c>
      <c r="AX185" s="92" t="e">
        <f ca="true">+IF(AND(ISNUMBER(OFFSET('Sanitation Data'!$I$11,0,10*ROW('Sanitation Data'!I179))),'Data Summary'!DM185="Yes"),OFFSET('Sanitation Data'!$I$11,0,10*ROW('Sanitation Data'!I179)),NA())</f>
        <v>#N/A</v>
      </c>
      <c r="AY185" s="92" t="e">
        <f ca="true">+IF(AND(ISNUMBER(OFFSET('Sanitation Data'!$I$12,0,10*ROW('Sanitation Data'!I179))),'Data Summary'!DN185="Yes"),OFFSET('Sanitation Data'!$I$12,0,10*ROW('Sanitation Data'!I179)),NA())</f>
        <v>#N/A</v>
      </c>
      <c r="AZ185" s="93" t="e">
        <f ca="true">+IF(AND(ISNUMBER(OFFSET('Hygiene Data'!$D$5,0,10*ROW('Hygiene Data'!D179))),'Data Summary'!DO185="Yes"),OFFSET('Hygiene Data'!$D$5,0,10*ROW('Hygiene Data'!D179)),NA())</f>
        <v>#N/A</v>
      </c>
      <c r="BA185" s="93" t="e">
        <f ca="true">+IF(AND(ISNUMBER(OFFSET('Hygiene Data'!$D$7,0,10*ROW('Hygiene Data'!D179))),'Data Summary'!DP185="Yes"),OFFSET('Hygiene Data'!$D$7,0,10*ROW('Hygiene Data'!D179)),NA())</f>
        <v>#N/A</v>
      </c>
      <c r="BB185" s="93" t="e">
        <f ca="true">+IF(AND(ISNUMBER(OFFSET('Hygiene Data'!$D$9,0,10*ROW('Hygiene Data'!D179))),'Data Summary'!DQ185="Yes"),OFFSET('Hygiene Data'!$D$9,0,10*ROW('Hygiene Data'!D179)),NA())</f>
        <v>#N/A</v>
      </c>
      <c r="BC185" s="93" t="e">
        <f ca="true">+IF(AND(ISNUMBER(OFFSET('Hygiene Data'!$E$5,0,10*ROW('Hygiene Data'!E179))),'Data Summary'!DR185="Yes"),OFFSET('Hygiene Data'!$E$5,0,10*ROW('Hygiene Data'!E179)),NA())</f>
        <v>#N/A</v>
      </c>
      <c r="BD185" s="93" t="e">
        <f ca="true">+IF(AND(ISNUMBER(OFFSET('Hygiene Data'!$E$7,0,10*ROW('Hygiene Data'!E179))),'Data Summary'!DS185="Yes"),OFFSET('Hygiene Data'!$E$7,0,10*ROW('Hygiene Data'!E179)),NA())</f>
        <v>#N/A</v>
      </c>
      <c r="BE185" s="93" t="e">
        <f ca="true">+IF(AND(ISNUMBER(OFFSET('Hygiene Data'!$E$9,0,10*ROW('Hygiene Data'!E179))),'Data Summary'!DT185="Yes"),OFFSET('Hygiene Data'!$E$9,0,10*ROW('Hygiene Data'!E179)),NA())</f>
        <v>#N/A</v>
      </c>
      <c r="BF185" s="93" t="e">
        <f ca="true">+IF(AND(ISNUMBER(OFFSET('Hygiene Data'!$F$5,0,10*ROW('Hygiene Data'!F179))),'Data Summary'!DU185="Yes"),OFFSET('Hygiene Data'!$F$5,0,10*ROW('Hygiene Data'!F179)),NA())</f>
        <v>#N/A</v>
      </c>
      <c r="BG185" s="93" t="e">
        <f ca="true">+IF(AND(ISNUMBER(OFFSET('Hygiene Data'!$F$7,0,10*ROW('Hygiene Data'!F179))),'Data Summary'!DV185="Yes"),OFFSET('Hygiene Data'!$F$7,0,10*ROW('Hygiene Data'!F179)),NA())</f>
        <v>#N/A</v>
      </c>
      <c r="BH185" s="93" t="e">
        <f ca="true">+IF(AND(ISNUMBER(OFFSET('Hygiene Data'!$F$9,0,10*ROW('Hygiene Data'!F179))),'Data Summary'!DW185="Yes"),OFFSET('Hygiene Data'!$F$9,0,10*ROW('Hygiene Data'!F179)),NA())</f>
        <v>#N/A</v>
      </c>
      <c r="BI185" s="93" t="e">
        <f ca="true">+IF(AND(ISNUMBER(OFFSET('Hygiene Data'!$G$5,0,10*ROW('Hygiene Data'!G179))),'Data Summary'!DX185="Yes"),OFFSET('Hygiene Data'!$G$5,0,10*ROW('Hygiene Data'!G179)),NA())</f>
        <v>#N/A</v>
      </c>
      <c r="BJ185" s="93" t="e">
        <f ca="true">+IF(AND(ISNUMBER(OFFSET('Hygiene Data'!$G$7,0,10*ROW('Hygiene Data'!G179))),'Data Summary'!DY185="Yes"),OFFSET('Hygiene Data'!$G$7,0,10*ROW('Hygiene Data'!G179)),NA())</f>
        <v>#N/A</v>
      </c>
      <c r="BK185" s="93" t="e">
        <f ca="true">+IF(AND(ISNUMBER(OFFSET('Hygiene Data'!$G$9,0,10*ROW('Hygiene Data'!G179))),'Data Summary'!DZ185="Yes"),OFFSET('Hygiene Data'!$G$9,0,10*ROW('Hygiene Data'!G179)),NA())</f>
        <v>#N/A</v>
      </c>
      <c r="BL185" s="93" t="e">
        <f ca="true">+IF(AND(ISNUMBER(OFFSET('Hygiene Data'!$H$5,0,10*ROW('Hygiene Data'!H179))),'Data Summary'!EA185="Yes"),OFFSET('Hygiene Data'!$H$5,0,10*ROW('Hygiene Data'!H179)),NA())</f>
        <v>#N/A</v>
      </c>
      <c r="BM185" s="93" t="e">
        <f ca="true">+IF(AND(ISNUMBER(OFFSET('Hygiene Data'!$H$7,0,10*ROW('Hygiene Data'!H179))),'Data Summary'!EB185="Yes"),OFFSET('Hygiene Data'!$H$7,0,10*ROW('Hygiene Data'!H179)),NA())</f>
        <v>#N/A</v>
      </c>
      <c r="BN185" s="93" t="e">
        <f ca="true">+IF(AND(ISNUMBER(OFFSET('Hygiene Data'!$H$9,0,10*ROW('Hygiene Data'!H179))),'Data Summary'!EC185="Yes"),OFFSET('Hygiene Data'!$H$9,0,10*ROW('Hygiene Data'!H179)),NA())</f>
        <v>#N/A</v>
      </c>
      <c r="BO185" s="93" t="e">
        <f ca="true">+IF(AND(ISNUMBER(OFFSET('Hygiene Data'!$I$5,0,10*ROW('Hygiene Data'!I179))),'Data Summary'!ED185="Yes"),OFFSET('Hygiene Data'!$I$5,0,10*ROW('Hygiene Data'!I179)),NA())</f>
        <v>#N/A</v>
      </c>
      <c r="BP185" s="93" t="e">
        <f ca="true">+IF(AND(ISNUMBER(OFFSET('Hygiene Data'!$I$7,0,10*ROW('Hygiene Data'!I179))),'Data Summary'!EE185="Yes"),OFFSET('Hygiene Data'!$I$7,0,10*ROW('Hygiene Data'!I179)),NA())</f>
        <v>#N/A</v>
      </c>
      <c r="BQ185" s="93" t="e">
        <f ca="true">+IF(AND(ISNUMBER(OFFSET('Hygiene Data'!$I$9,0,10*ROW('Hygiene Data'!I179))),'Data Summary'!EF185="Yes"),OFFSET('Hygiene Data'!$I$9,0,10*ROW('Hygiene Data'!I179)),NA())</f>
        <v>#N/A</v>
      </c>
    </row>
    <row xmlns:x14ac="http://schemas.microsoft.com/office/spreadsheetml/2009/9/ac" r="186" x14ac:dyDescent="0.2">
      <c r="A186" s="328" t="e">
        <f ca="true">+RIGHT('Data Summary'!A186,LEN('Data Summary'!A186)-9)</f>
        <v>#VALUE!</v>
      </c>
      <c r="B186" s="35" t="str">
        <f ca="true">+IF(ISTEXT('Data Summary'!B186),'Data Summary'!B186,"")</f>
        <v/>
      </c>
      <c r="C186" s="327" t="e">
        <f ca="true">+VALUE('Data Summary'!C186)</f>
        <v>#VALUE!</v>
      </c>
      <c r="D186" s="91" t="e">
        <f ca="true">+IF(AND(ISNUMBER(OFFSET('Water Data'!$D$4,0,10*ROW('Water Data'!D180))),'Data Summary'!BS186="Yes"),100-OFFSET('Water Data'!$D$4,0,10*ROW('Water Data'!D180)),NA())</f>
        <v>#N/A</v>
      </c>
      <c r="E186" s="91" t="e">
        <f ca="true">+IF(AND(ISNUMBER(OFFSET('Water Data'!$D$6,0,10*ROW('Water Data'!D180))),'Data Summary'!BT186="Yes"),OFFSET('Water Data'!$D$6,0,10*ROW('Water Data'!D180)),NA())</f>
        <v>#N/A</v>
      </c>
      <c r="F186" s="91" t="e">
        <f ca="true">+IF(AND(ISNUMBER(OFFSET('Water Data'!$D$9,0,10*ROW('Water Data'!D180))),'Data Summary'!BU186="Yes"),OFFSET('Water Data'!$D$9,0,10*ROW('Water Data'!D180)),NA())</f>
        <v>#N/A</v>
      </c>
      <c r="G186" s="91" t="e">
        <f ca="true">+IF(AND(ISNUMBER(OFFSET('Water Data'!$E$4,0,10*ROW('Water Data'!E180))),'Data Summary'!BV186="Yes"),100-OFFSET('Water Data'!$E$4,0,10*ROW('Water Data'!E180)),NA())</f>
        <v>#N/A</v>
      </c>
      <c r="H186" s="91" t="e">
        <f ca="true">+IF(AND(ISNUMBER(OFFSET('Water Data'!$E$6,0,10*ROW('Water Data'!E180))),'Data Summary'!BW186="Yes"),OFFSET('Water Data'!$E$6,0,10*ROW('Water Data'!E180)),NA())</f>
        <v>#N/A</v>
      </c>
      <c r="I186" s="91" t="e">
        <f ca="true">+IF(AND(ISNUMBER(OFFSET('Water Data'!$E$9,0,10*ROW('Water Data'!E180))),'Data Summary'!BX186="Yes"),OFFSET('Water Data'!$E$9,0,10*ROW('Water Data'!E180)),NA())</f>
        <v>#N/A</v>
      </c>
      <c r="J186" s="91" t="e">
        <f ca="true">+IF(AND(ISNUMBER(OFFSET('Water Data'!$F$4,0,10*ROW('Water Data'!F180))),'Data Summary'!BY186="Yes"),100-OFFSET('Water Data'!$F$4,0,10*ROW('Water Data'!F180)),NA())</f>
        <v>#N/A</v>
      </c>
      <c r="K186" s="91" t="e">
        <f ca="true">+IF(AND(ISNUMBER(OFFSET('Water Data'!$F$6,0,10*ROW('Water Data'!F180))),'Data Summary'!BZ186="Yes"),OFFSET('Water Data'!$F$6,0,10*ROW('Water Data'!F180)),NA())</f>
        <v>#N/A</v>
      </c>
      <c r="L186" s="91" t="e">
        <f ca="true">+IF(AND(ISNUMBER(OFFSET('Water Data'!$F$9,0,10*ROW('Water Data'!F180))),'Data Summary'!CA186="Yes"),OFFSET('Water Data'!$F$9,0,10*ROW('Water Data'!F180)),NA())</f>
        <v>#N/A</v>
      </c>
      <c r="M186" s="91" t="e">
        <f ca="true">+IF(AND(ISNUMBER(OFFSET('Water Data'!$G$4,0,10*ROW('Water Data'!G180))),'Data Summary'!CB186="Yes"),100-OFFSET('Water Data'!$G$4,0,10*ROW('Water Data'!G180)),NA())</f>
        <v>#N/A</v>
      </c>
      <c r="N186" s="91" t="e">
        <f ca="true">+IF(AND(ISNUMBER(OFFSET('Water Data'!$G$6,0,10*ROW('Water Data'!G180))),'Data Summary'!CC186="Yes"),OFFSET('Water Data'!$G$6,0,10*ROW('Water Data'!G180)),NA())</f>
        <v>#N/A</v>
      </c>
      <c r="O186" s="91" t="e">
        <f ca="true">+IF(AND(ISNUMBER(OFFSET('Water Data'!$G$9,0,10*ROW('Water Data'!G180))),'Data Summary'!CD186="Yes"),OFFSET('Water Data'!$G$9,0,10*ROW('Water Data'!G180)),NA())</f>
        <v>#N/A</v>
      </c>
      <c r="P186" s="91" t="e">
        <f ca="true">+IF(AND(ISNUMBER(OFFSET('Water Data'!$H$4,0,10*ROW('Water Data'!H180))),'Data Summary'!CE186="Yes"),100-OFFSET('Water Data'!$H$4,0,10*ROW('Water Data'!H180)),NA())</f>
        <v>#N/A</v>
      </c>
      <c r="Q186" s="91" t="e">
        <f ca="true">+IF(AND(ISNUMBER(OFFSET('Water Data'!$H$6,0,10*ROW('Water Data'!H180))),'Data Summary'!CF186="Yes"),OFFSET('Water Data'!$H$6,0,10*ROW('Water Data'!H180)),NA())</f>
        <v>#N/A</v>
      </c>
      <c r="R186" s="91" t="e">
        <f ca="true">+IF(AND(ISNUMBER(OFFSET('Water Data'!$H$9,0,10*ROW('Water Data'!H180))),'Data Summary'!CG186="Yes"),OFFSET('Water Data'!$H$9,0,10*ROW('Water Data'!H180)),NA())</f>
        <v>#N/A</v>
      </c>
      <c r="S186" s="91" t="e">
        <f ca="true">+IF(AND(ISNUMBER(OFFSET('Water Data'!$I$4,0,10*ROW('Water Data'!I180))),'Data Summary'!CH186="Yes"),100-OFFSET('Water Data'!$I$4,0,10*ROW('Water Data'!I180)),NA())</f>
        <v>#N/A</v>
      </c>
      <c r="T186" s="91" t="e">
        <f ca="true">+IF(AND(ISNUMBER(OFFSET('Water Data'!$I$6,0,10*ROW('Water Data'!I180))),'Data Summary'!CI186="Yes"),OFFSET('Water Data'!$I$6,0,10*ROW('Water Data'!I180)),NA())</f>
        <v>#N/A</v>
      </c>
      <c r="U186" s="91" t="e">
        <f ca="true">+IF(AND(ISNUMBER(OFFSET('Water Data'!$I$9,0,10*ROW('Water Data'!I180))),'Data Summary'!CJ186="Yes"),OFFSET('Water Data'!$I$9,0,10*ROW('Water Data'!I180)),NA())</f>
        <v>#N/A</v>
      </c>
      <c r="V186" s="92" t="e">
        <f ca="true">+IF(AND(ISNUMBER(OFFSET('Sanitation Data'!$D$4,0,10*ROW('Sanitation Data'!D180))),'Data Summary'!CK186="Yes"),100-OFFSET('Sanitation Data'!$D$4,0,10*ROW('Sanitation Data'!D180)),NA())</f>
        <v>#N/A</v>
      </c>
      <c r="W186" s="92" t="e">
        <f ca="true">+IF(AND(ISNUMBER(OFFSET('Sanitation Data'!$D$6,0,10*ROW('Sanitation Data'!D180))),'Data Summary'!CL186="Yes"),OFFSET('Sanitation Data'!$D$6,0,10*ROW('Sanitation Data'!D180)),NA())</f>
        <v>#N/A</v>
      </c>
      <c r="X186" s="92" t="e">
        <f ca="true">+IF(AND(ISNUMBER(OFFSET('Sanitation Data'!$D$10,0,10*ROW('Sanitation Data'!D180))),'Data Summary'!CM186="Yes"),OFFSET('Sanitation Data'!$D$10,0,10*ROW('Sanitation Data'!D180)),NA())</f>
        <v>#N/A</v>
      </c>
      <c r="Y186" s="92" t="e">
        <f ca="true">+IF(AND(ISNUMBER(OFFSET('Sanitation Data'!$D$11,0,10*ROW('Sanitation Data'!D180))),'Data Summary'!CN186="Yes"),OFFSET('Sanitation Data'!$D$11,0,10*ROW('Sanitation Data'!D180)),NA())</f>
        <v>#N/A</v>
      </c>
      <c r="Z186" s="92" t="e">
        <f ca="true">+IF(AND(ISNUMBER(OFFSET('Sanitation Data'!$D$12,0,10*ROW('Sanitation Data'!D180))),'Data Summary'!CO186="Yes"),OFFSET('Sanitation Data'!$D$12,0,10*ROW('Sanitation Data'!D180)),NA())</f>
        <v>#N/A</v>
      </c>
      <c r="AA186" s="92" t="e">
        <f ca="true">+IF(AND(ISNUMBER(OFFSET('Sanitation Data'!$E$4,0,10*ROW('Sanitation Data'!E180))),'Data Summary'!CP186="Yes"),100-OFFSET('Sanitation Data'!$E$4,0,10*ROW('Sanitation Data'!E180)),NA())</f>
        <v>#N/A</v>
      </c>
      <c r="AB186" s="92" t="e">
        <f ca="true">+IF(AND(ISNUMBER(OFFSET('Sanitation Data'!$E$6,0,10*ROW('Sanitation Data'!E180))),'Data Summary'!CQ186="Yes"),OFFSET('Sanitation Data'!$E$6,0,10*ROW('Sanitation Data'!E180)),NA())</f>
        <v>#N/A</v>
      </c>
      <c r="AC186" s="92" t="e">
        <f ca="true">+IF(AND(ISNUMBER(OFFSET('Sanitation Data'!$E$10,0,10*ROW('Sanitation Data'!E180))),'Data Summary'!CR186="Yes"),OFFSET('Sanitation Data'!$E$10,0,10*ROW('Sanitation Data'!E180)),NA())</f>
        <v>#N/A</v>
      </c>
      <c r="AD186" s="92" t="e">
        <f ca="true">+IF(AND(ISNUMBER(OFFSET('Sanitation Data'!$E$11,0,10*ROW('Sanitation Data'!E180))),'Data Summary'!CS186="Yes"),OFFSET('Sanitation Data'!$E$11,0,10*ROW('Sanitation Data'!E180)),NA())</f>
        <v>#N/A</v>
      </c>
      <c r="AE186" s="92" t="e">
        <f ca="true">+IF(AND(ISNUMBER(OFFSET('Sanitation Data'!$E$12,0,10*ROW('Sanitation Data'!E180))),'Data Summary'!CT186="Yes"),OFFSET('Sanitation Data'!$E$12,0,10*ROW('Sanitation Data'!E180)),NA())</f>
        <v>#N/A</v>
      </c>
      <c r="AF186" s="92" t="e">
        <f ca="true">+IF(AND(ISNUMBER(OFFSET('Sanitation Data'!$F$4,0,10*ROW('Sanitation Data'!F180))),'Data Summary'!CU186="Yes"),100-OFFSET('Sanitation Data'!$F$4,0,10*ROW('Sanitation Data'!F180)),NA())</f>
        <v>#N/A</v>
      </c>
      <c r="AG186" s="92" t="e">
        <f ca="true">+IF(AND(ISNUMBER(OFFSET('Sanitation Data'!$F$6,0,10*ROW('Sanitation Data'!F180))),'Data Summary'!CV186="Yes"),OFFSET('Sanitation Data'!$F$6,0,10*ROW('Sanitation Data'!F180)),NA())</f>
        <v>#N/A</v>
      </c>
      <c r="AH186" s="92" t="e">
        <f ca="true">+IF(AND(ISNUMBER(OFFSET('Sanitation Data'!$F$10,0,10*ROW('Sanitation Data'!F180))),'Data Summary'!CW186="Yes"),OFFSET('Sanitation Data'!$F$10,0,10*ROW('Sanitation Data'!F180)),NA())</f>
        <v>#N/A</v>
      </c>
      <c r="AI186" s="92" t="e">
        <f ca="true">+IF(AND(ISNUMBER(OFFSET('Sanitation Data'!$F$11,0,10*ROW('Sanitation Data'!F180))),'Data Summary'!CX186="Yes"),OFFSET('Sanitation Data'!$F$11,0,10*ROW('Sanitation Data'!F180)),NA())</f>
        <v>#N/A</v>
      </c>
      <c r="AJ186" s="92" t="e">
        <f ca="true">+IF(AND(ISNUMBER(OFFSET('Sanitation Data'!$F$12,0,10*ROW('Sanitation Data'!F180))),'Data Summary'!CY186="Yes"),OFFSET('Sanitation Data'!$F$12,0,10*ROW('Sanitation Data'!F180)),NA())</f>
        <v>#N/A</v>
      </c>
      <c r="AK186" s="92" t="e">
        <f ca="true">+IF(AND(ISNUMBER(OFFSET('Sanitation Data'!$G$4,0,10*ROW('Sanitation Data'!G180))),'Data Summary'!CZ186="Yes"),100-OFFSET('Sanitation Data'!$G$4,0,10*ROW('Sanitation Data'!G180)),NA())</f>
        <v>#N/A</v>
      </c>
      <c r="AL186" s="92" t="e">
        <f ca="true">+IF(AND(ISNUMBER(OFFSET('Sanitation Data'!$G$6,0,10*ROW('Sanitation Data'!G180))),'Data Summary'!DA186="Yes"),OFFSET('Sanitation Data'!$G$6,0,10*ROW('Sanitation Data'!G180)),NA())</f>
        <v>#N/A</v>
      </c>
      <c r="AM186" s="92" t="e">
        <f ca="true">+IF(AND(ISNUMBER(OFFSET('Sanitation Data'!$G$10,0,10*ROW('Sanitation Data'!G180))),'Data Summary'!DB186="Yes"),OFFSET('Sanitation Data'!$G$10,0,10*ROW('Sanitation Data'!G180)),NA())</f>
        <v>#N/A</v>
      </c>
      <c r="AN186" s="92" t="e">
        <f ca="true">+IF(AND(ISNUMBER(OFFSET('Sanitation Data'!$G$11,0,10*ROW('Sanitation Data'!G180))),'Data Summary'!DC186="Yes"),OFFSET('Sanitation Data'!$G$11,0,10*ROW('Sanitation Data'!G180)),NA())</f>
        <v>#N/A</v>
      </c>
      <c r="AO186" s="92" t="e">
        <f ca="true">+IF(AND(ISNUMBER(OFFSET('Sanitation Data'!$G$12,0,10*ROW('Sanitation Data'!G180))),'Data Summary'!DD186="Yes"),OFFSET('Sanitation Data'!$G$12,0,10*ROW('Sanitation Data'!G180)),NA())</f>
        <v>#N/A</v>
      </c>
      <c r="AP186" s="92" t="e">
        <f ca="true">+IF(AND(ISNUMBER(OFFSET('Sanitation Data'!$H$4,0,10*ROW('Sanitation Data'!H180))),'Data Summary'!DE186="Yes"),100-OFFSET('Sanitation Data'!$H$4,0,10*ROW('Sanitation Data'!H180)),NA())</f>
        <v>#N/A</v>
      </c>
      <c r="AQ186" s="92" t="e">
        <f ca="true">+IF(AND(ISNUMBER(OFFSET('Sanitation Data'!$H$6,0,10*ROW('Sanitation Data'!H180))),'Data Summary'!DF186="Yes"),OFFSET('Sanitation Data'!$H$6,0,10*ROW('Sanitation Data'!H180)),NA())</f>
        <v>#N/A</v>
      </c>
      <c r="AR186" s="92" t="e">
        <f ca="true">+IF(AND(ISNUMBER(OFFSET('Sanitation Data'!$H$10,0,10*ROW('Sanitation Data'!H180))),'Data Summary'!DG186="Yes"),OFFSET('Sanitation Data'!$H$10,0,10*ROW('Sanitation Data'!H180)),NA())</f>
        <v>#N/A</v>
      </c>
      <c r="AS186" s="92" t="e">
        <f ca="true">+IF(AND(ISNUMBER(OFFSET('Sanitation Data'!$H$11,0,10*ROW('Sanitation Data'!H180))),'Data Summary'!DH186="Yes"),OFFSET('Sanitation Data'!$H$11,0,10*ROW('Sanitation Data'!H180)),NA())</f>
        <v>#N/A</v>
      </c>
      <c r="AT186" s="92" t="e">
        <f ca="true">+IF(AND(ISNUMBER(OFFSET('Sanitation Data'!$H$12,0,10*ROW('Sanitation Data'!H180))),'Data Summary'!DI186="Yes"),OFFSET('Sanitation Data'!$H$12,0,10*ROW('Sanitation Data'!H180)),NA())</f>
        <v>#N/A</v>
      </c>
      <c r="AU186" s="92" t="e">
        <f ca="true">+IF(AND(ISNUMBER(OFFSET('Sanitation Data'!$I$4,0,10*ROW('Sanitation Data'!I180))),'Data Summary'!DJ186="Yes"),100-OFFSET('Sanitation Data'!$I$4,0,10*ROW('Sanitation Data'!I180)),NA())</f>
        <v>#N/A</v>
      </c>
      <c r="AV186" s="92" t="e">
        <f ca="true">+IF(AND(ISNUMBER(OFFSET('Sanitation Data'!$I$6,0,10*ROW('Sanitation Data'!I180))),'Data Summary'!DK186="Yes"),OFFSET('Sanitation Data'!$I$6,0,10*ROW('Sanitation Data'!I180)),NA())</f>
        <v>#N/A</v>
      </c>
      <c r="AW186" s="92" t="e">
        <f ca="true">+IF(AND(ISNUMBER(OFFSET('Sanitation Data'!$I$10,0,10*ROW('Sanitation Data'!I180))),'Data Summary'!DL186="Yes"),OFFSET('Sanitation Data'!$I$10,0,10*ROW('Sanitation Data'!I180)),NA())</f>
        <v>#N/A</v>
      </c>
      <c r="AX186" s="92" t="e">
        <f ca="true">+IF(AND(ISNUMBER(OFFSET('Sanitation Data'!$I$11,0,10*ROW('Sanitation Data'!I180))),'Data Summary'!DM186="Yes"),OFFSET('Sanitation Data'!$I$11,0,10*ROW('Sanitation Data'!I180)),NA())</f>
        <v>#N/A</v>
      </c>
      <c r="AY186" s="92" t="e">
        <f ca="true">+IF(AND(ISNUMBER(OFFSET('Sanitation Data'!$I$12,0,10*ROW('Sanitation Data'!I180))),'Data Summary'!DN186="Yes"),OFFSET('Sanitation Data'!$I$12,0,10*ROW('Sanitation Data'!I180)),NA())</f>
        <v>#N/A</v>
      </c>
      <c r="AZ186" s="93" t="e">
        <f ca="true">+IF(AND(ISNUMBER(OFFSET('Hygiene Data'!$D$5,0,10*ROW('Hygiene Data'!D180))),'Data Summary'!DO186="Yes"),OFFSET('Hygiene Data'!$D$5,0,10*ROW('Hygiene Data'!D180)),NA())</f>
        <v>#N/A</v>
      </c>
      <c r="BA186" s="93" t="e">
        <f ca="true">+IF(AND(ISNUMBER(OFFSET('Hygiene Data'!$D$7,0,10*ROW('Hygiene Data'!D180))),'Data Summary'!DP186="Yes"),OFFSET('Hygiene Data'!$D$7,0,10*ROW('Hygiene Data'!D180)),NA())</f>
        <v>#N/A</v>
      </c>
      <c r="BB186" s="93" t="e">
        <f ca="true">+IF(AND(ISNUMBER(OFFSET('Hygiene Data'!$D$9,0,10*ROW('Hygiene Data'!D180))),'Data Summary'!DQ186="Yes"),OFFSET('Hygiene Data'!$D$9,0,10*ROW('Hygiene Data'!D180)),NA())</f>
        <v>#N/A</v>
      </c>
      <c r="BC186" s="93" t="e">
        <f ca="true">+IF(AND(ISNUMBER(OFFSET('Hygiene Data'!$E$5,0,10*ROW('Hygiene Data'!E180))),'Data Summary'!DR186="Yes"),OFFSET('Hygiene Data'!$E$5,0,10*ROW('Hygiene Data'!E180)),NA())</f>
        <v>#N/A</v>
      </c>
      <c r="BD186" s="93" t="e">
        <f ca="true">+IF(AND(ISNUMBER(OFFSET('Hygiene Data'!$E$7,0,10*ROW('Hygiene Data'!E180))),'Data Summary'!DS186="Yes"),OFFSET('Hygiene Data'!$E$7,0,10*ROW('Hygiene Data'!E180)),NA())</f>
        <v>#N/A</v>
      </c>
      <c r="BE186" s="93" t="e">
        <f ca="true">+IF(AND(ISNUMBER(OFFSET('Hygiene Data'!$E$9,0,10*ROW('Hygiene Data'!E180))),'Data Summary'!DT186="Yes"),OFFSET('Hygiene Data'!$E$9,0,10*ROW('Hygiene Data'!E180)),NA())</f>
        <v>#N/A</v>
      </c>
      <c r="BF186" s="93" t="e">
        <f ca="true">+IF(AND(ISNUMBER(OFFSET('Hygiene Data'!$F$5,0,10*ROW('Hygiene Data'!F180))),'Data Summary'!DU186="Yes"),OFFSET('Hygiene Data'!$F$5,0,10*ROW('Hygiene Data'!F180)),NA())</f>
        <v>#N/A</v>
      </c>
      <c r="BG186" s="93" t="e">
        <f ca="true">+IF(AND(ISNUMBER(OFFSET('Hygiene Data'!$F$7,0,10*ROW('Hygiene Data'!F180))),'Data Summary'!DV186="Yes"),OFFSET('Hygiene Data'!$F$7,0,10*ROW('Hygiene Data'!F180)),NA())</f>
        <v>#N/A</v>
      </c>
      <c r="BH186" s="93" t="e">
        <f ca="true">+IF(AND(ISNUMBER(OFFSET('Hygiene Data'!$F$9,0,10*ROW('Hygiene Data'!F180))),'Data Summary'!DW186="Yes"),OFFSET('Hygiene Data'!$F$9,0,10*ROW('Hygiene Data'!F180)),NA())</f>
        <v>#N/A</v>
      </c>
      <c r="BI186" s="93" t="e">
        <f ca="true">+IF(AND(ISNUMBER(OFFSET('Hygiene Data'!$G$5,0,10*ROW('Hygiene Data'!G180))),'Data Summary'!DX186="Yes"),OFFSET('Hygiene Data'!$G$5,0,10*ROW('Hygiene Data'!G180)),NA())</f>
        <v>#N/A</v>
      </c>
      <c r="BJ186" s="93" t="e">
        <f ca="true">+IF(AND(ISNUMBER(OFFSET('Hygiene Data'!$G$7,0,10*ROW('Hygiene Data'!G180))),'Data Summary'!DY186="Yes"),OFFSET('Hygiene Data'!$G$7,0,10*ROW('Hygiene Data'!G180)),NA())</f>
        <v>#N/A</v>
      </c>
      <c r="BK186" s="93" t="e">
        <f ca="true">+IF(AND(ISNUMBER(OFFSET('Hygiene Data'!$G$9,0,10*ROW('Hygiene Data'!G180))),'Data Summary'!DZ186="Yes"),OFFSET('Hygiene Data'!$G$9,0,10*ROW('Hygiene Data'!G180)),NA())</f>
        <v>#N/A</v>
      </c>
      <c r="BL186" s="93" t="e">
        <f ca="true">+IF(AND(ISNUMBER(OFFSET('Hygiene Data'!$H$5,0,10*ROW('Hygiene Data'!H180))),'Data Summary'!EA186="Yes"),OFFSET('Hygiene Data'!$H$5,0,10*ROW('Hygiene Data'!H180)),NA())</f>
        <v>#N/A</v>
      </c>
      <c r="BM186" s="93" t="e">
        <f ca="true">+IF(AND(ISNUMBER(OFFSET('Hygiene Data'!$H$7,0,10*ROW('Hygiene Data'!H180))),'Data Summary'!EB186="Yes"),OFFSET('Hygiene Data'!$H$7,0,10*ROW('Hygiene Data'!H180)),NA())</f>
        <v>#N/A</v>
      </c>
      <c r="BN186" s="93" t="e">
        <f ca="true">+IF(AND(ISNUMBER(OFFSET('Hygiene Data'!$H$9,0,10*ROW('Hygiene Data'!H180))),'Data Summary'!EC186="Yes"),OFFSET('Hygiene Data'!$H$9,0,10*ROW('Hygiene Data'!H180)),NA())</f>
        <v>#N/A</v>
      </c>
      <c r="BO186" s="93" t="e">
        <f ca="true">+IF(AND(ISNUMBER(OFFSET('Hygiene Data'!$I$5,0,10*ROW('Hygiene Data'!I180))),'Data Summary'!ED186="Yes"),OFFSET('Hygiene Data'!$I$5,0,10*ROW('Hygiene Data'!I180)),NA())</f>
        <v>#N/A</v>
      </c>
      <c r="BP186" s="93" t="e">
        <f ca="true">+IF(AND(ISNUMBER(OFFSET('Hygiene Data'!$I$7,0,10*ROW('Hygiene Data'!I180))),'Data Summary'!EE186="Yes"),OFFSET('Hygiene Data'!$I$7,0,10*ROW('Hygiene Data'!I180)),NA())</f>
        <v>#N/A</v>
      </c>
      <c r="BQ186" s="93" t="e">
        <f ca="true">+IF(AND(ISNUMBER(OFFSET('Hygiene Data'!$I$9,0,10*ROW('Hygiene Data'!I180))),'Data Summary'!EF186="Yes"),OFFSET('Hygiene Data'!$I$9,0,10*ROW('Hygiene Data'!I180)),NA())</f>
        <v>#N/A</v>
      </c>
    </row>
    <row xmlns:x14ac="http://schemas.microsoft.com/office/spreadsheetml/2009/9/ac" r="187" x14ac:dyDescent="0.2">
      <c r="A187" s="328" t="e">
        <f ca="true">+RIGHT('Data Summary'!A187,LEN('Data Summary'!A187)-9)</f>
        <v>#VALUE!</v>
      </c>
      <c r="B187" s="35" t="str">
        <f ca="true">+IF(ISTEXT('Data Summary'!B187),'Data Summary'!B187,"")</f>
        <v/>
      </c>
      <c r="C187" s="327" t="e">
        <f ca="true">+VALUE('Data Summary'!C187)</f>
        <v>#VALUE!</v>
      </c>
      <c r="D187" s="91" t="e">
        <f ca="true">+IF(AND(ISNUMBER(OFFSET('Water Data'!$D$4,0,10*ROW('Water Data'!D181))),'Data Summary'!BS187="Yes"),100-OFFSET('Water Data'!$D$4,0,10*ROW('Water Data'!D181)),NA())</f>
        <v>#N/A</v>
      </c>
      <c r="E187" s="91" t="e">
        <f ca="true">+IF(AND(ISNUMBER(OFFSET('Water Data'!$D$6,0,10*ROW('Water Data'!D181))),'Data Summary'!BT187="Yes"),OFFSET('Water Data'!$D$6,0,10*ROW('Water Data'!D181)),NA())</f>
        <v>#N/A</v>
      </c>
      <c r="F187" s="91" t="e">
        <f ca="true">+IF(AND(ISNUMBER(OFFSET('Water Data'!$D$9,0,10*ROW('Water Data'!D181))),'Data Summary'!BU187="Yes"),OFFSET('Water Data'!$D$9,0,10*ROW('Water Data'!D181)),NA())</f>
        <v>#N/A</v>
      </c>
      <c r="G187" s="91" t="e">
        <f ca="true">+IF(AND(ISNUMBER(OFFSET('Water Data'!$E$4,0,10*ROW('Water Data'!E181))),'Data Summary'!BV187="Yes"),100-OFFSET('Water Data'!$E$4,0,10*ROW('Water Data'!E181)),NA())</f>
        <v>#N/A</v>
      </c>
      <c r="H187" s="91" t="e">
        <f ca="true">+IF(AND(ISNUMBER(OFFSET('Water Data'!$E$6,0,10*ROW('Water Data'!E181))),'Data Summary'!BW187="Yes"),OFFSET('Water Data'!$E$6,0,10*ROW('Water Data'!E181)),NA())</f>
        <v>#N/A</v>
      </c>
      <c r="I187" s="91" t="e">
        <f ca="true">+IF(AND(ISNUMBER(OFFSET('Water Data'!$E$9,0,10*ROW('Water Data'!E181))),'Data Summary'!BX187="Yes"),OFFSET('Water Data'!$E$9,0,10*ROW('Water Data'!E181)),NA())</f>
        <v>#N/A</v>
      </c>
      <c r="J187" s="91" t="e">
        <f ca="true">+IF(AND(ISNUMBER(OFFSET('Water Data'!$F$4,0,10*ROW('Water Data'!F181))),'Data Summary'!BY187="Yes"),100-OFFSET('Water Data'!$F$4,0,10*ROW('Water Data'!F181)),NA())</f>
        <v>#N/A</v>
      </c>
      <c r="K187" s="91" t="e">
        <f ca="true">+IF(AND(ISNUMBER(OFFSET('Water Data'!$F$6,0,10*ROW('Water Data'!F181))),'Data Summary'!BZ187="Yes"),OFFSET('Water Data'!$F$6,0,10*ROW('Water Data'!F181)),NA())</f>
        <v>#N/A</v>
      </c>
      <c r="L187" s="91" t="e">
        <f ca="true">+IF(AND(ISNUMBER(OFFSET('Water Data'!$F$9,0,10*ROW('Water Data'!F181))),'Data Summary'!CA187="Yes"),OFFSET('Water Data'!$F$9,0,10*ROW('Water Data'!F181)),NA())</f>
        <v>#N/A</v>
      </c>
      <c r="M187" s="91" t="e">
        <f ca="true">+IF(AND(ISNUMBER(OFFSET('Water Data'!$G$4,0,10*ROW('Water Data'!G181))),'Data Summary'!CB187="Yes"),100-OFFSET('Water Data'!$G$4,0,10*ROW('Water Data'!G181)),NA())</f>
        <v>#N/A</v>
      </c>
      <c r="N187" s="91" t="e">
        <f ca="true">+IF(AND(ISNUMBER(OFFSET('Water Data'!$G$6,0,10*ROW('Water Data'!G181))),'Data Summary'!CC187="Yes"),OFFSET('Water Data'!$G$6,0,10*ROW('Water Data'!G181)),NA())</f>
        <v>#N/A</v>
      </c>
      <c r="O187" s="91" t="e">
        <f ca="true">+IF(AND(ISNUMBER(OFFSET('Water Data'!$G$9,0,10*ROW('Water Data'!G181))),'Data Summary'!CD187="Yes"),OFFSET('Water Data'!$G$9,0,10*ROW('Water Data'!G181)),NA())</f>
        <v>#N/A</v>
      </c>
      <c r="P187" s="91" t="e">
        <f ca="true">+IF(AND(ISNUMBER(OFFSET('Water Data'!$H$4,0,10*ROW('Water Data'!H181))),'Data Summary'!CE187="Yes"),100-OFFSET('Water Data'!$H$4,0,10*ROW('Water Data'!H181)),NA())</f>
        <v>#N/A</v>
      </c>
      <c r="Q187" s="91" t="e">
        <f ca="true">+IF(AND(ISNUMBER(OFFSET('Water Data'!$H$6,0,10*ROW('Water Data'!H181))),'Data Summary'!CF187="Yes"),OFFSET('Water Data'!$H$6,0,10*ROW('Water Data'!H181)),NA())</f>
        <v>#N/A</v>
      </c>
      <c r="R187" s="91" t="e">
        <f ca="true">+IF(AND(ISNUMBER(OFFSET('Water Data'!$H$9,0,10*ROW('Water Data'!H181))),'Data Summary'!CG187="Yes"),OFFSET('Water Data'!$H$9,0,10*ROW('Water Data'!H181)),NA())</f>
        <v>#N/A</v>
      </c>
      <c r="S187" s="91" t="e">
        <f ca="true">+IF(AND(ISNUMBER(OFFSET('Water Data'!$I$4,0,10*ROW('Water Data'!I181))),'Data Summary'!CH187="Yes"),100-OFFSET('Water Data'!$I$4,0,10*ROW('Water Data'!I181)),NA())</f>
        <v>#N/A</v>
      </c>
      <c r="T187" s="91" t="e">
        <f ca="true">+IF(AND(ISNUMBER(OFFSET('Water Data'!$I$6,0,10*ROW('Water Data'!I181))),'Data Summary'!CI187="Yes"),OFFSET('Water Data'!$I$6,0,10*ROW('Water Data'!I181)),NA())</f>
        <v>#N/A</v>
      </c>
      <c r="U187" s="91" t="e">
        <f ca="true">+IF(AND(ISNUMBER(OFFSET('Water Data'!$I$9,0,10*ROW('Water Data'!I181))),'Data Summary'!CJ187="Yes"),OFFSET('Water Data'!$I$9,0,10*ROW('Water Data'!I181)),NA())</f>
        <v>#N/A</v>
      </c>
      <c r="V187" s="92" t="e">
        <f ca="true">+IF(AND(ISNUMBER(OFFSET('Sanitation Data'!$D$4,0,10*ROW('Sanitation Data'!D181))),'Data Summary'!CK187="Yes"),100-OFFSET('Sanitation Data'!$D$4,0,10*ROW('Sanitation Data'!D181)),NA())</f>
        <v>#N/A</v>
      </c>
      <c r="W187" s="92" t="e">
        <f ca="true">+IF(AND(ISNUMBER(OFFSET('Sanitation Data'!$D$6,0,10*ROW('Sanitation Data'!D181))),'Data Summary'!CL187="Yes"),OFFSET('Sanitation Data'!$D$6,0,10*ROW('Sanitation Data'!D181)),NA())</f>
        <v>#N/A</v>
      </c>
      <c r="X187" s="92" t="e">
        <f ca="true">+IF(AND(ISNUMBER(OFFSET('Sanitation Data'!$D$10,0,10*ROW('Sanitation Data'!D181))),'Data Summary'!CM187="Yes"),OFFSET('Sanitation Data'!$D$10,0,10*ROW('Sanitation Data'!D181)),NA())</f>
        <v>#N/A</v>
      </c>
      <c r="Y187" s="92" t="e">
        <f ca="true">+IF(AND(ISNUMBER(OFFSET('Sanitation Data'!$D$11,0,10*ROW('Sanitation Data'!D181))),'Data Summary'!CN187="Yes"),OFFSET('Sanitation Data'!$D$11,0,10*ROW('Sanitation Data'!D181)),NA())</f>
        <v>#N/A</v>
      </c>
      <c r="Z187" s="92" t="e">
        <f ca="true">+IF(AND(ISNUMBER(OFFSET('Sanitation Data'!$D$12,0,10*ROW('Sanitation Data'!D181))),'Data Summary'!CO187="Yes"),OFFSET('Sanitation Data'!$D$12,0,10*ROW('Sanitation Data'!D181)),NA())</f>
        <v>#N/A</v>
      </c>
      <c r="AA187" s="92" t="e">
        <f ca="true">+IF(AND(ISNUMBER(OFFSET('Sanitation Data'!$E$4,0,10*ROW('Sanitation Data'!E181))),'Data Summary'!CP187="Yes"),100-OFFSET('Sanitation Data'!$E$4,0,10*ROW('Sanitation Data'!E181)),NA())</f>
        <v>#N/A</v>
      </c>
      <c r="AB187" s="92" t="e">
        <f ca="true">+IF(AND(ISNUMBER(OFFSET('Sanitation Data'!$E$6,0,10*ROW('Sanitation Data'!E181))),'Data Summary'!CQ187="Yes"),OFFSET('Sanitation Data'!$E$6,0,10*ROW('Sanitation Data'!E181)),NA())</f>
        <v>#N/A</v>
      </c>
      <c r="AC187" s="92" t="e">
        <f ca="true">+IF(AND(ISNUMBER(OFFSET('Sanitation Data'!$E$10,0,10*ROW('Sanitation Data'!E181))),'Data Summary'!CR187="Yes"),OFFSET('Sanitation Data'!$E$10,0,10*ROW('Sanitation Data'!E181)),NA())</f>
        <v>#N/A</v>
      </c>
      <c r="AD187" s="92" t="e">
        <f ca="true">+IF(AND(ISNUMBER(OFFSET('Sanitation Data'!$E$11,0,10*ROW('Sanitation Data'!E181))),'Data Summary'!CS187="Yes"),OFFSET('Sanitation Data'!$E$11,0,10*ROW('Sanitation Data'!E181)),NA())</f>
        <v>#N/A</v>
      </c>
      <c r="AE187" s="92" t="e">
        <f ca="true">+IF(AND(ISNUMBER(OFFSET('Sanitation Data'!$E$12,0,10*ROW('Sanitation Data'!E181))),'Data Summary'!CT187="Yes"),OFFSET('Sanitation Data'!$E$12,0,10*ROW('Sanitation Data'!E181)),NA())</f>
        <v>#N/A</v>
      </c>
      <c r="AF187" s="92" t="e">
        <f ca="true">+IF(AND(ISNUMBER(OFFSET('Sanitation Data'!$F$4,0,10*ROW('Sanitation Data'!F181))),'Data Summary'!CU187="Yes"),100-OFFSET('Sanitation Data'!$F$4,0,10*ROW('Sanitation Data'!F181)),NA())</f>
        <v>#N/A</v>
      </c>
      <c r="AG187" s="92" t="e">
        <f ca="true">+IF(AND(ISNUMBER(OFFSET('Sanitation Data'!$F$6,0,10*ROW('Sanitation Data'!F181))),'Data Summary'!CV187="Yes"),OFFSET('Sanitation Data'!$F$6,0,10*ROW('Sanitation Data'!F181)),NA())</f>
        <v>#N/A</v>
      </c>
      <c r="AH187" s="92" t="e">
        <f ca="true">+IF(AND(ISNUMBER(OFFSET('Sanitation Data'!$F$10,0,10*ROW('Sanitation Data'!F181))),'Data Summary'!CW187="Yes"),OFFSET('Sanitation Data'!$F$10,0,10*ROW('Sanitation Data'!F181)),NA())</f>
        <v>#N/A</v>
      </c>
      <c r="AI187" s="92" t="e">
        <f ca="true">+IF(AND(ISNUMBER(OFFSET('Sanitation Data'!$F$11,0,10*ROW('Sanitation Data'!F181))),'Data Summary'!CX187="Yes"),OFFSET('Sanitation Data'!$F$11,0,10*ROW('Sanitation Data'!F181)),NA())</f>
        <v>#N/A</v>
      </c>
      <c r="AJ187" s="92" t="e">
        <f ca="true">+IF(AND(ISNUMBER(OFFSET('Sanitation Data'!$F$12,0,10*ROW('Sanitation Data'!F181))),'Data Summary'!CY187="Yes"),OFFSET('Sanitation Data'!$F$12,0,10*ROW('Sanitation Data'!F181)),NA())</f>
        <v>#N/A</v>
      </c>
      <c r="AK187" s="92" t="e">
        <f ca="true">+IF(AND(ISNUMBER(OFFSET('Sanitation Data'!$G$4,0,10*ROW('Sanitation Data'!G181))),'Data Summary'!CZ187="Yes"),100-OFFSET('Sanitation Data'!$G$4,0,10*ROW('Sanitation Data'!G181)),NA())</f>
        <v>#N/A</v>
      </c>
      <c r="AL187" s="92" t="e">
        <f ca="true">+IF(AND(ISNUMBER(OFFSET('Sanitation Data'!$G$6,0,10*ROW('Sanitation Data'!G181))),'Data Summary'!DA187="Yes"),OFFSET('Sanitation Data'!$G$6,0,10*ROW('Sanitation Data'!G181)),NA())</f>
        <v>#N/A</v>
      </c>
      <c r="AM187" s="92" t="e">
        <f ca="true">+IF(AND(ISNUMBER(OFFSET('Sanitation Data'!$G$10,0,10*ROW('Sanitation Data'!G181))),'Data Summary'!DB187="Yes"),OFFSET('Sanitation Data'!$G$10,0,10*ROW('Sanitation Data'!G181)),NA())</f>
        <v>#N/A</v>
      </c>
      <c r="AN187" s="92" t="e">
        <f ca="true">+IF(AND(ISNUMBER(OFFSET('Sanitation Data'!$G$11,0,10*ROW('Sanitation Data'!G181))),'Data Summary'!DC187="Yes"),OFFSET('Sanitation Data'!$G$11,0,10*ROW('Sanitation Data'!G181)),NA())</f>
        <v>#N/A</v>
      </c>
      <c r="AO187" s="92" t="e">
        <f ca="true">+IF(AND(ISNUMBER(OFFSET('Sanitation Data'!$G$12,0,10*ROW('Sanitation Data'!G181))),'Data Summary'!DD187="Yes"),OFFSET('Sanitation Data'!$G$12,0,10*ROW('Sanitation Data'!G181)),NA())</f>
        <v>#N/A</v>
      </c>
      <c r="AP187" s="92" t="e">
        <f ca="true">+IF(AND(ISNUMBER(OFFSET('Sanitation Data'!$H$4,0,10*ROW('Sanitation Data'!H181))),'Data Summary'!DE187="Yes"),100-OFFSET('Sanitation Data'!$H$4,0,10*ROW('Sanitation Data'!H181)),NA())</f>
        <v>#N/A</v>
      </c>
      <c r="AQ187" s="92" t="e">
        <f ca="true">+IF(AND(ISNUMBER(OFFSET('Sanitation Data'!$H$6,0,10*ROW('Sanitation Data'!H181))),'Data Summary'!DF187="Yes"),OFFSET('Sanitation Data'!$H$6,0,10*ROW('Sanitation Data'!H181)),NA())</f>
        <v>#N/A</v>
      </c>
      <c r="AR187" s="92" t="e">
        <f ca="true">+IF(AND(ISNUMBER(OFFSET('Sanitation Data'!$H$10,0,10*ROW('Sanitation Data'!H181))),'Data Summary'!DG187="Yes"),OFFSET('Sanitation Data'!$H$10,0,10*ROW('Sanitation Data'!H181)),NA())</f>
        <v>#N/A</v>
      </c>
      <c r="AS187" s="92" t="e">
        <f ca="true">+IF(AND(ISNUMBER(OFFSET('Sanitation Data'!$H$11,0,10*ROW('Sanitation Data'!H181))),'Data Summary'!DH187="Yes"),OFFSET('Sanitation Data'!$H$11,0,10*ROW('Sanitation Data'!H181)),NA())</f>
        <v>#N/A</v>
      </c>
      <c r="AT187" s="92" t="e">
        <f ca="true">+IF(AND(ISNUMBER(OFFSET('Sanitation Data'!$H$12,0,10*ROW('Sanitation Data'!H181))),'Data Summary'!DI187="Yes"),OFFSET('Sanitation Data'!$H$12,0,10*ROW('Sanitation Data'!H181)),NA())</f>
        <v>#N/A</v>
      </c>
      <c r="AU187" s="92" t="e">
        <f ca="true">+IF(AND(ISNUMBER(OFFSET('Sanitation Data'!$I$4,0,10*ROW('Sanitation Data'!I181))),'Data Summary'!DJ187="Yes"),100-OFFSET('Sanitation Data'!$I$4,0,10*ROW('Sanitation Data'!I181)),NA())</f>
        <v>#N/A</v>
      </c>
      <c r="AV187" s="92" t="e">
        <f ca="true">+IF(AND(ISNUMBER(OFFSET('Sanitation Data'!$I$6,0,10*ROW('Sanitation Data'!I181))),'Data Summary'!DK187="Yes"),OFFSET('Sanitation Data'!$I$6,0,10*ROW('Sanitation Data'!I181)),NA())</f>
        <v>#N/A</v>
      </c>
      <c r="AW187" s="92" t="e">
        <f ca="true">+IF(AND(ISNUMBER(OFFSET('Sanitation Data'!$I$10,0,10*ROW('Sanitation Data'!I181))),'Data Summary'!DL187="Yes"),OFFSET('Sanitation Data'!$I$10,0,10*ROW('Sanitation Data'!I181)),NA())</f>
        <v>#N/A</v>
      </c>
      <c r="AX187" s="92" t="e">
        <f ca="true">+IF(AND(ISNUMBER(OFFSET('Sanitation Data'!$I$11,0,10*ROW('Sanitation Data'!I181))),'Data Summary'!DM187="Yes"),OFFSET('Sanitation Data'!$I$11,0,10*ROW('Sanitation Data'!I181)),NA())</f>
        <v>#N/A</v>
      </c>
      <c r="AY187" s="92" t="e">
        <f ca="true">+IF(AND(ISNUMBER(OFFSET('Sanitation Data'!$I$12,0,10*ROW('Sanitation Data'!I181))),'Data Summary'!DN187="Yes"),OFFSET('Sanitation Data'!$I$12,0,10*ROW('Sanitation Data'!I181)),NA())</f>
        <v>#N/A</v>
      </c>
      <c r="AZ187" s="93" t="e">
        <f ca="true">+IF(AND(ISNUMBER(OFFSET('Hygiene Data'!$D$5,0,10*ROW('Hygiene Data'!D181))),'Data Summary'!DO187="Yes"),OFFSET('Hygiene Data'!$D$5,0,10*ROW('Hygiene Data'!D181)),NA())</f>
        <v>#N/A</v>
      </c>
      <c r="BA187" s="93" t="e">
        <f ca="true">+IF(AND(ISNUMBER(OFFSET('Hygiene Data'!$D$7,0,10*ROW('Hygiene Data'!D181))),'Data Summary'!DP187="Yes"),OFFSET('Hygiene Data'!$D$7,0,10*ROW('Hygiene Data'!D181)),NA())</f>
        <v>#N/A</v>
      </c>
      <c r="BB187" s="93" t="e">
        <f ca="true">+IF(AND(ISNUMBER(OFFSET('Hygiene Data'!$D$9,0,10*ROW('Hygiene Data'!D181))),'Data Summary'!DQ187="Yes"),OFFSET('Hygiene Data'!$D$9,0,10*ROW('Hygiene Data'!D181)),NA())</f>
        <v>#N/A</v>
      </c>
      <c r="BC187" s="93" t="e">
        <f ca="true">+IF(AND(ISNUMBER(OFFSET('Hygiene Data'!$E$5,0,10*ROW('Hygiene Data'!E181))),'Data Summary'!DR187="Yes"),OFFSET('Hygiene Data'!$E$5,0,10*ROW('Hygiene Data'!E181)),NA())</f>
        <v>#N/A</v>
      </c>
      <c r="BD187" s="93" t="e">
        <f ca="true">+IF(AND(ISNUMBER(OFFSET('Hygiene Data'!$E$7,0,10*ROW('Hygiene Data'!E181))),'Data Summary'!DS187="Yes"),OFFSET('Hygiene Data'!$E$7,0,10*ROW('Hygiene Data'!E181)),NA())</f>
        <v>#N/A</v>
      </c>
      <c r="BE187" s="93" t="e">
        <f ca="true">+IF(AND(ISNUMBER(OFFSET('Hygiene Data'!$E$9,0,10*ROW('Hygiene Data'!E181))),'Data Summary'!DT187="Yes"),OFFSET('Hygiene Data'!$E$9,0,10*ROW('Hygiene Data'!E181)),NA())</f>
        <v>#N/A</v>
      </c>
      <c r="BF187" s="93" t="e">
        <f ca="true">+IF(AND(ISNUMBER(OFFSET('Hygiene Data'!$F$5,0,10*ROW('Hygiene Data'!F181))),'Data Summary'!DU187="Yes"),OFFSET('Hygiene Data'!$F$5,0,10*ROW('Hygiene Data'!F181)),NA())</f>
        <v>#N/A</v>
      </c>
      <c r="BG187" s="93" t="e">
        <f ca="true">+IF(AND(ISNUMBER(OFFSET('Hygiene Data'!$F$7,0,10*ROW('Hygiene Data'!F181))),'Data Summary'!DV187="Yes"),OFFSET('Hygiene Data'!$F$7,0,10*ROW('Hygiene Data'!F181)),NA())</f>
        <v>#N/A</v>
      </c>
      <c r="BH187" s="93" t="e">
        <f ca="true">+IF(AND(ISNUMBER(OFFSET('Hygiene Data'!$F$9,0,10*ROW('Hygiene Data'!F181))),'Data Summary'!DW187="Yes"),OFFSET('Hygiene Data'!$F$9,0,10*ROW('Hygiene Data'!F181)),NA())</f>
        <v>#N/A</v>
      </c>
      <c r="BI187" s="93" t="e">
        <f ca="true">+IF(AND(ISNUMBER(OFFSET('Hygiene Data'!$G$5,0,10*ROW('Hygiene Data'!G181))),'Data Summary'!DX187="Yes"),OFFSET('Hygiene Data'!$G$5,0,10*ROW('Hygiene Data'!G181)),NA())</f>
        <v>#N/A</v>
      </c>
      <c r="BJ187" s="93" t="e">
        <f ca="true">+IF(AND(ISNUMBER(OFFSET('Hygiene Data'!$G$7,0,10*ROW('Hygiene Data'!G181))),'Data Summary'!DY187="Yes"),OFFSET('Hygiene Data'!$G$7,0,10*ROW('Hygiene Data'!G181)),NA())</f>
        <v>#N/A</v>
      </c>
      <c r="BK187" s="93" t="e">
        <f ca="true">+IF(AND(ISNUMBER(OFFSET('Hygiene Data'!$G$9,0,10*ROW('Hygiene Data'!G181))),'Data Summary'!DZ187="Yes"),OFFSET('Hygiene Data'!$G$9,0,10*ROW('Hygiene Data'!G181)),NA())</f>
        <v>#N/A</v>
      </c>
      <c r="BL187" s="93" t="e">
        <f ca="true">+IF(AND(ISNUMBER(OFFSET('Hygiene Data'!$H$5,0,10*ROW('Hygiene Data'!H181))),'Data Summary'!EA187="Yes"),OFFSET('Hygiene Data'!$H$5,0,10*ROW('Hygiene Data'!H181)),NA())</f>
        <v>#N/A</v>
      </c>
      <c r="BM187" s="93" t="e">
        <f ca="true">+IF(AND(ISNUMBER(OFFSET('Hygiene Data'!$H$7,0,10*ROW('Hygiene Data'!H181))),'Data Summary'!EB187="Yes"),OFFSET('Hygiene Data'!$H$7,0,10*ROW('Hygiene Data'!H181)),NA())</f>
        <v>#N/A</v>
      </c>
      <c r="BN187" s="93" t="e">
        <f ca="true">+IF(AND(ISNUMBER(OFFSET('Hygiene Data'!$H$9,0,10*ROW('Hygiene Data'!H181))),'Data Summary'!EC187="Yes"),OFFSET('Hygiene Data'!$H$9,0,10*ROW('Hygiene Data'!H181)),NA())</f>
        <v>#N/A</v>
      </c>
      <c r="BO187" s="93" t="e">
        <f ca="true">+IF(AND(ISNUMBER(OFFSET('Hygiene Data'!$I$5,0,10*ROW('Hygiene Data'!I181))),'Data Summary'!ED187="Yes"),OFFSET('Hygiene Data'!$I$5,0,10*ROW('Hygiene Data'!I181)),NA())</f>
        <v>#N/A</v>
      </c>
      <c r="BP187" s="93" t="e">
        <f ca="true">+IF(AND(ISNUMBER(OFFSET('Hygiene Data'!$I$7,0,10*ROW('Hygiene Data'!I181))),'Data Summary'!EE187="Yes"),OFFSET('Hygiene Data'!$I$7,0,10*ROW('Hygiene Data'!I181)),NA())</f>
        <v>#N/A</v>
      </c>
      <c r="BQ187" s="93" t="e">
        <f ca="true">+IF(AND(ISNUMBER(OFFSET('Hygiene Data'!$I$9,0,10*ROW('Hygiene Data'!I181))),'Data Summary'!EF187="Yes"),OFFSET('Hygiene Data'!$I$9,0,10*ROW('Hygiene Data'!I181)),NA())</f>
        <v>#N/A</v>
      </c>
    </row>
    <row xmlns:x14ac="http://schemas.microsoft.com/office/spreadsheetml/2009/9/ac" r="188" x14ac:dyDescent="0.2">
      <c r="A188" s="328" t="e">
        <f ca="true">+RIGHT('Data Summary'!A188,LEN('Data Summary'!A188)-9)</f>
        <v>#VALUE!</v>
      </c>
      <c r="B188" s="35" t="str">
        <f ca="true">+IF(ISTEXT('Data Summary'!B188),'Data Summary'!B188,"")</f>
        <v/>
      </c>
      <c r="C188" s="327" t="e">
        <f ca="true">+VALUE('Data Summary'!C188)</f>
        <v>#VALUE!</v>
      </c>
      <c r="D188" s="91" t="e">
        <f ca="true">+IF(AND(ISNUMBER(OFFSET('Water Data'!$D$4,0,10*ROW('Water Data'!D182))),'Data Summary'!BS188="Yes"),100-OFFSET('Water Data'!$D$4,0,10*ROW('Water Data'!D182)),NA())</f>
        <v>#N/A</v>
      </c>
      <c r="E188" s="91" t="e">
        <f ca="true">+IF(AND(ISNUMBER(OFFSET('Water Data'!$D$6,0,10*ROW('Water Data'!D182))),'Data Summary'!BT188="Yes"),OFFSET('Water Data'!$D$6,0,10*ROW('Water Data'!D182)),NA())</f>
        <v>#N/A</v>
      </c>
      <c r="F188" s="91" t="e">
        <f ca="true">+IF(AND(ISNUMBER(OFFSET('Water Data'!$D$9,0,10*ROW('Water Data'!D182))),'Data Summary'!BU188="Yes"),OFFSET('Water Data'!$D$9,0,10*ROW('Water Data'!D182)),NA())</f>
        <v>#N/A</v>
      </c>
      <c r="G188" s="91" t="e">
        <f ca="true">+IF(AND(ISNUMBER(OFFSET('Water Data'!$E$4,0,10*ROW('Water Data'!E182))),'Data Summary'!BV188="Yes"),100-OFFSET('Water Data'!$E$4,0,10*ROW('Water Data'!E182)),NA())</f>
        <v>#N/A</v>
      </c>
      <c r="H188" s="91" t="e">
        <f ca="true">+IF(AND(ISNUMBER(OFFSET('Water Data'!$E$6,0,10*ROW('Water Data'!E182))),'Data Summary'!BW188="Yes"),OFFSET('Water Data'!$E$6,0,10*ROW('Water Data'!E182)),NA())</f>
        <v>#N/A</v>
      </c>
      <c r="I188" s="91" t="e">
        <f ca="true">+IF(AND(ISNUMBER(OFFSET('Water Data'!$E$9,0,10*ROW('Water Data'!E182))),'Data Summary'!BX188="Yes"),OFFSET('Water Data'!$E$9,0,10*ROW('Water Data'!E182)),NA())</f>
        <v>#N/A</v>
      </c>
      <c r="J188" s="91" t="e">
        <f ca="true">+IF(AND(ISNUMBER(OFFSET('Water Data'!$F$4,0,10*ROW('Water Data'!F182))),'Data Summary'!BY188="Yes"),100-OFFSET('Water Data'!$F$4,0,10*ROW('Water Data'!F182)),NA())</f>
        <v>#N/A</v>
      </c>
      <c r="K188" s="91" t="e">
        <f ca="true">+IF(AND(ISNUMBER(OFFSET('Water Data'!$F$6,0,10*ROW('Water Data'!F182))),'Data Summary'!BZ188="Yes"),OFFSET('Water Data'!$F$6,0,10*ROW('Water Data'!F182)),NA())</f>
        <v>#N/A</v>
      </c>
      <c r="L188" s="91" t="e">
        <f ca="true">+IF(AND(ISNUMBER(OFFSET('Water Data'!$F$9,0,10*ROW('Water Data'!F182))),'Data Summary'!CA188="Yes"),OFFSET('Water Data'!$F$9,0,10*ROW('Water Data'!F182)),NA())</f>
        <v>#N/A</v>
      </c>
      <c r="M188" s="91" t="e">
        <f ca="true">+IF(AND(ISNUMBER(OFFSET('Water Data'!$G$4,0,10*ROW('Water Data'!G182))),'Data Summary'!CB188="Yes"),100-OFFSET('Water Data'!$G$4,0,10*ROW('Water Data'!G182)),NA())</f>
        <v>#N/A</v>
      </c>
      <c r="N188" s="91" t="e">
        <f ca="true">+IF(AND(ISNUMBER(OFFSET('Water Data'!$G$6,0,10*ROW('Water Data'!G182))),'Data Summary'!CC188="Yes"),OFFSET('Water Data'!$G$6,0,10*ROW('Water Data'!G182)),NA())</f>
        <v>#N/A</v>
      </c>
      <c r="O188" s="91" t="e">
        <f ca="true">+IF(AND(ISNUMBER(OFFSET('Water Data'!$G$9,0,10*ROW('Water Data'!G182))),'Data Summary'!CD188="Yes"),OFFSET('Water Data'!$G$9,0,10*ROW('Water Data'!G182)),NA())</f>
        <v>#N/A</v>
      </c>
      <c r="P188" s="91" t="e">
        <f ca="true">+IF(AND(ISNUMBER(OFFSET('Water Data'!$H$4,0,10*ROW('Water Data'!H182))),'Data Summary'!CE188="Yes"),100-OFFSET('Water Data'!$H$4,0,10*ROW('Water Data'!H182)),NA())</f>
        <v>#N/A</v>
      </c>
      <c r="Q188" s="91" t="e">
        <f ca="true">+IF(AND(ISNUMBER(OFFSET('Water Data'!$H$6,0,10*ROW('Water Data'!H182))),'Data Summary'!CF188="Yes"),OFFSET('Water Data'!$H$6,0,10*ROW('Water Data'!H182)),NA())</f>
        <v>#N/A</v>
      </c>
      <c r="R188" s="91" t="e">
        <f ca="true">+IF(AND(ISNUMBER(OFFSET('Water Data'!$H$9,0,10*ROW('Water Data'!H182))),'Data Summary'!CG188="Yes"),OFFSET('Water Data'!$H$9,0,10*ROW('Water Data'!H182)),NA())</f>
        <v>#N/A</v>
      </c>
      <c r="S188" s="91" t="e">
        <f ca="true">+IF(AND(ISNUMBER(OFFSET('Water Data'!$I$4,0,10*ROW('Water Data'!I182))),'Data Summary'!CH188="Yes"),100-OFFSET('Water Data'!$I$4,0,10*ROW('Water Data'!I182)),NA())</f>
        <v>#N/A</v>
      </c>
      <c r="T188" s="91" t="e">
        <f ca="true">+IF(AND(ISNUMBER(OFFSET('Water Data'!$I$6,0,10*ROW('Water Data'!I182))),'Data Summary'!CI188="Yes"),OFFSET('Water Data'!$I$6,0,10*ROW('Water Data'!I182)),NA())</f>
        <v>#N/A</v>
      </c>
      <c r="U188" s="91" t="e">
        <f ca="true">+IF(AND(ISNUMBER(OFFSET('Water Data'!$I$9,0,10*ROW('Water Data'!I182))),'Data Summary'!CJ188="Yes"),OFFSET('Water Data'!$I$9,0,10*ROW('Water Data'!I182)),NA())</f>
        <v>#N/A</v>
      </c>
      <c r="V188" s="92" t="e">
        <f ca="true">+IF(AND(ISNUMBER(OFFSET('Sanitation Data'!$D$4,0,10*ROW('Sanitation Data'!D182))),'Data Summary'!CK188="Yes"),100-OFFSET('Sanitation Data'!$D$4,0,10*ROW('Sanitation Data'!D182)),NA())</f>
        <v>#N/A</v>
      </c>
      <c r="W188" s="92" t="e">
        <f ca="true">+IF(AND(ISNUMBER(OFFSET('Sanitation Data'!$D$6,0,10*ROW('Sanitation Data'!D182))),'Data Summary'!CL188="Yes"),OFFSET('Sanitation Data'!$D$6,0,10*ROW('Sanitation Data'!D182)),NA())</f>
        <v>#N/A</v>
      </c>
      <c r="X188" s="92" t="e">
        <f ca="true">+IF(AND(ISNUMBER(OFFSET('Sanitation Data'!$D$10,0,10*ROW('Sanitation Data'!D182))),'Data Summary'!CM188="Yes"),OFFSET('Sanitation Data'!$D$10,0,10*ROW('Sanitation Data'!D182)),NA())</f>
        <v>#N/A</v>
      </c>
      <c r="Y188" s="92" t="e">
        <f ca="true">+IF(AND(ISNUMBER(OFFSET('Sanitation Data'!$D$11,0,10*ROW('Sanitation Data'!D182))),'Data Summary'!CN188="Yes"),OFFSET('Sanitation Data'!$D$11,0,10*ROW('Sanitation Data'!D182)),NA())</f>
        <v>#N/A</v>
      </c>
      <c r="Z188" s="92" t="e">
        <f ca="true">+IF(AND(ISNUMBER(OFFSET('Sanitation Data'!$D$12,0,10*ROW('Sanitation Data'!D182))),'Data Summary'!CO188="Yes"),OFFSET('Sanitation Data'!$D$12,0,10*ROW('Sanitation Data'!D182)),NA())</f>
        <v>#N/A</v>
      </c>
      <c r="AA188" s="92" t="e">
        <f ca="true">+IF(AND(ISNUMBER(OFFSET('Sanitation Data'!$E$4,0,10*ROW('Sanitation Data'!E182))),'Data Summary'!CP188="Yes"),100-OFFSET('Sanitation Data'!$E$4,0,10*ROW('Sanitation Data'!E182)),NA())</f>
        <v>#N/A</v>
      </c>
      <c r="AB188" s="92" t="e">
        <f ca="true">+IF(AND(ISNUMBER(OFFSET('Sanitation Data'!$E$6,0,10*ROW('Sanitation Data'!E182))),'Data Summary'!CQ188="Yes"),OFFSET('Sanitation Data'!$E$6,0,10*ROW('Sanitation Data'!E182)),NA())</f>
        <v>#N/A</v>
      </c>
      <c r="AC188" s="92" t="e">
        <f ca="true">+IF(AND(ISNUMBER(OFFSET('Sanitation Data'!$E$10,0,10*ROW('Sanitation Data'!E182))),'Data Summary'!CR188="Yes"),OFFSET('Sanitation Data'!$E$10,0,10*ROW('Sanitation Data'!E182)),NA())</f>
        <v>#N/A</v>
      </c>
      <c r="AD188" s="92" t="e">
        <f ca="true">+IF(AND(ISNUMBER(OFFSET('Sanitation Data'!$E$11,0,10*ROW('Sanitation Data'!E182))),'Data Summary'!CS188="Yes"),OFFSET('Sanitation Data'!$E$11,0,10*ROW('Sanitation Data'!E182)),NA())</f>
        <v>#N/A</v>
      </c>
      <c r="AE188" s="92" t="e">
        <f ca="true">+IF(AND(ISNUMBER(OFFSET('Sanitation Data'!$E$12,0,10*ROW('Sanitation Data'!E182))),'Data Summary'!CT188="Yes"),OFFSET('Sanitation Data'!$E$12,0,10*ROW('Sanitation Data'!E182)),NA())</f>
        <v>#N/A</v>
      </c>
      <c r="AF188" s="92" t="e">
        <f ca="true">+IF(AND(ISNUMBER(OFFSET('Sanitation Data'!$F$4,0,10*ROW('Sanitation Data'!F182))),'Data Summary'!CU188="Yes"),100-OFFSET('Sanitation Data'!$F$4,0,10*ROW('Sanitation Data'!F182)),NA())</f>
        <v>#N/A</v>
      </c>
      <c r="AG188" s="92" t="e">
        <f ca="true">+IF(AND(ISNUMBER(OFFSET('Sanitation Data'!$F$6,0,10*ROW('Sanitation Data'!F182))),'Data Summary'!CV188="Yes"),OFFSET('Sanitation Data'!$F$6,0,10*ROW('Sanitation Data'!F182)),NA())</f>
        <v>#N/A</v>
      </c>
      <c r="AH188" s="92" t="e">
        <f ca="true">+IF(AND(ISNUMBER(OFFSET('Sanitation Data'!$F$10,0,10*ROW('Sanitation Data'!F182))),'Data Summary'!CW188="Yes"),OFFSET('Sanitation Data'!$F$10,0,10*ROW('Sanitation Data'!F182)),NA())</f>
        <v>#N/A</v>
      </c>
      <c r="AI188" s="92" t="e">
        <f ca="true">+IF(AND(ISNUMBER(OFFSET('Sanitation Data'!$F$11,0,10*ROW('Sanitation Data'!F182))),'Data Summary'!CX188="Yes"),OFFSET('Sanitation Data'!$F$11,0,10*ROW('Sanitation Data'!F182)),NA())</f>
        <v>#N/A</v>
      </c>
      <c r="AJ188" s="92" t="e">
        <f ca="true">+IF(AND(ISNUMBER(OFFSET('Sanitation Data'!$F$12,0,10*ROW('Sanitation Data'!F182))),'Data Summary'!CY188="Yes"),OFFSET('Sanitation Data'!$F$12,0,10*ROW('Sanitation Data'!F182)),NA())</f>
        <v>#N/A</v>
      </c>
      <c r="AK188" s="92" t="e">
        <f ca="true">+IF(AND(ISNUMBER(OFFSET('Sanitation Data'!$G$4,0,10*ROW('Sanitation Data'!G182))),'Data Summary'!CZ188="Yes"),100-OFFSET('Sanitation Data'!$G$4,0,10*ROW('Sanitation Data'!G182)),NA())</f>
        <v>#N/A</v>
      </c>
      <c r="AL188" s="92" t="e">
        <f ca="true">+IF(AND(ISNUMBER(OFFSET('Sanitation Data'!$G$6,0,10*ROW('Sanitation Data'!G182))),'Data Summary'!DA188="Yes"),OFFSET('Sanitation Data'!$G$6,0,10*ROW('Sanitation Data'!G182)),NA())</f>
        <v>#N/A</v>
      </c>
      <c r="AM188" s="92" t="e">
        <f ca="true">+IF(AND(ISNUMBER(OFFSET('Sanitation Data'!$G$10,0,10*ROW('Sanitation Data'!G182))),'Data Summary'!DB188="Yes"),OFFSET('Sanitation Data'!$G$10,0,10*ROW('Sanitation Data'!G182)),NA())</f>
        <v>#N/A</v>
      </c>
      <c r="AN188" s="92" t="e">
        <f ca="true">+IF(AND(ISNUMBER(OFFSET('Sanitation Data'!$G$11,0,10*ROW('Sanitation Data'!G182))),'Data Summary'!DC188="Yes"),OFFSET('Sanitation Data'!$G$11,0,10*ROW('Sanitation Data'!G182)),NA())</f>
        <v>#N/A</v>
      </c>
      <c r="AO188" s="92" t="e">
        <f ca="true">+IF(AND(ISNUMBER(OFFSET('Sanitation Data'!$G$12,0,10*ROW('Sanitation Data'!G182))),'Data Summary'!DD188="Yes"),OFFSET('Sanitation Data'!$G$12,0,10*ROW('Sanitation Data'!G182)),NA())</f>
        <v>#N/A</v>
      </c>
      <c r="AP188" s="92" t="e">
        <f ca="true">+IF(AND(ISNUMBER(OFFSET('Sanitation Data'!$H$4,0,10*ROW('Sanitation Data'!H182))),'Data Summary'!DE188="Yes"),100-OFFSET('Sanitation Data'!$H$4,0,10*ROW('Sanitation Data'!H182)),NA())</f>
        <v>#N/A</v>
      </c>
      <c r="AQ188" s="92" t="e">
        <f ca="true">+IF(AND(ISNUMBER(OFFSET('Sanitation Data'!$H$6,0,10*ROW('Sanitation Data'!H182))),'Data Summary'!DF188="Yes"),OFFSET('Sanitation Data'!$H$6,0,10*ROW('Sanitation Data'!H182)),NA())</f>
        <v>#N/A</v>
      </c>
      <c r="AR188" s="92" t="e">
        <f ca="true">+IF(AND(ISNUMBER(OFFSET('Sanitation Data'!$H$10,0,10*ROW('Sanitation Data'!H182))),'Data Summary'!DG188="Yes"),OFFSET('Sanitation Data'!$H$10,0,10*ROW('Sanitation Data'!H182)),NA())</f>
        <v>#N/A</v>
      </c>
      <c r="AS188" s="92" t="e">
        <f ca="true">+IF(AND(ISNUMBER(OFFSET('Sanitation Data'!$H$11,0,10*ROW('Sanitation Data'!H182))),'Data Summary'!DH188="Yes"),OFFSET('Sanitation Data'!$H$11,0,10*ROW('Sanitation Data'!H182)),NA())</f>
        <v>#N/A</v>
      </c>
      <c r="AT188" s="92" t="e">
        <f ca="true">+IF(AND(ISNUMBER(OFFSET('Sanitation Data'!$H$12,0,10*ROW('Sanitation Data'!H182))),'Data Summary'!DI188="Yes"),OFFSET('Sanitation Data'!$H$12,0,10*ROW('Sanitation Data'!H182)),NA())</f>
        <v>#N/A</v>
      </c>
      <c r="AU188" s="92" t="e">
        <f ca="true">+IF(AND(ISNUMBER(OFFSET('Sanitation Data'!$I$4,0,10*ROW('Sanitation Data'!I182))),'Data Summary'!DJ188="Yes"),100-OFFSET('Sanitation Data'!$I$4,0,10*ROW('Sanitation Data'!I182)),NA())</f>
        <v>#N/A</v>
      </c>
      <c r="AV188" s="92" t="e">
        <f ca="true">+IF(AND(ISNUMBER(OFFSET('Sanitation Data'!$I$6,0,10*ROW('Sanitation Data'!I182))),'Data Summary'!DK188="Yes"),OFFSET('Sanitation Data'!$I$6,0,10*ROW('Sanitation Data'!I182)),NA())</f>
        <v>#N/A</v>
      </c>
      <c r="AW188" s="92" t="e">
        <f ca="true">+IF(AND(ISNUMBER(OFFSET('Sanitation Data'!$I$10,0,10*ROW('Sanitation Data'!I182))),'Data Summary'!DL188="Yes"),OFFSET('Sanitation Data'!$I$10,0,10*ROW('Sanitation Data'!I182)),NA())</f>
        <v>#N/A</v>
      </c>
      <c r="AX188" s="92" t="e">
        <f ca="true">+IF(AND(ISNUMBER(OFFSET('Sanitation Data'!$I$11,0,10*ROW('Sanitation Data'!I182))),'Data Summary'!DM188="Yes"),OFFSET('Sanitation Data'!$I$11,0,10*ROW('Sanitation Data'!I182)),NA())</f>
        <v>#N/A</v>
      </c>
      <c r="AY188" s="92" t="e">
        <f ca="true">+IF(AND(ISNUMBER(OFFSET('Sanitation Data'!$I$12,0,10*ROW('Sanitation Data'!I182))),'Data Summary'!DN188="Yes"),OFFSET('Sanitation Data'!$I$12,0,10*ROW('Sanitation Data'!I182)),NA())</f>
        <v>#N/A</v>
      </c>
      <c r="AZ188" s="93" t="e">
        <f ca="true">+IF(AND(ISNUMBER(OFFSET('Hygiene Data'!$D$5,0,10*ROW('Hygiene Data'!D182))),'Data Summary'!DO188="Yes"),OFFSET('Hygiene Data'!$D$5,0,10*ROW('Hygiene Data'!D182)),NA())</f>
        <v>#N/A</v>
      </c>
      <c r="BA188" s="93" t="e">
        <f ca="true">+IF(AND(ISNUMBER(OFFSET('Hygiene Data'!$D$7,0,10*ROW('Hygiene Data'!D182))),'Data Summary'!DP188="Yes"),OFFSET('Hygiene Data'!$D$7,0,10*ROW('Hygiene Data'!D182)),NA())</f>
        <v>#N/A</v>
      </c>
      <c r="BB188" s="93" t="e">
        <f ca="true">+IF(AND(ISNUMBER(OFFSET('Hygiene Data'!$D$9,0,10*ROW('Hygiene Data'!D182))),'Data Summary'!DQ188="Yes"),OFFSET('Hygiene Data'!$D$9,0,10*ROW('Hygiene Data'!D182)),NA())</f>
        <v>#N/A</v>
      </c>
      <c r="BC188" s="93" t="e">
        <f ca="true">+IF(AND(ISNUMBER(OFFSET('Hygiene Data'!$E$5,0,10*ROW('Hygiene Data'!E182))),'Data Summary'!DR188="Yes"),OFFSET('Hygiene Data'!$E$5,0,10*ROW('Hygiene Data'!E182)),NA())</f>
        <v>#N/A</v>
      </c>
      <c r="BD188" s="93" t="e">
        <f ca="true">+IF(AND(ISNUMBER(OFFSET('Hygiene Data'!$E$7,0,10*ROW('Hygiene Data'!E182))),'Data Summary'!DS188="Yes"),OFFSET('Hygiene Data'!$E$7,0,10*ROW('Hygiene Data'!E182)),NA())</f>
        <v>#N/A</v>
      </c>
      <c r="BE188" s="93" t="e">
        <f ca="true">+IF(AND(ISNUMBER(OFFSET('Hygiene Data'!$E$9,0,10*ROW('Hygiene Data'!E182))),'Data Summary'!DT188="Yes"),OFFSET('Hygiene Data'!$E$9,0,10*ROW('Hygiene Data'!E182)),NA())</f>
        <v>#N/A</v>
      </c>
      <c r="BF188" s="93" t="e">
        <f ca="true">+IF(AND(ISNUMBER(OFFSET('Hygiene Data'!$F$5,0,10*ROW('Hygiene Data'!F182))),'Data Summary'!DU188="Yes"),OFFSET('Hygiene Data'!$F$5,0,10*ROW('Hygiene Data'!F182)),NA())</f>
        <v>#N/A</v>
      </c>
      <c r="BG188" s="93" t="e">
        <f ca="true">+IF(AND(ISNUMBER(OFFSET('Hygiene Data'!$F$7,0,10*ROW('Hygiene Data'!F182))),'Data Summary'!DV188="Yes"),OFFSET('Hygiene Data'!$F$7,0,10*ROW('Hygiene Data'!F182)),NA())</f>
        <v>#N/A</v>
      </c>
      <c r="BH188" s="93" t="e">
        <f ca="true">+IF(AND(ISNUMBER(OFFSET('Hygiene Data'!$F$9,0,10*ROW('Hygiene Data'!F182))),'Data Summary'!DW188="Yes"),OFFSET('Hygiene Data'!$F$9,0,10*ROW('Hygiene Data'!F182)),NA())</f>
        <v>#N/A</v>
      </c>
      <c r="BI188" s="93" t="e">
        <f ca="true">+IF(AND(ISNUMBER(OFFSET('Hygiene Data'!$G$5,0,10*ROW('Hygiene Data'!G182))),'Data Summary'!DX188="Yes"),OFFSET('Hygiene Data'!$G$5,0,10*ROW('Hygiene Data'!G182)),NA())</f>
        <v>#N/A</v>
      </c>
      <c r="BJ188" s="93" t="e">
        <f ca="true">+IF(AND(ISNUMBER(OFFSET('Hygiene Data'!$G$7,0,10*ROW('Hygiene Data'!G182))),'Data Summary'!DY188="Yes"),OFFSET('Hygiene Data'!$G$7,0,10*ROW('Hygiene Data'!G182)),NA())</f>
        <v>#N/A</v>
      </c>
      <c r="BK188" s="93" t="e">
        <f ca="true">+IF(AND(ISNUMBER(OFFSET('Hygiene Data'!$G$9,0,10*ROW('Hygiene Data'!G182))),'Data Summary'!DZ188="Yes"),OFFSET('Hygiene Data'!$G$9,0,10*ROW('Hygiene Data'!G182)),NA())</f>
        <v>#N/A</v>
      </c>
      <c r="BL188" s="93" t="e">
        <f ca="true">+IF(AND(ISNUMBER(OFFSET('Hygiene Data'!$H$5,0,10*ROW('Hygiene Data'!H182))),'Data Summary'!EA188="Yes"),OFFSET('Hygiene Data'!$H$5,0,10*ROW('Hygiene Data'!H182)),NA())</f>
        <v>#N/A</v>
      </c>
      <c r="BM188" s="93" t="e">
        <f ca="true">+IF(AND(ISNUMBER(OFFSET('Hygiene Data'!$H$7,0,10*ROW('Hygiene Data'!H182))),'Data Summary'!EB188="Yes"),OFFSET('Hygiene Data'!$H$7,0,10*ROW('Hygiene Data'!H182)),NA())</f>
        <v>#N/A</v>
      </c>
      <c r="BN188" s="93" t="e">
        <f ca="true">+IF(AND(ISNUMBER(OFFSET('Hygiene Data'!$H$9,0,10*ROW('Hygiene Data'!H182))),'Data Summary'!EC188="Yes"),OFFSET('Hygiene Data'!$H$9,0,10*ROW('Hygiene Data'!H182)),NA())</f>
        <v>#N/A</v>
      </c>
      <c r="BO188" s="93" t="e">
        <f ca="true">+IF(AND(ISNUMBER(OFFSET('Hygiene Data'!$I$5,0,10*ROW('Hygiene Data'!I182))),'Data Summary'!ED188="Yes"),OFFSET('Hygiene Data'!$I$5,0,10*ROW('Hygiene Data'!I182)),NA())</f>
        <v>#N/A</v>
      </c>
      <c r="BP188" s="93" t="e">
        <f ca="true">+IF(AND(ISNUMBER(OFFSET('Hygiene Data'!$I$7,0,10*ROW('Hygiene Data'!I182))),'Data Summary'!EE188="Yes"),OFFSET('Hygiene Data'!$I$7,0,10*ROW('Hygiene Data'!I182)),NA())</f>
        <v>#N/A</v>
      </c>
      <c r="BQ188" s="93" t="e">
        <f ca="true">+IF(AND(ISNUMBER(OFFSET('Hygiene Data'!$I$9,0,10*ROW('Hygiene Data'!I182))),'Data Summary'!EF188="Yes"),OFFSET('Hygiene Data'!$I$9,0,10*ROW('Hygiene Data'!I182)),NA())</f>
        <v>#N/A</v>
      </c>
    </row>
    <row xmlns:x14ac="http://schemas.microsoft.com/office/spreadsheetml/2009/9/ac" r="189" x14ac:dyDescent="0.2">
      <c r="A189" s="328" t="e">
        <f ca="true">+RIGHT('Data Summary'!A189,LEN('Data Summary'!A189)-9)</f>
        <v>#VALUE!</v>
      </c>
      <c r="B189" s="35" t="str">
        <f ca="true">+IF(ISTEXT('Data Summary'!B189),'Data Summary'!B189,"")</f>
        <v/>
      </c>
      <c r="C189" s="327" t="e">
        <f ca="true">+VALUE('Data Summary'!C189)</f>
        <v>#VALUE!</v>
      </c>
      <c r="D189" s="91" t="e">
        <f ca="true">+IF(AND(ISNUMBER(OFFSET('Water Data'!$D$4,0,10*ROW('Water Data'!D183))),'Data Summary'!BS189="Yes"),100-OFFSET('Water Data'!$D$4,0,10*ROW('Water Data'!D183)),NA())</f>
        <v>#N/A</v>
      </c>
      <c r="E189" s="91" t="e">
        <f ca="true">+IF(AND(ISNUMBER(OFFSET('Water Data'!$D$6,0,10*ROW('Water Data'!D183))),'Data Summary'!BT189="Yes"),OFFSET('Water Data'!$D$6,0,10*ROW('Water Data'!D183)),NA())</f>
        <v>#N/A</v>
      </c>
      <c r="F189" s="91" t="e">
        <f ca="true">+IF(AND(ISNUMBER(OFFSET('Water Data'!$D$9,0,10*ROW('Water Data'!D183))),'Data Summary'!BU189="Yes"),OFFSET('Water Data'!$D$9,0,10*ROW('Water Data'!D183)),NA())</f>
        <v>#N/A</v>
      </c>
      <c r="G189" s="91" t="e">
        <f ca="true">+IF(AND(ISNUMBER(OFFSET('Water Data'!$E$4,0,10*ROW('Water Data'!E183))),'Data Summary'!BV189="Yes"),100-OFFSET('Water Data'!$E$4,0,10*ROW('Water Data'!E183)),NA())</f>
        <v>#N/A</v>
      </c>
      <c r="H189" s="91" t="e">
        <f ca="true">+IF(AND(ISNUMBER(OFFSET('Water Data'!$E$6,0,10*ROW('Water Data'!E183))),'Data Summary'!BW189="Yes"),OFFSET('Water Data'!$E$6,0,10*ROW('Water Data'!E183)),NA())</f>
        <v>#N/A</v>
      </c>
      <c r="I189" s="91" t="e">
        <f ca="true">+IF(AND(ISNUMBER(OFFSET('Water Data'!$E$9,0,10*ROW('Water Data'!E183))),'Data Summary'!BX189="Yes"),OFFSET('Water Data'!$E$9,0,10*ROW('Water Data'!E183)),NA())</f>
        <v>#N/A</v>
      </c>
      <c r="J189" s="91" t="e">
        <f ca="true">+IF(AND(ISNUMBER(OFFSET('Water Data'!$F$4,0,10*ROW('Water Data'!F183))),'Data Summary'!BY189="Yes"),100-OFFSET('Water Data'!$F$4,0,10*ROW('Water Data'!F183)),NA())</f>
        <v>#N/A</v>
      </c>
      <c r="K189" s="91" t="e">
        <f ca="true">+IF(AND(ISNUMBER(OFFSET('Water Data'!$F$6,0,10*ROW('Water Data'!F183))),'Data Summary'!BZ189="Yes"),OFFSET('Water Data'!$F$6,0,10*ROW('Water Data'!F183)),NA())</f>
        <v>#N/A</v>
      </c>
      <c r="L189" s="91" t="e">
        <f ca="true">+IF(AND(ISNUMBER(OFFSET('Water Data'!$F$9,0,10*ROW('Water Data'!F183))),'Data Summary'!CA189="Yes"),OFFSET('Water Data'!$F$9,0,10*ROW('Water Data'!F183)),NA())</f>
        <v>#N/A</v>
      </c>
      <c r="M189" s="91" t="e">
        <f ca="true">+IF(AND(ISNUMBER(OFFSET('Water Data'!$G$4,0,10*ROW('Water Data'!G183))),'Data Summary'!CB189="Yes"),100-OFFSET('Water Data'!$G$4,0,10*ROW('Water Data'!G183)),NA())</f>
        <v>#N/A</v>
      </c>
      <c r="N189" s="91" t="e">
        <f ca="true">+IF(AND(ISNUMBER(OFFSET('Water Data'!$G$6,0,10*ROW('Water Data'!G183))),'Data Summary'!CC189="Yes"),OFFSET('Water Data'!$G$6,0,10*ROW('Water Data'!G183)),NA())</f>
        <v>#N/A</v>
      </c>
      <c r="O189" s="91" t="e">
        <f ca="true">+IF(AND(ISNUMBER(OFFSET('Water Data'!$G$9,0,10*ROW('Water Data'!G183))),'Data Summary'!CD189="Yes"),OFFSET('Water Data'!$G$9,0,10*ROW('Water Data'!G183)),NA())</f>
        <v>#N/A</v>
      </c>
      <c r="P189" s="91" t="e">
        <f ca="true">+IF(AND(ISNUMBER(OFFSET('Water Data'!$H$4,0,10*ROW('Water Data'!H183))),'Data Summary'!CE189="Yes"),100-OFFSET('Water Data'!$H$4,0,10*ROW('Water Data'!H183)),NA())</f>
        <v>#N/A</v>
      </c>
      <c r="Q189" s="91" t="e">
        <f ca="true">+IF(AND(ISNUMBER(OFFSET('Water Data'!$H$6,0,10*ROW('Water Data'!H183))),'Data Summary'!CF189="Yes"),OFFSET('Water Data'!$H$6,0,10*ROW('Water Data'!H183)),NA())</f>
        <v>#N/A</v>
      </c>
      <c r="R189" s="91" t="e">
        <f ca="true">+IF(AND(ISNUMBER(OFFSET('Water Data'!$H$9,0,10*ROW('Water Data'!H183))),'Data Summary'!CG189="Yes"),OFFSET('Water Data'!$H$9,0,10*ROW('Water Data'!H183)),NA())</f>
        <v>#N/A</v>
      </c>
      <c r="S189" s="91" t="e">
        <f ca="true">+IF(AND(ISNUMBER(OFFSET('Water Data'!$I$4,0,10*ROW('Water Data'!I183))),'Data Summary'!CH189="Yes"),100-OFFSET('Water Data'!$I$4,0,10*ROW('Water Data'!I183)),NA())</f>
        <v>#N/A</v>
      </c>
      <c r="T189" s="91" t="e">
        <f ca="true">+IF(AND(ISNUMBER(OFFSET('Water Data'!$I$6,0,10*ROW('Water Data'!I183))),'Data Summary'!CI189="Yes"),OFFSET('Water Data'!$I$6,0,10*ROW('Water Data'!I183)),NA())</f>
        <v>#N/A</v>
      </c>
      <c r="U189" s="91" t="e">
        <f ca="true">+IF(AND(ISNUMBER(OFFSET('Water Data'!$I$9,0,10*ROW('Water Data'!I183))),'Data Summary'!CJ189="Yes"),OFFSET('Water Data'!$I$9,0,10*ROW('Water Data'!I183)),NA())</f>
        <v>#N/A</v>
      </c>
      <c r="V189" s="92" t="e">
        <f ca="true">+IF(AND(ISNUMBER(OFFSET('Sanitation Data'!$D$4,0,10*ROW('Sanitation Data'!D183))),'Data Summary'!CK189="Yes"),100-OFFSET('Sanitation Data'!$D$4,0,10*ROW('Sanitation Data'!D183)),NA())</f>
        <v>#N/A</v>
      </c>
      <c r="W189" s="92" t="e">
        <f ca="true">+IF(AND(ISNUMBER(OFFSET('Sanitation Data'!$D$6,0,10*ROW('Sanitation Data'!D183))),'Data Summary'!CL189="Yes"),OFFSET('Sanitation Data'!$D$6,0,10*ROW('Sanitation Data'!D183)),NA())</f>
        <v>#N/A</v>
      </c>
      <c r="X189" s="92" t="e">
        <f ca="true">+IF(AND(ISNUMBER(OFFSET('Sanitation Data'!$D$10,0,10*ROW('Sanitation Data'!D183))),'Data Summary'!CM189="Yes"),OFFSET('Sanitation Data'!$D$10,0,10*ROW('Sanitation Data'!D183)),NA())</f>
        <v>#N/A</v>
      </c>
      <c r="Y189" s="92" t="e">
        <f ca="true">+IF(AND(ISNUMBER(OFFSET('Sanitation Data'!$D$11,0,10*ROW('Sanitation Data'!D183))),'Data Summary'!CN189="Yes"),OFFSET('Sanitation Data'!$D$11,0,10*ROW('Sanitation Data'!D183)),NA())</f>
        <v>#N/A</v>
      </c>
      <c r="Z189" s="92" t="e">
        <f ca="true">+IF(AND(ISNUMBER(OFFSET('Sanitation Data'!$D$12,0,10*ROW('Sanitation Data'!D183))),'Data Summary'!CO189="Yes"),OFFSET('Sanitation Data'!$D$12,0,10*ROW('Sanitation Data'!D183)),NA())</f>
        <v>#N/A</v>
      </c>
      <c r="AA189" s="92" t="e">
        <f ca="true">+IF(AND(ISNUMBER(OFFSET('Sanitation Data'!$E$4,0,10*ROW('Sanitation Data'!E183))),'Data Summary'!CP189="Yes"),100-OFFSET('Sanitation Data'!$E$4,0,10*ROW('Sanitation Data'!E183)),NA())</f>
        <v>#N/A</v>
      </c>
      <c r="AB189" s="92" t="e">
        <f ca="true">+IF(AND(ISNUMBER(OFFSET('Sanitation Data'!$E$6,0,10*ROW('Sanitation Data'!E183))),'Data Summary'!CQ189="Yes"),OFFSET('Sanitation Data'!$E$6,0,10*ROW('Sanitation Data'!E183)),NA())</f>
        <v>#N/A</v>
      </c>
      <c r="AC189" s="92" t="e">
        <f ca="true">+IF(AND(ISNUMBER(OFFSET('Sanitation Data'!$E$10,0,10*ROW('Sanitation Data'!E183))),'Data Summary'!CR189="Yes"),OFFSET('Sanitation Data'!$E$10,0,10*ROW('Sanitation Data'!E183)),NA())</f>
        <v>#N/A</v>
      </c>
      <c r="AD189" s="92" t="e">
        <f ca="true">+IF(AND(ISNUMBER(OFFSET('Sanitation Data'!$E$11,0,10*ROW('Sanitation Data'!E183))),'Data Summary'!CS189="Yes"),OFFSET('Sanitation Data'!$E$11,0,10*ROW('Sanitation Data'!E183)),NA())</f>
        <v>#N/A</v>
      </c>
      <c r="AE189" s="92" t="e">
        <f ca="true">+IF(AND(ISNUMBER(OFFSET('Sanitation Data'!$E$12,0,10*ROW('Sanitation Data'!E183))),'Data Summary'!CT189="Yes"),OFFSET('Sanitation Data'!$E$12,0,10*ROW('Sanitation Data'!E183)),NA())</f>
        <v>#N/A</v>
      </c>
      <c r="AF189" s="92" t="e">
        <f ca="true">+IF(AND(ISNUMBER(OFFSET('Sanitation Data'!$F$4,0,10*ROW('Sanitation Data'!F183))),'Data Summary'!CU189="Yes"),100-OFFSET('Sanitation Data'!$F$4,0,10*ROW('Sanitation Data'!F183)),NA())</f>
        <v>#N/A</v>
      </c>
      <c r="AG189" s="92" t="e">
        <f ca="true">+IF(AND(ISNUMBER(OFFSET('Sanitation Data'!$F$6,0,10*ROW('Sanitation Data'!F183))),'Data Summary'!CV189="Yes"),OFFSET('Sanitation Data'!$F$6,0,10*ROW('Sanitation Data'!F183)),NA())</f>
        <v>#N/A</v>
      </c>
      <c r="AH189" s="92" t="e">
        <f ca="true">+IF(AND(ISNUMBER(OFFSET('Sanitation Data'!$F$10,0,10*ROW('Sanitation Data'!F183))),'Data Summary'!CW189="Yes"),OFFSET('Sanitation Data'!$F$10,0,10*ROW('Sanitation Data'!F183)),NA())</f>
        <v>#N/A</v>
      </c>
      <c r="AI189" s="92" t="e">
        <f ca="true">+IF(AND(ISNUMBER(OFFSET('Sanitation Data'!$F$11,0,10*ROW('Sanitation Data'!F183))),'Data Summary'!CX189="Yes"),OFFSET('Sanitation Data'!$F$11,0,10*ROW('Sanitation Data'!F183)),NA())</f>
        <v>#N/A</v>
      </c>
      <c r="AJ189" s="92" t="e">
        <f ca="true">+IF(AND(ISNUMBER(OFFSET('Sanitation Data'!$F$12,0,10*ROW('Sanitation Data'!F183))),'Data Summary'!CY189="Yes"),OFFSET('Sanitation Data'!$F$12,0,10*ROW('Sanitation Data'!F183)),NA())</f>
        <v>#N/A</v>
      </c>
      <c r="AK189" s="92" t="e">
        <f ca="true">+IF(AND(ISNUMBER(OFFSET('Sanitation Data'!$G$4,0,10*ROW('Sanitation Data'!G183))),'Data Summary'!CZ189="Yes"),100-OFFSET('Sanitation Data'!$G$4,0,10*ROW('Sanitation Data'!G183)),NA())</f>
        <v>#N/A</v>
      </c>
      <c r="AL189" s="92" t="e">
        <f ca="true">+IF(AND(ISNUMBER(OFFSET('Sanitation Data'!$G$6,0,10*ROW('Sanitation Data'!G183))),'Data Summary'!DA189="Yes"),OFFSET('Sanitation Data'!$G$6,0,10*ROW('Sanitation Data'!G183)),NA())</f>
        <v>#N/A</v>
      </c>
      <c r="AM189" s="92" t="e">
        <f ca="true">+IF(AND(ISNUMBER(OFFSET('Sanitation Data'!$G$10,0,10*ROW('Sanitation Data'!G183))),'Data Summary'!DB189="Yes"),OFFSET('Sanitation Data'!$G$10,0,10*ROW('Sanitation Data'!G183)),NA())</f>
        <v>#N/A</v>
      </c>
      <c r="AN189" s="92" t="e">
        <f ca="true">+IF(AND(ISNUMBER(OFFSET('Sanitation Data'!$G$11,0,10*ROW('Sanitation Data'!G183))),'Data Summary'!DC189="Yes"),OFFSET('Sanitation Data'!$G$11,0,10*ROW('Sanitation Data'!G183)),NA())</f>
        <v>#N/A</v>
      </c>
      <c r="AO189" s="92" t="e">
        <f ca="true">+IF(AND(ISNUMBER(OFFSET('Sanitation Data'!$G$12,0,10*ROW('Sanitation Data'!G183))),'Data Summary'!DD189="Yes"),OFFSET('Sanitation Data'!$G$12,0,10*ROW('Sanitation Data'!G183)),NA())</f>
        <v>#N/A</v>
      </c>
      <c r="AP189" s="92" t="e">
        <f ca="true">+IF(AND(ISNUMBER(OFFSET('Sanitation Data'!$H$4,0,10*ROW('Sanitation Data'!H183))),'Data Summary'!DE189="Yes"),100-OFFSET('Sanitation Data'!$H$4,0,10*ROW('Sanitation Data'!H183)),NA())</f>
        <v>#N/A</v>
      </c>
      <c r="AQ189" s="92" t="e">
        <f ca="true">+IF(AND(ISNUMBER(OFFSET('Sanitation Data'!$H$6,0,10*ROW('Sanitation Data'!H183))),'Data Summary'!DF189="Yes"),OFFSET('Sanitation Data'!$H$6,0,10*ROW('Sanitation Data'!H183)),NA())</f>
        <v>#N/A</v>
      </c>
      <c r="AR189" s="92" t="e">
        <f ca="true">+IF(AND(ISNUMBER(OFFSET('Sanitation Data'!$H$10,0,10*ROW('Sanitation Data'!H183))),'Data Summary'!DG189="Yes"),OFFSET('Sanitation Data'!$H$10,0,10*ROW('Sanitation Data'!H183)),NA())</f>
        <v>#N/A</v>
      </c>
      <c r="AS189" s="92" t="e">
        <f ca="true">+IF(AND(ISNUMBER(OFFSET('Sanitation Data'!$H$11,0,10*ROW('Sanitation Data'!H183))),'Data Summary'!DH189="Yes"),OFFSET('Sanitation Data'!$H$11,0,10*ROW('Sanitation Data'!H183)),NA())</f>
        <v>#N/A</v>
      </c>
      <c r="AT189" s="92" t="e">
        <f ca="true">+IF(AND(ISNUMBER(OFFSET('Sanitation Data'!$H$12,0,10*ROW('Sanitation Data'!H183))),'Data Summary'!DI189="Yes"),OFFSET('Sanitation Data'!$H$12,0,10*ROW('Sanitation Data'!H183)),NA())</f>
        <v>#N/A</v>
      </c>
      <c r="AU189" s="92" t="e">
        <f ca="true">+IF(AND(ISNUMBER(OFFSET('Sanitation Data'!$I$4,0,10*ROW('Sanitation Data'!I183))),'Data Summary'!DJ189="Yes"),100-OFFSET('Sanitation Data'!$I$4,0,10*ROW('Sanitation Data'!I183)),NA())</f>
        <v>#N/A</v>
      </c>
      <c r="AV189" s="92" t="e">
        <f ca="true">+IF(AND(ISNUMBER(OFFSET('Sanitation Data'!$I$6,0,10*ROW('Sanitation Data'!I183))),'Data Summary'!DK189="Yes"),OFFSET('Sanitation Data'!$I$6,0,10*ROW('Sanitation Data'!I183)),NA())</f>
        <v>#N/A</v>
      </c>
      <c r="AW189" s="92" t="e">
        <f ca="true">+IF(AND(ISNUMBER(OFFSET('Sanitation Data'!$I$10,0,10*ROW('Sanitation Data'!I183))),'Data Summary'!DL189="Yes"),OFFSET('Sanitation Data'!$I$10,0,10*ROW('Sanitation Data'!I183)),NA())</f>
        <v>#N/A</v>
      </c>
      <c r="AX189" s="92" t="e">
        <f ca="true">+IF(AND(ISNUMBER(OFFSET('Sanitation Data'!$I$11,0,10*ROW('Sanitation Data'!I183))),'Data Summary'!DM189="Yes"),OFFSET('Sanitation Data'!$I$11,0,10*ROW('Sanitation Data'!I183)),NA())</f>
        <v>#N/A</v>
      </c>
      <c r="AY189" s="92" t="e">
        <f ca="true">+IF(AND(ISNUMBER(OFFSET('Sanitation Data'!$I$12,0,10*ROW('Sanitation Data'!I183))),'Data Summary'!DN189="Yes"),OFFSET('Sanitation Data'!$I$12,0,10*ROW('Sanitation Data'!I183)),NA())</f>
        <v>#N/A</v>
      </c>
      <c r="AZ189" s="93" t="e">
        <f ca="true">+IF(AND(ISNUMBER(OFFSET('Hygiene Data'!$D$5,0,10*ROW('Hygiene Data'!D183))),'Data Summary'!DO189="Yes"),OFFSET('Hygiene Data'!$D$5,0,10*ROW('Hygiene Data'!D183)),NA())</f>
        <v>#N/A</v>
      </c>
      <c r="BA189" s="93" t="e">
        <f ca="true">+IF(AND(ISNUMBER(OFFSET('Hygiene Data'!$D$7,0,10*ROW('Hygiene Data'!D183))),'Data Summary'!DP189="Yes"),OFFSET('Hygiene Data'!$D$7,0,10*ROW('Hygiene Data'!D183)),NA())</f>
        <v>#N/A</v>
      </c>
      <c r="BB189" s="93" t="e">
        <f ca="true">+IF(AND(ISNUMBER(OFFSET('Hygiene Data'!$D$9,0,10*ROW('Hygiene Data'!D183))),'Data Summary'!DQ189="Yes"),OFFSET('Hygiene Data'!$D$9,0,10*ROW('Hygiene Data'!D183)),NA())</f>
        <v>#N/A</v>
      </c>
      <c r="BC189" s="93" t="e">
        <f ca="true">+IF(AND(ISNUMBER(OFFSET('Hygiene Data'!$E$5,0,10*ROW('Hygiene Data'!E183))),'Data Summary'!DR189="Yes"),OFFSET('Hygiene Data'!$E$5,0,10*ROW('Hygiene Data'!E183)),NA())</f>
        <v>#N/A</v>
      </c>
      <c r="BD189" s="93" t="e">
        <f ca="true">+IF(AND(ISNUMBER(OFFSET('Hygiene Data'!$E$7,0,10*ROW('Hygiene Data'!E183))),'Data Summary'!DS189="Yes"),OFFSET('Hygiene Data'!$E$7,0,10*ROW('Hygiene Data'!E183)),NA())</f>
        <v>#N/A</v>
      </c>
      <c r="BE189" s="93" t="e">
        <f ca="true">+IF(AND(ISNUMBER(OFFSET('Hygiene Data'!$E$9,0,10*ROW('Hygiene Data'!E183))),'Data Summary'!DT189="Yes"),OFFSET('Hygiene Data'!$E$9,0,10*ROW('Hygiene Data'!E183)),NA())</f>
        <v>#N/A</v>
      </c>
      <c r="BF189" s="93" t="e">
        <f ca="true">+IF(AND(ISNUMBER(OFFSET('Hygiene Data'!$F$5,0,10*ROW('Hygiene Data'!F183))),'Data Summary'!DU189="Yes"),OFFSET('Hygiene Data'!$F$5,0,10*ROW('Hygiene Data'!F183)),NA())</f>
        <v>#N/A</v>
      </c>
      <c r="BG189" s="93" t="e">
        <f ca="true">+IF(AND(ISNUMBER(OFFSET('Hygiene Data'!$F$7,0,10*ROW('Hygiene Data'!F183))),'Data Summary'!DV189="Yes"),OFFSET('Hygiene Data'!$F$7,0,10*ROW('Hygiene Data'!F183)),NA())</f>
        <v>#N/A</v>
      </c>
      <c r="BH189" s="93" t="e">
        <f ca="true">+IF(AND(ISNUMBER(OFFSET('Hygiene Data'!$F$9,0,10*ROW('Hygiene Data'!F183))),'Data Summary'!DW189="Yes"),OFFSET('Hygiene Data'!$F$9,0,10*ROW('Hygiene Data'!F183)),NA())</f>
        <v>#N/A</v>
      </c>
      <c r="BI189" s="93" t="e">
        <f ca="true">+IF(AND(ISNUMBER(OFFSET('Hygiene Data'!$G$5,0,10*ROW('Hygiene Data'!G183))),'Data Summary'!DX189="Yes"),OFFSET('Hygiene Data'!$G$5,0,10*ROW('Hygiene Data'!G183)),NA())</f>
        <v>#N/A</v>
      </c>
      <c r="BJ189" s="93" t="e">
        <f ca="true">+IF(AND(ISNUMBER(OFFSET('Hygiene Data'!$G$7,0,10*ROW('Hygiene Data'!G183))),'Data Summary'!DY189="Yes"),OFFSET('Hygiene Data'!$G$7,0,10*ROW('Hygiene Data'!G183)),NA())</f>
        <v>#N/A</v>
      </c>
      <c r="BK189" s="93" t="e">
        <f ca="true">+IF(AND(ISNUMBER(OFFSET('Hygiene Data'!$G$9,0,10*ROW('Hygiene Data'!G183))),'Data Summary'!DZ189="Yes"),OFFSET('Hygiene Data'!$G$9,0,10*ROW('Hygiene Data'!G183)),NA())</f>
        <v>#N/A</v>
      </c>
      <c r="BL189" s="93" t="e">
        <f ca="true">+IF(AND(ISNUMBER(OFFSET('Hygiene Data'!$H$5,0,10*ROW('Hygiene Data'!H183))),'Data Summary'!EA189="Yes"),OFFSET('Hygiene Data'!$H$5,0,10*ROW('Hygiene Data'!H183)),NA())</f>
        <v>#N/A</v>
      </c>
      <c r="BM189" s="93" t="e">
        <f ca="true">+IF(AND(ISNUMBER(OFFSET('Hygiene Data'!$H$7,0,10*ROW('Hygiene Data'!H183))),'Data Summary'!EB189="Yes"),OFFSET('Hygiene Data'!$H$7,0,10*ROW('Hygiene Data'!H183)),NA())</f>
        <v>#N/A</v>
      </c>
      <c r="BN189" s="93" t="e">
        <f ca="true">+IF(AND(ISNUMBER(OFFSET('Hygiene Data'!$H$9,0,10*ROW('Hygiene Data'!H183))),'Data Summary'!EC189="Yes"),OFFSET('Hygiene Data'!$H$9,0,10*ROW('Hygiene Data'!H183)),NA())</f>
        <v>#N/A</v>
      </c>
      <c r="BO189" s="93" t="e">
        <f ca="true">+IF(AND(ISNUMBER(OFFSET('Hygiene Data'!$I$5,0,10*ROW('Hygiene Data'!I183))),'Data Summary'!ED189="Yes"),OFFSET('Hygiene Data'!$I$5,0,10*ROW('Hygiene Data'!I183)),NA())</f>
        <v>#N/A</v>
      </c>
      <c r="BP189" s="93" t="e">
        <f ca="true">+IF(AND(ISNUMBER(OFFSET('Hygiene Data'!$I$7,0,10*ROW('Hygiene Data'!I183))),'Data Summary'!EE189="Yes"),OFFSET('Hygiene Data'!$I$7,0,10*ROW('Hygiene Data'!I183)),NA())</f>
        <v>#N/A</v>
      </c>
      <c r="BQ189" s="93" t="e">
        <f ca="true">+IF(AND(ISNUMBER(OFFSET('Hygiene Data'!$I$9,0,10*ROW('Hygiene Data'!I183))),'Data Summary'!EF189="Yes"),OFFSET('Hygiene Data'!$I$9,0,10*ROW('Hygiene Data'!I183)),NA())</f>
        <v>#N/A</v>
      </c>
    </row>
    <row xmlns:x14ac="http://schemas.microsoft.com/office/spreadsheetml/2009/9/ac" r="190" x14ac:dyDescent="0.2">
      <c r="A190" s="328" t="e">
        <f ca="true">+RIGHT('Data Summary'!A190,LEN('Data Summary'!A190)-9)</f>
        <v>#VALUE!</v>
      </c>
      <c r="B190" s="35" t="str">
        <f ca="true">+IF(ISTEXT('Data Summary'!B190),'Data Summary'!B190,"")</f>
        <v/>
      </c>
      <c r="C190" s="327" t="e">
        <f ca="true">+VALUE('Data Summary'!C190)</f>
        <v>#VALUE!</v>
      </c>
      <c r="D190" s="91" t="e">
        <f ca="true">+IF(AND(ISNUMBER(OFFSET('Water Data'!$D$4,0,10*ROW('Water Data'!D184))),'Data Summary'!BS190="Yes"),100-OFFSET('Water Data'!$D$4,0,10*ROW('Water Data'!D184)),NA())</f>
        <v>#N/A</v>
      </c>
      <c r="E190" s="91" t="e">
        <f ca="true">+IF(AND(ISNUMBER(OFFSET('Water Data'!$D$6,0,10*ROW('Water Data'!D184))),'Data Summary'!BT190="Yes"),OFFSET('Water Data'!$D$6,0,10*ROW('Water Data'!D184)),NA())</f>
        <v>#N/A</v>
      </c>
      <c r="F190" s="91" t="e">
        <f ca="true">+IF(AND(ISNUMBER(OFFSET('Water Data'!$D$9,0,10*ROW('Water Data'!D184))),'Data Summary'!BU190="Yes"),OFFSET('Water Data'!$D$9,0,10*ROW('Water Data'!D184)),NA())</f>
        <v>#N/A</v>
      </c>
      <c r="G190" s="91" t="e">
        <f ca="true">+IF(AND(ISNUMBER(OFFSET('Water Data'!$E$4,0,10*ROW('Water Data'!E184))),'Data Summary'!BV190="Yes"),100-OFFSET('Water Data'!$E$4,0,10*ROW('Water Data'!E184)),NA())</f>
        <v>#N/A</v>
      </c>
      <c r="H190" s="91" t="e">
        <f ca="true">+IF(AND(ISNUMBER(OFFSET('Water Data'!$E$6,0,10*ROW('Water Data'!E184))),'Data Summary'!BW190="Yes"),OFFSET('Water Data'!$E$6,0,10*ROW('Water Data'!E184)),NA())</f>
        <v>#N/A</v>
      </c>
      <c r="I190" s="91" t="e">
        <f ca="true">+IF(AND(ISNUMBER(OFFSET('Water Data'!$E$9,0,10*ROW('Water Data'!E184))),'Data Summary'!BX190="Yes"),OFFSET('Water Data'!$E$9,0,10*ROW('Water Data'!E184)),NA())</f>
        <v>#N/A</v>
      </c>
      <c r="J190" s="91" t="e">
        <f ca="true">+IF(AND(ISNUMBER(OFFSET('Water Data'!$F$4,0,10*ROW('Water Data'!F184))),'Data Summary'!BY190="Yes"),100-OFFSET('Water Data'!$F$4,0,10*ROW('Water Data'!F184)),NA())</f>
        <v>#N/A</v>
      </c>
      <c r="K190" s="91" t="e">
        <f ca="true">+IF(AND(ISNUMBER(OFFSET('Water Data'!$F$6,0,10*ROW('Water Data'!F184))),'Data Summary'!BZ190="Yes"),OFFSET('Water Data'!$F$6,0,10*ROW('Water Data'!F184)),NA())</f>
        <v>#N/A</v>
      </c>
      <c r="L190" s="91" t="e">
        <f ca="true">+IF(AND(ISNUMBER(OFFSET('Water Data'!$F$9,0,10*ROW('Water Data'!F184))),'Data Summary'!CA190="Yes"),OFFSET('Water Data'!$F$9,0,10*ROW('Water Data'!F184)),NA())</f>
        <v>#N/A</v>
      </c>
      <c r="M190" s="91" t="e">
        <f ca="true">+IF(AND(ISNUMBER(OFFSET('Water Data'!$G$4,0,10*ROW('Water Data'!G184))),'Data Summary'!CB190="Yes"),100-OFFSET('Water Data'!$G$4,0,10*ROW('Water Data'!G184)),NA())</f>
        <v>#N/A</v>
      </c>
      <c r="N190" s="91" t="e">
        <f ca="true">+IF(AND(ISNUMBER(OFFSET('Water Data'!$G$6,0,10*ROW('Water Data'!G184))),'Data Summary'!CC190="Yes"),OFFSET('Water Data'!$G$6,0,10*ROW('Water Data'!G184)),NA())</f>
        <v>#N/A</v>
      </c>
      <c r="O190" s="91" t="e">
        <f ca="true">+IF(AND(ISNUMBER(OFFSET('Water Data'!$G$9,0,10*ROW('Water Data'!G184))),'Data Summary'!CD190="Yes"),OFFSET('Water Data'!$G$9,0,10*ROW('Water Data'!G184)),NA())</f>
        <v>#N/A</v>
      </c>
      <c r="P190" s="91" t="e">
        <f ca="true">+IF(AND(ISNUMBER(OFFSET('Water Data'!$H$4,0,10*ROW('Water Data'!H184))),'Data Summary'!CE190="Yes"),100-OFFSET('Water Data'!$H$4,0,10*ROW('Water Data'!H184)),NA())</f>
        <v>#N/A</v>
      </c>
      <c r="Q190" s="91" t="e">
        <f ca="true">+IF(AND(ISNUMBER(OFFSET('Water Data'!$H$6,0,10*ROW('Water Data'!H184))),'Data Summary'!CF190="Yes"),OFFSET('Water Data'!$H$6,0,10*ROW('Water Data'!H184)),NA())</f>
        <v>#N/A</v>
      </c>
      <c r="R190" s="91" t="e">
        <f ca="true">+IF(AND(ISNUMBER(OFFSET('Water Data'!$H$9,0,10*ROW('Water Data'!H184))),'Data Summary'!CG190="Yes"),OFFSET('Water Data'!$H$9,0,10*ROW('Water Data'!H184)),NA())</f>
        <v>#N/A</v>
      </c>
      <c r="S190" s="91" t="e">
        <f ca="true">+IF(AND(ISNUMBER(OFFSET('Water Data'!$I$4,0,10*ROW('Water Data'!I184))),'Data Summary'!CH190="Yes"),100-OFFSET('Water Data'!$I$4,0,10*ROW('Water Data'!I184)),NA())</f>
        <v>#N/A</v>
      </c>
      <c r="T190" s="91" t="e">
        <f ca="true">+IF(AND(ISNUMBER(OFFSET('Water Data'!$I$6,0,10*ROW('Water Data'!I184))),'Data Summary'!CI190="Yes"),OFFSET('Water Data'!$I$6,0,10*ROW('Water Data'!I184)),NA())</f>
        <v>#N/A</v>
      </c>
      <c r="U190" s="91" t="e">
        <f ca="true">+IF(AND(ISNUMBER(OFFSET('Water Data'!$I$9,0,10*ROW('Water Data'!I184))),'Data Summary'!CJ190="Yes"),OFFSET('Water Data'!$I$9,0,10*ROW('Water Data'!I184)),NA())</f>
        <v>#N/A</v>
      </c>
      <c r="V190" s="92" t="e">
        <f ca="true">+IF(AND(ISNUMBER(OFFSET('Sanitation Data'!$D$4,0,10*ROW('Sanitation Data'!D184))),'Data Summary'!CK190="Yes"),100-OFFSET('Sanitation Data'!$D$4,0,10*ROW('Sanitation Data'!D184)),NA())</f>
        <v>#N/A</v>
      </c>
      <c r="W190" s="92" t="e">
        <f ca="true">+IF(AND(ISNUMBER(OFFSET('Sanitation Data'!$D$6,0,10*ROW('Sanitation Data'!D184))),'Data Summary'!CL190="Yes"),OFFSET('Sanitation Data'!$D$6,0,10*ROW('Sanitation Data'!D184)),NA())</f>
        <v>#N/A</v>
      </c>
      <c r="X190" s="92" t="e">
        <f ca="true">+IF(AND(ISNUMBER(OFFSET('Sanitation Data'!$D$10,0,10*ROW('Sanitation Data'!D184))),'Data Summary'!CM190="Yes"),OFFSET('Sanitation Data'!$D$10,0,10*ROW('Sanitation Data'!D184)),NA())</f>
        <v>#N/A</v>
      </c>
      <c r="Y190" s="92" t="e">
        <f ca="true">+IF(AND(ISNUMBER(OFFSET('Sanitation Data'!$D$11,0,10*ROW('Sanitation Data'!D184))),'Data Summary'!CN190="Yes"),OFFSET('Sanitation Data'!$D$11,0,10*ROW('Sanitation Data'!D184)),NA())</f>
        <v>#N/A</v>
      </c>
      <c r="Z190" s="92" t="e">
        <f ca="true">+IF(AND(ISNUMBER(OFFSET('Sanitation Data'!$D$12,0,10*ROW('Sanitation Data'!D184))),'Data Summary'!CO190="Yes"),OFFSET('Sanitation Data'!$D$12,0,10*ROW('Sanitation Data'!D184)),NA())</f>
        <v>#N/A</v>
      </c>
      <c r="AA190" s="92" t="e">
        <f ca="true">+IF(AND(ISNUMBER(OFFSET('Sanitation Data'!$E$4,0,10*ROW('Sanitation Data'!E184))),'Data Summary'!CP190="Yes"),100-OFFSET('Sanitation Data'!$E$4,0,10*ROW('Sanitation Data'!E184)),NA())</f>
        <v>#N/A</v>
      </c>
      <c r="AB190" s="92" t="e">
        <f ca="true">+IF(AND(ISNUMBER(OFFSET('Sanitation Data'!$E$6,0,10*ROW('Sanitation Data'!E184))),'Data Summary'!CQ190="Yes"),OFFSET('Sanitation Data'!$E$6,0,10*ROW('Sanitation Data'!E184)),NA())</f>
        <v>#N/A</v>
      </c>
      <c r="AC190" s="92" t="e">
        <f ca="true">+IF(AND(ISNUMBER(OFFSET('Sanitation Data'!$E$10,0,10*ROW('Sanitation Data'!E184))),'Data Summary'!CR190="Yes"),OFFSET('Sanitation Data'!$E$10,0,10*ROW('Sanitation Data'!E184)),NA())</f>
        <v>#N/A</v>
      </c>
      <c r="AD190" s="92" t="e">
        <f ca="true">+IF(AND(ISNUMBER(OFFSET('Sanitation Data'!$E$11,0,10*ROW('Sanitation Data'!E184))),'Data Summary'!CS190="Yes"),OFFSET('Sanitation Data'!$E$11,0,10*ROW('Sanitation Data'!E184)),NA())</f>
        <v>#N/A</v>
      </c>
      <c r="AE190" s="92" t="e">
        <f ca="true">+IF(AND(ISNUMBER(OFFSET('Sanitation Data'!$E$12,0,10*ROW('Sanitation Data'!E184))),'Data Summary'!CT190="Yes"),OFFSET('Sanitation Data'!$E$12,0,10*ROW('Sanitation Data'!E184)),NA())</f>
        <v>#N/A</v>
      </c>
      <c r="AF190" s="92" t="e">
        <f ca="true">+IF(AND(ISNUMBER(OFFSET('Sanitation Data'!$F$4,0,10*ROW('Sanitation Data'!F184))),'Data Summary'!CU190="Yes"),100-OFFSET('Sanitation Data'!$F$4,0,10*ROW('Sanitation Data'!F184)),NA())</f>
        <v>#N/A</v>
      </c>
      <c r="AG190" s="92" t="e">
        <f ca="true">+IF(AND(ISNUMBER(OFFSET('Sanitation Data'!$F$6,0,10*ROW('Sanitation Data'!F184))),'Data Summary'!CV190="Yes"),OFFSET('Sanitation Data'!$F$6,0,10*ROW('Sanitation Data'!F184)),NA())</f>
        <v>#N/A</v>
      </c>
      <c r="AH190" s="92" t="e">
        <f ca="true">+IF(AND(ISNUMBER(OFFSET('Sanitation Data'!$F$10,0,10*ROW('Sanitation Data'!F184))),'Data Summary'!CW190="Yes"),OFFSET('Sanitation Data'!$F$10,0,10*ROW('Sanitation Data'!F184)),NA())</f>
        <v>#N/A</v>
      </c>
      <c r="AI190" s="92" t="e">
        <f ca="true">+IF(AND(ISNUMBER(OFFSET('Sanitation Data'!$F$11,0,10*ROW('Sanitation Data'!F184))),'Data Summary'!CX190="Yes"),OFFSET('Sanitation Data'!$F$11,0,10*ROW('Sanitation Data'!F184)),NA())</f>
        <v>#N/A</v>
      </c>
      <c r="AJ190" s="92" t="e">
        <f ca="true">+IF(AND(ISNUMBER(OFFSET('Sanitation Data'!$F$12,0,10*ROW('Sanitation Data'!F184))),'Data Summary'!CY190="Yes"),OFFSET('Sanitation Data'!$F$12,0,10*ROW('Sanitation Data'!F184)),NA())</f>
        <v>#N/A</v>
      </c>
      <c r="AK190" s="92" t="e">
        <f ca="true">+IF(AND(ISNUMBER(OFFSET('Sanitation Data'!$G$4,0,10*ROW('Sanitation Data'!G184))),'Data Summary'!CZ190="Yes"),100-OFFSET('Sanitation Data'!$G$4,0,10*ROW('Sanitation Data'!G184)),NA())</f>
        <v>#N/A</v>
      </c>
      <c r="AL190" s="92" t="e">
        <f ca="true">+IF(AND(ISNUMBER(OFFSET('Sanitation Data'!$G$6,0,10*ROW('Sanitation Data'!G184))),'Data Summary'!DA190="Yes"),OFFSET('Sanitation Data'!$G$6,0,10*ROW('Sanitation Data'!G184)),NA())</f>
        <v>#N/A</v>
      </c>
      <c r="AM190" s="92" t="e">
        <f ca="true">+IF(AND(ISNUMBER(OFFSET('Sanitation Data'!$G$10,0,10*ROW('Sanitation Data'!G184))),'Data Summary'!DB190="Yes"),OFFSET('Sanitation Data'!$G$10,0,10*ROW('Sanitation Data'!G184)),NA())</f>
        <v>#N/A</v>
      </c>
      <c r="AN190" s="92" t="e">
        <f ca="true">+IF(AND(ISNUMBER(OFFSET('Sanitation Data'!$G$11,0,10*ROW('Sanitation Data'!G184))),'Data Summary'!DC190="Yes"),OFFSET('Sanitation Data'!$G$11,0,10*ROW('Sanitation Data'!G184)),NA())</f>
        <v>#N/A</v>
      </c>
      <c r="AO190" s="92" t="e">
        <f ca="true">+IF(AND(ISNUMBER(OFFSET('Sanitation Data'!$G$12,0,10*ROW('Sanitation Data'!G184))),'Data Summary'!DD190="Yes"),OFFSET('Sanitation Data'!$G$12,0,10*ROW('Sanitation Data'!G184)),NA())</f>
        <v>#N/A</v>
      </c>
      <c r="AP190" s="92" t="e">
        <f ca="true">+IF(AND(ISNUMBER(OFFSET('Sanitation Data'!$H$4,0,10*ROW('Sanitation Data'!H184))),'Data Summary'!DE190="Yes"),100-OFFSET('Sanitation Data'!$H$4,0,10*ROW('Sanitation Data'!H184)),NA())</f>
        <v>#N/A</v>
      </c>
      <c r="AQ190" s="92" t="e">
        <f ca="true">+IF(AND(ISNUMBER(OFFSET('Sanitation Data'!$H$6,0,10*ROW('Sanitation Data'!H184))),'Data Summary'!DF190="Yes"),OFFSET('Sanitation Data'!$H$6,0,10*ROW('Sanitation Data'!H184)),NA())</f>
        <v>#N/A</v>
      </c>
      <c r="AR190" s="92" t="e">
        <f ca="true">+IF(AND(ISNUMBER(OFFSET('Sanitation Data'!$H$10,0,10*ROW('Sanitation Data'!H184))),'Data Summary'!DG190="Yes"),OFFSET('Sanitation Data'!$H$10,0,10*ROW('Sanitation Data'!H184)),NA())</f>
        <v>#N/A</v>
      </c>
      <c r="AS190" s="92" t="e">
        <f ca="true">+IF(AND(ISNUMBER(OFFSET('Sanitation Data'!$H$11,0,10*ROW('Sanitation Data'!H184))),'Data Summary'!DH190="Yes"),OFFSET('Sanitation Data'!$H$11,0,10*ROW('Sanitation Data'!H184)),NA())</f>
        <v>#N/A</v>
      </c>
      <c r="AT190" s="92" t="e">
        <f ca="true">+IF(AND(ISNUMBER(OFFSET('Sanitation Data'!$H$12,0,10*ROW('Sanitation Data'!H184))),'Data Summary'!DI190="Yes"),OFFSET('Sanitation Data'!$H$12,0,10*ROW('Sanitation Data'!H184)),NA())</f>
        <v>#N/A</v>
      </c>
      <c r="AU190" s="92" t="e">
        <f ca="true">+IF(AND(ISNUMBER(OFFSET('Sanitation Data'!$I$4,0,10*ROW('Sanitation Data'!I184))),'Data Summary'!DJ190="Yes"),100-OFFSET('Sanitation Data'!$I$4,0,10*ROW('Sanitation Data'!I184)),NA())</f>
        <v>#N/A</v>
      </c>
      <c r="AV190" s="92" t="e">
        <f ca="true">+IF(AND(ISNUMBER(OFFSET('Sanitation Data'!$I$6,0,10*ROW('Sanitation Data'!I184))),'Data Summary'!DK190="Yes"),OFFSET('Sanitation Data'!$I$6,0,10*ROW('Sanitation Data'!I184)),NA())</f>
        <v>#N/A</v>
      </c>
      <c r="AW190" s="92" t="e">
        <f ca="true">+IF(AND(ISNUMBER(OFFSET('Sanitation Data'!$I$10,0,10*ROW('Sanitation Data'!I184))),'Data Summary'!DL190="Yes"),OFFSET('Sanitation Data'!$I$10,0,10*ROW('Sanitation Data'!I184)),NA())</f>
        <v>#N/A</v>
      </c>
      <c r="AX190" s="92" t="e">
        <f ca="true">+IF(AND(ISNUMBER(OFFSET('Sanitation Data'!$I$11,0,10*ROW('Sanitation Data'!I184))),'Data Summary'!DM190="Yes"),OFFSET('Sanitation Data'!$I$11,0,10*ROW('Sanitation Data'!I184)),NA())</f>
        <v>#N/A</v>
      </c>
      <c r="AY190" s="92" t="e">
        <f ca="true">+IF(AND(ISNUMBER(OFFSET('Sanitation Data'!$I$12,0,10*ROW('Sanitation Data'!I184))),'Data Summary'!DN190="Yes"),OFFSET('Sanitation Data'!$I$12,0,10*ROW('Sanitation Data'!I184)),NA())</f>
        <v>#N/A</v>
      </c>
      <c r="AZ190" s="93" t="e">
        <f ca="true">+IF(AND(ISNUMBER(OFFSET('Hygiene Data'!$D$5,0,10*ROW('Hygiene Data'!D184))),'Data Summary'!DO190="Yes"),OFFSET('Hygiene Data'!$D$5,0,10*ROW('Hygiene Data'!D184)),NA())</f>
        <v>#N/A</v>
      </c>
      <c r="BA190" s="93" t="e">
        <f ca="true">+IF(AND(ISNUMBER(OFFSET('Hygiene Data'!$D$7,0,10*ROW('Hygiene Data'!D184))),'Data Summary'!DP190="Yes"),OFFSET('Hygiene Data'!$D$7,0,10*ROW('Hygiene Data'!D184)),NA())</f>
        <v>#N/A</v>
      </c>
      <c r="BB190" s="93" t="e">
        <f ca="true">+IF(AND(ISNUMBER(OFFSET('Hygiene Data'!$D$9,0,10*ROW('Hygiene Data'!D184))),'Data Summary'!DQ190="Yes"),OFFSET('Hygiene Data'!$D$9,0,10*ROW('Hygiene Data'!D184)),NA())</f>
        <v>#N/A</v>
      </c>
      <c r="BC190" s="93" t="e">
        <f ca="true">+IF(AND(ISNUMBER(OFFSET('Hygiene Data'!$E$5,0,10*ROW('Hygiene Data'!E184))),'Data Summary'!DR190="Yes"),OFFSET('Hygiene Data'!$E$5,0,10*ROW('Hygiene Data'!E184)),NA())</f>
        <v>#N/A</v>
      </c>
      <c r="BD190" s="93" t="e">
        <f ca="true">+IF(AND(ISNUMBER(OFFSET('Hygiene Data'!$E$7,0,10*ROW('Hygiene Data'!E184))),'Data Summary'!DS190="Yes"),OFFSET('Hygiene Data'!$E$7,0,10*ROW('Hygiene Data'!E184)),NA())</f>
        <v>#N/A</v>
      </c>
      <c r="BE190" s="93" t="e">
        <f ca="true">+IF(AND(ISNUMBER(OFFSET('Hygiene Data'!$E$9,0,10*ROW('Hygiene Data'!E184))),'Data Summary'!DT190="Yes"),OFFSET('Hygiene Data'!$E$9,0,10*ROW('Hygiene Data'!E184)),NA())</f>
        <v>#N/A</v>
      </c>
      <c r="BF190" s="93" t="e">
        <f ca="true">+IF(AND(ISNUMBER(OFFSET('Hygiene Data'!$F$5,0,10*ROW('Hygiene Data'!F184))),'Data Summary'!DU190="Yes"),OFFSET('Hygiene Data'!$F$5,0,10*ROW('Hygiene Data'!F184)),NA())</f>
        <v>#N/A</v>
      </c>
      <c r="BG190" s="93" t="e">
        <f ca="true">+IF(AND(ISNUMBER(OFFSET('Hygiene Data'!$F$7,0,10*ROW('Hygiene Data'!F184))),'Data Summary'!DV190="Yes"),OFFSET('Hygiene Data'!$F$7,0,10*ROW('Hygiene Data'!F184)),NA())</f>
        <v>#N/A</v>
      </c>
      <c r="BH190" s="93" t="e">
        <f ca="true">+IF(AND(ISNUMBER(OFFSET('Hygiene Data'!$F$9,0,10*ROW('Hygiene Data'!F184))),'Data Summary'!DW190="Yes"),OFFSET('Hygiene Data'!$F$9,0,10*ROW('Hygiene Data'!F184)),NA())</f>
        <v>#N/A</v>
      </c>
      <c r="BI190" s="93" t="e">
        <f ca="true">+IF(AND(ISNUMBER(OFFSET('Hygiene Data'!$G$5,0,10*ROW('Hygiene Data'!G184))),'Data Summary'!DX190="Yes"),OFFSET('Hygiene Data'!$G$5,0,10*ROW('Hygiene Data'!G184)),NA())</f>
        <v>#N/A</v>
      </c>
      <c r="BJ190" s="93" t="e">
        <f ca="true">+IF(AND(ISNUMBER(OFFSET('Hygiene Data'!$G$7,0,10*ROW('Hygiene Data'!G184))),'Data Summary'!DY190="Yes"),OFFSET('Hygiene Data'!$G$7,0,10*ROW('Hygiene Data'!G184)),NA())</f>
        <v>#N/A</v>
      </c>
      <c r="BK190" s="93" t="e">
        <f ca="true">+IF(AND(ISNUMBER(OFFSET('Hygiene Data'!$G$9,0,10*ROW('Hygiene Data'!G184))),'Data Summary'!DZ190="Yes"),OFFSET('Hygiene Data'!$G$9,0,10*ROW('Hygiene Data'!G184)),NA())</f>
        <v>#N/A</v>
      </c>
      <c r="BL190" s="93" t="e">
        <f ca="true">+IF(AND(ISNUMBER(OFFSET('Hygiene Data'!$H$5,0,10*ROW('Hygiene Data'!H184))),'Data Summary'!EA190="Yes"),OFFSET('Hygiene Data'!$H$5,0,10*ROW('Hygiene Data'!H184)),NA())</f>
        <v>#N/A</v>
      </c>
      <c r="BM190" s="93" t="e">
        <f ca="true">+IF(AND(ISNUMBER(OFFSET('Hygiene Data'!$H$7,0,10*ROW('Hygiene Data'!H184))),'Data Summary'!EB190="Yes"),OFFSET('Hygiene Data'!$H$7,0,10*ROW('Hygiene Data'!H184)),NA())</f>
        <v>#N/A</v>
      </c>
      <c r="BN190" s="93" t="e">
        <f ca="true">+IF(AND(ISNUMBER(OFFSET('Hygiene Data'!$H$9,0,10*ROW('Hygiene Data'!H184))),'Data Summary'!EC190="Yes"),OFFSET('Hygiene Data'!$H$9,0,10*ROW('Hygiene Data'!H184)),NA())</f>
        <v>#N/A</v>
      </c>
      <c r="BO190" s="93" t="e">
        <f ca="true">+IF(AND(ISNUMBER(OFFSET('Hygiene Data'!$I$5,0,10*ROW('Hygiene Data'!I184))),'Data Summary'!ED190="Yes"),OFFSET('Hygiene Data'!$I$5,0,10*ROW('Hygiene Data'!I184)),NA())</f>
        <v>#N/A</v>
      </c>
      <c r="BP190" s="93" t="e">
        <f ca="true">+IF(AND(ISNUMBER(OFFSET('Hygiene Data'!$I$7,0,10*ROW('Hygiene Data'!I184))),'Data Summary'!EE190="Yes"),OFFSET('Hygiene Data'!$I$7,0,10*ROW('Hygiene Data'!I184)),NA())</f>
        <v>#N/A</v>
      </c>
      <c r="BQ190" s="93" t="e">
        <f ca="true">+IF(AND(ISNUMBER(OFFSET('Hygiene Data'!$I$9,0,10*ROW('Hygiene Data'!I184))),'Data Summary'!EF190="Yes"),OFFSET('Hygiene Data'!$I$9,0,10*ROW('Hygiene Data'!I184)),NA())</f>
        <v>#N/A</v>
      </c>
    </row>
    <row xmlns:x14ac="http://schemas.microsoft.com/office/spreadsheetml/2009/9/ac" r="191" x14ac:dyDescent="0.2">
      <c r="A191" s="328" t="e">
        <f ca="true">+RIGHT('Data Summary'!A191,LEN('Data Summary'!A191)-9)</f>
        <v>#VALUE!</v>
      </c>
      <c r="B191" s="35" t="str">
        <f ca="true">+IF(ISTEXT('Data Summary'!B191),'Data Summary'!B191,"")</f>
        <v/>
      </c>
      <c r="C191" s="327" t="e">
        <f ca="true">+VALUE('Data Summary'!C191)</f>
        <v>#VALUE!</v>
      </c>
      <c r="D191" s="91" t="e">
        <f ca="true">+IF(AND(ISNUMBER(OFFSET('Water Data'!$D$4,0,10*ROW('Water Data'!D185))),'Data Summary'!BS191="Yes"),100-OFFSET('Water Data'!$D$4,0,10*ROW('Water Data'!D185)),NA())</f>
        <v>#N/A</v>
      </c>
      <c r="E191" s="91" t="e">
        <f ca="true">+IF(AND(ISNUMBER(OFFSET('Water Data'!$D$6,0,10*ROW('Water Data'!D185))),'Data Summary'!BT191="Yes"),OFFSET('Water Data'!$D$6,0,10*ROW('Water Data'!D185)),NA())</f>
        <v>#N/A</v>
      </c>
      <c r="F191" s="91" t="e">
        <f ca="true">+IF(AND(ISNUMBER(OFFSET('Water Data'!$D$9,0,10*ROW('Water Data'!D185))),'Data Summary'!BU191="Yes"),OFFSET('Water Data'!$D$9,0,10*ROW('Water Data'!D185)),NA())</f>
        <v>#N/A</v>
      </c>
      <c r="G191" s="91" t="e">
        <f ca="true">+IF(AND(ISNUMBER(OFFSET('Water Data'!$E$4,0,10*ROW('Water Data'!E185))),'Data Summary'!BV191="Yes"),100-OFFSET('Water Data'!$E$4,0,10*ROW('Water Data'!E185)),NA())</f>
        <v>#N/A</v>
      </c>
      <c r="H191" s="91" t="e">
        <f ca="true">+IF(AND(ISNUMBER(OFFSET('Water Data'!$E$6,0,10*ROW('Water Data'!E185))),'Data Summary'!BW191="Yes"),OFFSET('Water Data'!$E$6,0,10*ROW('Water Data'!E185)),NA())</f>
        <v>#N/A</v>
      </c>
      <c r="I191" s="91" t="e">
        <f ca="true">+IF(AND(ISNUMBER(OFFSET('Water Data'!$E$9,0,10*ROW('Water Data'!E185))),'Data Summary'!BX191="Yes"),OFFSET('Water Data'!$E$9,0,10*ROW('Water Data'!E185)),NA())</f>
        <v>#N/A</v>
      </c>
      <c r="J191" s="91" t="e">
        <f ca="true">+IF(AND(ISNUMBER(OFFSET('Water Data'!$F$4,0,10*ROW('Water Data'!F185))),'Data Summary'!BY191="Yes"),100-OFFSET('Water Data'!$F$4,0,10*ROW('Water Data'!F185)),NA())</f>
        <v>#N/A</v>
      </c>
      <c r="K191" s="91" t="e">
        <f ca="true">+IF(AND(ISNUMBER(OFFSET('Water Data'!$F$6,0,10*ROW('Water Data'!F185))),'Data Summary'!BZ191="Yes"),OFFSET('Water Data'!$F$6,0,10*ROW('Water Data'!F185)),NA())</f>
        <v>#N/A</v>
      </c>
      <c r="L191" s="91" t="e">
        <f ca="true">+IF(AND(ISNUMBER(OFFSET('Water Data'!$F$9,0,10*ROW('Water Data'!F185))),'Data Summary'!CA191="Yes"),OFFSET('Water Data'!$F$9,0,10*ROW('Water Data'!F185)),NA())</f>
        <v>#N/A</v>
      </c>
      <c r="M191" s="91" t="e">
        <f ca="true">+IF(AND(ISNUMBER(OFFSET('Water Data'!$G$4,0,10*ROW('Water Data'!G185))),'Data Summary'!CB191="Yes"),100-OFFSET('Water Data'!$G$4,0,10*ROW('Water Data'!G185)),NA())</f>
        <v>#N/A</v>
      </c>
      <c r="N191" s="91" t="e">
        <f ca="true">+IF(AND(ISNUMBER(OFFSET('Water Data'!$G$6,0,10*ROW('Water Data'!G185))),'Data Summary'!CC191="Yes"),OFFSET('Water Data'!$G$6,0,10*ROW('Water Data'!G185)),NA())</f>
        <v>#N/A</v>
      </c>
      <c r="O191" s="91" t="e">
        <f ca="true">+IF(AND(ISNUMBER(OFFSET('Water Data'!$G$9,0,10*ROW('Water Data'!G185))),'Data Summary'!CD191="Yes"),OFFSET('Water Data'!$G$9,0,10*ROW('Water Data'!G185)),NA())</f>
        <v>#N/A</v>
      </c>
      <c r="P191" s="91" t="e">
        <f ca="true">+IF(AND(ISNUMBER(OFFSET('Water Data'!$H$4,0,10*ROW('Water Data'!H185))),'Data Summary'!CE191="Yes"),100-OFFSET('Water Data'!$H$4,0,10*ROW('Water Data'!H185)),NA())</f>
        <v>#N/A</v>
      </c>
      <c r="Q191" s="91" t="e">
        <f ca="true">+IF(AND(ISNUMBER(OFFSET('Water Data'!$H$6,0,10*ROW('Water Data'!H185))),'Data Summary'!CF191="Yes"),OFFSET('Water Data'!$H$6,0,10*ROW('Water Data'!H185)),NA())</f>
        <v>#N/A</v>
      </c>
      <c r="R191" s="91" t="e">
        <f ca="true">+IF(AND(ISNUMBER(OFFSET('Water Data'!$H$9,0,10*ROW('Water Data'!H185))),'Data Summary'!CG191="Yes"),OFFSET('Water Data'!$H$9,0,10*ROW('Water Data'!H185)),NA())</f>
        <v>#N/A</v>
      </c>
      <c r="S191" s="91" t="e">
        <f ca="true">+IF(AND(ISNUMBER(OFFSET('Water Data'!$I$4,0,10*ROW('Water Data'!I185))),'Data Summary'!CH191="Yes"),100-OFFSET('Water Data'!$I$4,0,10*ROW('Water Data'!I185)),NA())</f>
        <v>#N/A</v>
      </c>
      <c r="T191" s="91" t="e">
        <f ca="true">+IF(AND(ISNUMBER(OFFSET('Water Data'!$I$6,0,10*ROW('Water Data'!I185))),'Data Summary'!CI191="Yes"),OFFSET('Water Data'!$I$6,0,10*ROW('Water Data'!I185)),NA())</f>
        <v>#N/A</v>
      </c>
      <c r="U191" s="91" t="e">
        <f ca="true">+IF(AND(ISNUMBER(OFFSET('Water Data'!$I$9,0,10*ROW('Water Data'!I185))),'Data Summary'!CJ191="Yes"),OFFSET('Water Data'!$I$9,0,10*ROW('Water Data'!I185)),NA())</f>
        <v>#N/A</v>
      </c>
      <c r="V191" s="92" t="e">
        <f ca="true">+IF(AND(ISNUMBER(OFFSET('Sanitation Data'!$D$4,0,10*ROW('Sanitation Data'!D185))),'Data Summary'!CK191="Yes"),100-OFFSET('Sanitation Data'!$D$4,0,10*ROW('Sanitation Data'!D185)),NA())</f>
        <v>#N/A</v>
      </c>
      <c r="W191" s="92" t="e">
        <f ca="true">+IF(AND(ISNUMBER(OFFSET('Sanitation Data'!$D$6,0,10*ROW('Sanitation Data'!D185))),'Data Summary'!CL191="Yes"),OFFSET('Sanitation Data'!$D$6,0,10*ROW('Sanitation Data'!D185)),NA())</f>
        <v>#N/A</v>
      </c>
      <c r="X191" s="92" t="e">
        <f ca="true">+IF(AND(ISNUMBER(OFFSET('Sanitation Data'!$D$10,0,10*ROW('Sanitation Data'!D185))),'Data Summary'!CM191="Yes"),OFFSET('Sanitation Data'!$D$10,0,10*ROW('Sanitation Data'!D185)),NA())</f>
        <v>#N/A</v>
      </c>
      <c r="Y191" s="92" t="e">
        <f ca="true">+IF(AND(ISNUMBER(OFFSET('Sanitation Data'!$D$11,0,10*ROW('Sanitation Data'!D185))),'Data Summary'!CN191="Yes"),OFFSET('Sanitation Data'!$D$11,0,10*ROW('Sanitation Data'!D185)),NA())</f>
        <v>#N/A</v>
      </c>
      <c r="Z191" s="92" t="e">
        <f ca="true">+IF(AND(ISNUMBER(OFFSET('Sanitation Data'!$D$12,0,10*ROW('Sanitation Data'!D185))),'Data Summary'!CO191="Yes"),OFFSET('Sanitation Data'!$D$12,0,10*ROW('Sanitation Data'!D185)),NA())</f>
        <v>#N/A</v>
      </c>
      <c r="AA191" s="92" t="e">
        <f ca="true">+IF(AND(ISNUMBER(OFFSET('Sanitation Data'!$E$4,0,10*ROW('Sanitation Data'!E185))),'Data Summary'!CP191="Yes"),100-OFFSET('Sanitation Data'!$E$4,0,10*ROW('Sanitation Data'!E185)),NA())</f>
        <v>#N/A</v>
      </c>
      <c r="AB191" s="92" t="e">
        <f ca="true">+IF(AND(ISNUMBER(OFFSET('Sanitation Data'!$E$6,0,10*ROW('Sanitation Data'!E185))),'Data Summary'!CQ191="Yes"),OFFSET('Sanitation Data'!$E$6,0,10*ROW('Sanitation Data'!E185)),NA())</f>
        <v>#N/A</v>
      </c>
      <c r="AC191" s="92" t="e">
        <f ca="true">+IF(AND(ISNUMBER(OFFSET('Sanitation Data'!$E$10,0,10*ROW('Sanitation Data'!E185))),'Data Summary'!CR191="Yes"),OFFSET('Sanitation Data'!$E$10,0,10*ROW('Sanitation Data'!E185)),NA())</f>
        <v>#N/A</v>
      </c>
      <c r="AD191" s="92" t="e">
        <f ca="true">+IF(AND(ISNUMBER(OFFSET('Sanitation Data'!$E$11,0,10*ROW('Sanitation Data'!E185))),'Data Summary'!CS191="Yes"),OFFSET('Sanitation Data'!$E$11,0,10*ROW('Sanitation Data'!E185)),NA())</f>
        <v>#N/A</v>
      </c>
      <c r="AE191" s="92" t="e">
        <f ca="true">+IF(AND(ISNUMBER(OFFSET('Sanitation Data'!$E$12,0,10*ROW('Sanitation Data'!E185))),'Data Summary'!CT191="Yes"),OFFSET('Sanitation Data'!$E$12,0,10*ROW('Sanitation Data'!E185)),NA())</f>
        <v>#N/A</v>
      </c>
      <c r="AF191" s="92" t="e">
        <f ca="true">+IF(AND(ISNUMBER(OFFSET('Sanitation Data'!$F$4,0,10*ROW('Sanitation Data'!F185))),'Data Summary'!CU191="Yes"),100-OFFSET('Sanitation Data'!$F$4,0,10*ROW('Sanitation Data'!F185)),NA())</f>
        <v>#N/A</v>
      </c>
      <c r="AG191" s="92" t="e">
        <f ca="true">+IF(AND(ISNUMBER(OFFSET('Sanitation Data'!$F$6,0,10*ROW('Sanitation Data'!F185))),'Data Summary'!CV191="Yes"),OFFSET('Sanitation Data'!$F$6,0,10*ROW('Sanitation Data'!F185)),NA())</f>
        <v>#N/A</v>
      </c>
      <c r="AH191" s="92" t="e">
        <f ca="true">+IF(AND(ISNUMBER(OFFSET('Sanitation Data'!$F$10,0,10*ROW('Sanitation Data'!F185))),'Data Summary'!CW191="Yes"),OFFSET('Sanitation Data'!$F$10,0,10*ROW('Sanitation Data'!F185)),NA())</f>
        <v>#N/A</v>
      </c>
      <c r="AI191" s="92" t="e">
        <f ca="true">+IF(AND(ISNUMBER(OFFSET('Sanitation Data'!$F$11,0,10*ROW('Sanitation Data'!F185))),'Data Summary'!CX191="Yes"),OFFSET('Sanitation Data'!$F$11,0,10*ROW('Sanitation Data'!F185)),NA())</f>
        <v>#N/A</v>
      </c>
      <c r="AJ191" s="92" t="e">
        <f ca="true">+IF(AND(ISNUMBER(OFFSET('Sanitation Data'!$F$12,0,10*ROW('Sanitation Data'!F185))),'Data Summary'!CY191="Yes"),OFFSET('Sanitation Data'!$F$12,0,10*ROW('Sanitation Data'!F185)),NA())</f>
        <v>#N/A</v>
      </c>
      <c r="AK191" s="92" t="e">
        <f ca="true">+IF(AND(ISNUMBER(OFFSET('Sanitation Data'!$G$4,0,10*ROW('Sanitation Data'!G185))),'Data Summary'!CZ191="Yes"),100-OFFSET('Sanitation Data'!$G$4,0,10*ROW('Sanitation Data'!G185)),NA())</f>
        <v>#N/A</v>
      </c>
      <c r="AL191" s="92" t="e">
        <f ca="true">+IF(AND(ISNUMBER(OFFSET('Sanitation Data'!$G$6,0,10*ROW('Sanitation Data'!G185))),'Data Summary'!DA191="Yes"),OFFSET('Sanitation Data'!$G$6,0,10*ROW('Sanitation Data'!G185)),NA())</f>
        <v>#N/A</v>
      </c>
      <c r="AM191" s="92" t="e">
        <f ca="true">+IF(AND(ISNUMBER(OFFSET('Sanitation Data'!$G$10,0,10*ROW('Sanitation Data'!G185))),'Data Summary'!DB191="Yes"),OFFSET('Sanitation Data'!$G$10,0,10*ROW('Sanitation Data'!G185)),NA())</f>
        <v>#N/A</v>
      </c>
      <c r="AN191" s="92" t="e">
        <f ca="true">+IF(AND(ISNUMBER(OFFSET('Sanitation Data'!$G$11,0,10*ROW('Sanitation Data'!G185))),'Data Summary'!DC191="Yes"),OFFSET('Sanitation Data'!$G$11,0,10*ROW('Sanitation Data'!G185)),NA())</f>
        <v>#N/A</v>
      </c>
      <c r="AO191" s="92" t="e">
        <f ca="true">+IF(AND(ISNUMBER(OFFSET('Sanitation Data'!$G$12,0,10*ROW('Sanitation Data'!G185))),'Data Summary'!DD191="Yes"),OFFSET('Sanitation Data'!$G$12,0,10*ROW('Sanitation Data'!G185)),NA())</f>
        <v>#N/A</v>
      </c>
      <c r="AP191" s="92" t="e">
        <f ca="true">+IF(AND(ISNUMBER(OFFSET('Sanitation Data'!$H$4,0,10*ROW('Sanitation Data'!H185))),'Data Summary'!DE191="Yes"),100-OFFSET('Sanitation Data'!$H$4,0,10*ROW('Sanitation Data'!H185)),NA())</f>
        <v>#N/A</v>
      </c>
      <c r="AQ191" s="92" t="e">
        <f ca="true">+IF(AND(ISNUMBER(OFFSET('Sanitation Data'!$H$6,0,10*ROW('Sanitation Data'!H185))),'Data Summary'!DF191="Yes"),OFFSET('Sanitation Data'!$H$6,0,10*ROW('Sanitation Data'!H185)),NA())</f>
        <v>#N/A</v>
      </c>
      <c r="AR191" s="92" t="e">
        <f ca="true">+IF(AND(ISNUMBER(OFFSET('Sanitation Data'!$H$10,0,10*ROW('Sanitation Data'!H185))),'Data Summary'!DG191="Yes"),OFFSET('Sanitation Data'!$H$10,0,10*ROW('Sanitation Data'!H185)),NA())</f>
        <v>#N/A</v>
      </c>
      <c r="AS191" s="92" t="e">
        <f ca="true">+IF(AND(ISNUMBER(OFFSET('Sanitation Data'!$H$11,0,10*ROW('Sanitation Data'!H185))),'Data Summary'!DH191="Yes"),OFFSET('Sanitation Data'!$H$11,0,10*ROW('Sanitation Data'!H185)),NA())</f>
        <v>#N/A</v>
      </c>
      <c r="AT191" s="92" t="e">
        <f ca="true">+IF(AND(ISNUMBER(OFFSET('Sanitation Data'!$H$12,0,10*ROW('Sanitation Data'!H185))),'Data Summary'!DI191="Yes"),OFFSET('Sanitation Data'!$H$12,0,10*ROW('Sanitation Data'!H185)),NA())</f>
        <v>#N/A</v>
      </c>
      <c r="AU191" s="92" t="e">
        <f ca="true">+IF(AND(ISNUMBER(OFFSET('Sanitation Data'!$I$4,0,10*ROW('Sanitation Data'!I185))),'Data Summary'!DJ191="Yes"),100-OFFSET('Sanitation Data'!$I$4,0,10*ROW('Sanitation Data'!I185)),NA())</f>
        <v>#N/A</v>
      </c>
      <c r="AV191" s="92" t="e">
        <f ca="true">+IF(AND(ISNUMBER(OFFSET('Sanitation Data'!$I$6,0,10*ROW('Sanitation Data'!I185))),'Data Summary'!DK191="Yes"),OFFSET('Sanitation Data'!$I$6,0,10*ROW('Sanitation Data'!I185)),NA())</f>
        <v>#N/A</v>
      </c>
      <c r="AW191" s="92" t="e">
        <f ca="true">+IF(AND(ISNUMBER(OFFSET('Sanitation Data'!$I$10,0,10*ROW('Sanitation Data'!I185))),'Data Summary'!DL191="Yes"),OFFSET('Sanitation Data'!$I$10,0,10*ROW('Sanitation Data'!I185)),NA())</f>
        <v>#N/A</v>
      </c>
      <c r="AX191" s="92" t="e">
        <f ca="true">+IF(AND(ISNUMBER(OFFSET('Sanitation Data'!$I$11,0,10*ROW('Sanitation Data'!I185))),'Data Summary'!DM191="Yes"),OFFSET('Sanitation Data'!$I$11,0,10*ROW('Sanitation Data'!I185)),NA())</f>
        <v>#N/A</v>
      </c>
      <c r="AY191" s="92" t="e">
        <f ca="true">+IF(AND(ISNUMBER(OFFSET('Sanitation Data'!$I$12,0,10*ROW('Sanitation Data'!I185))),'Data Summary'!DN191="Yes"),OFFSET('Sanitation Data'!$I$12,0,10*ROW('Sanitation Data'!I185)),NA())</f>
        <v>#N/A</v>
      </c>
      <c r="AZ191" s="93" t="e">
        <f ca="true">+IF(AND(ISNUMBER(OFFSET('Hygiene Data'!$D$5,0,10*ROW('Hygiene Data'!D185))),'Data Summary'!DO191="Yes"),OFFSET('Hygiene Data'!$D$5,0,10*ROW('Hygiene Data'!D185)),NA())</f>
        <v>#N/A</v>
      </c>
      <c r="BA191" s="93" t="e">
        <f ca="true">+IF(AND(ISNUMBER(OFFSET('Hygiene Data'!$D$7,0,10*ROW('Hygiene Data'!D185))),'Data Summary'!DP191="Yes"),OFFSET('Hygiene Data'!$D$7,0,10*ROW('Hygiene Data'!D185)),NA())</f>
        <v>#N/A</v>
      </c>
      <c r="BB191" s="93" t="e">
        <f ca="true">+IF(AND(ISNUMBER(OFFSET('Hygiene Data'!$D$9,0,10*ROW('Hygiene Data'!D185))),'Data Summary'!DQ191="Yes"),OFFSET('Hygiene Data'!$D$9,0,10*ROW('Hygiene Data'!D185)),NA())</f>
        <v>#N/A</v>
      </c>
      <c r="BC191" s="93" t="e">
        <f ca="true">+IF(AND(ISNUMBER(OFFSET('Hygiene Data'!$E$5,0,10*ROW('Hygiene Data'!E185))),'Data Summary'!DR191="Yes"),OFFSET('Hygiene Data'!$E$5,0,10*ROW('Hygiene Data'!E185)),NA())</f>
        <v>#N/A</v>
      </c>
      <c r="BD191" s="93" t="e">
        <f ca="true">+IF(AND(ISNUMBER(OFFSET('Hygiene Data'!$E$7,0,10*ROW('Hygiene Data'!E185))),'Data Summary'!DS191="Yes"),OFFSET('Hygiene Data'!$E$7,0,10*ROW('Hygiene Data'!E185)),NA())</f>
        <v>#N/A</v>
      </c>
      <c r="BE191" s="93" t="e">
        <f ca="true">+IF(AND(ISNUMBER(OFFSET('Hygiene Data'!$E$9,0,10*ROW('Hygiene Data'!E185))),'Data Summary'!DT191="Yes"),OFFSET('Hygiene Data'!$E$9,0,10*ROW('Hygiene Data'!E185)),NA())</f>
        <v>#N/A</v>
      </c>
      <c r="BF191" s="93" t="e">
        <f ca="true">+IF(AND(ISNUMBER(OFFSET('Hygiene Data'!$F$5,0,10*ROW('Hygiene Data'!F185))),'Data Summary'!DU191="Yes"),OFFSET('Hygiene Data'!$F$5,0,10*ROW('Hygiene Data'!F185)),NA())</f>
        <v>#N/A</v>
      </c>
      <c r="BG191" s="93" t="e">
        <f ca="true">+IF(AND(ISNUMBER(OFFSET('Hygiene Data'!$F$7,0,10*ROW('Hygiene Data'!F185))),'Data Summary'!DV191="Yes"),OFFSET('Hygiene Data'!$F$7,0,10*ROW('Hygiene Data'!F185)),NA())</f>
        <v>#N/A</v>
      </c>
      <c r="BH191" s="93" t="e">
        <f ca="true">+IF(AND(ISNUMBER(OFFSET('Hygiene Data'!$F$9,0,10*ROW('Hygiene Data'!F185))),'Data Summary'!DW191="Yes"),OFFSET('Hygiene Data'!$F$9,0,10*ROW('Hygiene Data'!F185)),NA())</f>
        <v>#N/A</v>
      </c>
      <c r="BI191" s="93" t="e">
        <f ca="true">+IF(AND(ISNUMBER(OFFSET('Hygiene Data'!$G$5,0,10*ROW('Hygiene Data'!G185))),'Data Summary'!DX191="Yes"),OFFSET('Hygiene Data'!$G$5,0,10*ROW('Hygiene Data'!G185)),NA())</f>
        <v>#N/A</v>
      </c>
      <c r="BJ191" s="93" t="e">
        <f ca="true">+IF(AND(ISNUMBER(OFFSET('Hygiene Data'!$G$7,0,10*ROW('Hygiene Data'!G185))),'Data Summary'!DY191="Yes"),OFFSET('Hygiene Data'!$G$7,0,10*ROW('Hygiene Data'!G185)),NA())</f>
        <v>#N/A</v>
      </c>
      <c r="BK191" s="93" t="e">
        <f ca="true">+IF(AND(ISNUMBER(OFFSET('Hygiene Data'!$G$9,0,10*ROW('Hygiene Data'!G185))),'Data Summary'!DZ191="Yes"),OFFSET('Hygiene Data'!$G$9,0,10*ROW('Hygiene Data'!G185)),NA())</f>
        <v>#N/A</v>
      </c>
      <c r="BL191" s="93" t="e">
        <f ca="true">+IF(AND(ISNUMBER(OFFSET('Hygiene Data'!$H$5,0,10*ROW('Hygiene Data'!H185))),'Data Summary'!EA191="Yes"),OFFSET('Hygiene Data'!$H$5,0,10*ROW('Hygiene Data'!H185)),NA())</f>
        <v>#N/A</v>
      </c>
      <c r="BM191" s="93" t="e">
        <f ca="true">+IF(AND(ISNUMBER(OFFSET('Hygiene Data'!$H$7,0,10*ROW('Hygiene Data'!H185))),'Data Summary'!EB191="Yes"),OFFSET('Hygiene Data'!$H$7,0,10*ROW('Hygiene Data'!H185)),NA())</f>
        <v>#N/A</v>
      </c>
      <c r="BN191" s="93" t="e">
        <f ca="true">+IF(AND(ISNUMBER(OFFSET('Hygiene Data'!$H$9,0,10*ROW('Hygiene Data'!H185))),'Data Summary'!EC191="Yes"),OFFSET('Hygiene Data'!$H$9,0,10*ROW('Hygiene Data'!H185)),NA())</f>
        <v>#N/A</v>
      </c>
      <c r="BO191" s="93" t="e">
        <f ca="true">+IF(AND(ISNUMBER(OFFSET('Hygiene Data'!$I$5,0,10*ROW('Hygiene Data'!I185))),'Data Summary'!ED191="Yes"),OFFSET('Hygiene Data'!$I$5,0,10*ROW('Hygiene Data'!I185)),NA())</f>
        <v>#N/A</v>
      </c>
      <c r="BP191" s="93" t="e">
        <f ca="true">+IF(AND(ISNUMBER(OFFSET('Hygiene Data'!$I$7,0,10*ROW('Hygiene Data'!I185))),'Data Summary'!EE191="Yes"),OFFSET('Hygiene Data'!$I$7,0,10*ROW('Hygiene Data'!I185)),NA())</f>
        <v>#N/A</v>
      </c>
      <c r="BQ191" s="93" t="e">
        <f ca="true">+IF(AND(ISNUMBER(OFFSET('Hygiene Data'!$I$9,0,10*ROW('Hygiene Data'!I185))),'Data Summary'!EF191="Yes"),OFFSET('Hygiene Data'!$I$9,0,10*ROW('Hygiene Data'!I185)),NA())</f>
        <v>#N/A</v>
      </c>
    </row>
    <row xmlns:x14ac="http://schemas.microsoft.com/office/spreadsheetml/2009/9/ac" r="192" x14ac:dyDescent="0.2">
      <c r="A192" s="328" t="e">
        <f ca="true">+RIGHT('Data Summary'!A192,LEN('Data Summary'!A192)-9)</f>
        <v>#VALUE!</v>
      </c>
      <c r="B192" s="35" t="str">
        <f ca="true">+IF(ISTEXT('Data Summary'!B192),'Data Summary'!B192,"")</f>
        <v/>
      </c>
      <c r="C192" s="327" t="e">
        <f ca="true">+VALUE('Data Summary'!C192)</f>
        <v>#VALUE!</v>
      </c>
      <c r="D192" s="91" t="e">
        <f ca="true">+IF(AND(ISNUMBER(OFFSET('Water Data'!$D$4,0,10*ROW('Water Data'!D186))),'Data Summary'!BS192="Yes"),100-OFFSET('Water Data'!$D$4,0,10*ROW('Water Data'!D186)),NA())</f>
        <v>#N/A</v>
      </c>
      <c r="E192" s="91" t="e">
        <f ca="true">+IF(AND(ISNUMBER(OFFSET('Water Data'!$D$6,0,10*ROW('Water Data'!D186))),'Data Summary'!BT192="Yes"),OFFSET('Water Data'!$D$6,0,10*ROW('Water Data'!D186)),NA())</f>
        <v>#N/A</v>
      </c>
      <c r="F192" s="91" t="e">
        <f ca="true">+IF(AND(ISNUMBER(OFFSET('Water Data'!$D$9,0,10*ROW('Water Data'!D186))),'Data Summary'!BU192="Yes"),OFFSET('Water Data'!$D$9,0,10*ROW('Water Data'!D186)),NA())</f>
        <v>#N/A</v>
      </c>
      <c r="G192" s="91" t="e">
        <f ca="true">+IF(AND(ISNUMBER(OFFSET('Water Data'!$E$4,0,10*ROW('Water Data'!E186))),'Data Summary'!BV192="Yes"),100-OFFSET('Water Data'!$E$4,0,10*ROW('Water Data'!E186)),NA())</f>
        <v>#N/A</v>
      </c>
      <c r="H192" s="91" t="e">
        <f ca="true">+IF(AND(ISNUMBER(OFFSET('Water Data'!$E$6,0,10*ROW('Water Data'!E186))),'Data Summary'!BW192="Yes"),OFFSET('Water Data'!$E$6,0,10*ROW('Water Data'!E186)),NA())</f>
        <v>#N/A</v>
      </c>
      <c r="I192" s="91" t="e">
        <f ca="true">+IF(AND(ISNUMBER(OFFSET('Water Data'!$E$9,0,10*ROW('Water Data'!E186))),'Data Summary'!BX192="Yes"),OFFSET('Water Data'!$E$9,0,10*ROW('Water Data'!E186)),NA())</f>
        <v>#N/A</v>
      </c>
      <c r="J192" s="91" t="e">
        <f ca="true">+IF(AND(ISNUMBER(OFFSET('Water Data'!$F$4,0,10*ROW('Water Data'!F186))),'Data Summary'!BY192="Yes"),100-OFFSET('Water Data'!$F$4,0,10*ROW('Water Data'!F186)),NA())</f>
        <v>#N/A</v>
      </c>
      <c r="K192" s="91" t="e">
        <f ca="true">+IF(AND(ISNUMBER(OFFSET('Water Data'!$F$6,0,10*ROW('Water Data'!F186))),'Data Summary'!BZ192="Yes"),OFFSET('Water Data'!$F$6,0,10*ROW('Water Data'!F186)),NA())</f>
        <v>#N/A</v>
      </c>
      <c r="L192" s="91" t="e">
        <f ca="true">+IF(AND(ISNUMBER(OFFSET('Water Data'!$F$9,0,10*ROW('Water Data'!F186))),'Data Summary'!CA192="Yes"),OFFSET('Water Data'!$F$9,0,10*ROW('Water Data'!F186)),NA())</f>
        <v>#N/A</v>
      </c>
      <c r="M192" s="91" t="e">
        <f ca="true">+IF(AND(ISNUMBER(OFFSET('Water Data'!$G$4,0,10*ROW('Water Data'!G186))),'Data Summary'!CB192="Yes"),100-OFFSET('Water Data'!$G$4,0,10*ROW('Water Data'!G186)),NA())</f>
        <v>#N/A</v>
      </c>
      <c r="N192" s="91" t="e">
        <f ca="true">+IF(AND(ISNUMBER(OFFSET('Water Data'!$G$6,0,10*ROW('Water Data'!G186))),'Data Summary'!CC192="Yes"),OFFSET('Water Data'!$G$6,0,10*ROW('Water Data'!G186)),NA())</f>
        <v>#N/A</v>
      </c>
      <c r="O192" s="91" t="e">
        <f ca="true">+IF(AND(ISNUMBER(OFFSET('Water Data'!$G$9,0,10*ROW('Water Data'!G186))),'Data Summary'!CD192="Yes"),OFFSET('Water Data'!$G$9,0,10*ROW('Water Data'!G186)),NA())</f>
        <v>#N/A</v>
      </c>
      <c r="P192" s="91" t="e">
        <f ca="true">+IF(AND(ISNUMBER(OFFSET('Water Data'!$H$4,0,10*ROW('Water Data'!H186))),'Data Summary'!CE192="Yes"),100-OFFSET('Water Data'!$H$4,0,10*ROW('Water Data'!H186)),NA())</f>
        <v>#N/A</v>
      </c>
      <c r="Q192" s="91" t="e">
        <f ca="true">+IF(AND(ISNUMBER(OFFSET('Water Data'!$H$6,0,10*ROW('Water Data'!H186))),'Data Summary'!CF192="Yes"),OFFSET('Water Data'!$H$6,0,10*ROW('Water Data'!H186)),NA())</f>
        <v>#N/A</v>
      </c>
      <c r="R192" s="91" t="e">
        <f ca="true">+IF(AND(ISNUMBER(OFFSET('Water Data'!$H$9,0,10*ROW('Water Data'!H186))),'Data Summary'!CG192="Yes"),OFFSET('Water Data'!$H$9,0,10*ROW('Water Data'!H186)),NA())</f>
        <v>#N/A</v>
      </c>
      <c r="S192" s="91" t="e">
        <f ca="true">+IF(AND(ISNUMBER(OFFSET('Water Data'!$I$4,0,10*ROW('Water Data'!I186))),'Data Summary'!CH192="Yes"),100-OFFSET('Water Data'!$I$4,0,10*ROW('Water Data'!I186)),NA())</f>
        <v>#N/A</v>
      </c>
      <c r="T192" s="91" t="e">
        <f ca="true">+IF(AND(ISNUMBER(OFFSET('Water Data'!$I$6,0,10*ROW('Water Data'!I186))),'Data Summary'!CI192="Yes"),OFFSET('Water Data'!$I$6,0,10*ROW('Water Data'!I186)),NA())</f>
        <v>#N/A</v>
      </c>
      <c r="U192" s="91" t="e">
        <f ca="true">+IF(AND(ISNUMBER(OFFSET('Water Data'!$I$9,0,10*ROW('Water Data'!I186))),'Data Summary'!CJ192="Yes"),OFFSET('Water Data'!$I$9,0,10*ROW('Water Data'!I186)),NA())</f>
        <v>#N/A</v>
      </c>
      <c r="V192" s="92" t="e">
        <f ca="true">+IF(AND(ISNUMBER(OFFSET('Sanitation Data'!$D$4,0,10*ROW('Sanitation Data'!D186))),'Data Summary'!CK192="Yes"),100-OFFSET('Sanitation Data'!$D$4,0,10*ROW('Sanitation Data'!D186)),NA())</f>
        <v>#N/A</v>
      </c>
      <c r="W192" s="92" t="e">
        <f ca="true">+IF(AND(ISNUMBER(OFFSET('Sanitation Data'!$D$6,0,10*ROW('Sanitation Data'!D186))),'Data Summary'!CL192="Yes"),OFFSET('Sanitation Data'!$D$6,0,10*ROW('Sanitation Data'!D186)),NA())</f>
        <v>#N/A</v>
      </c>
      <c r="X192" s="92" t="e">
        <f ca="true">+IF(AND(ISNUMBER(OFFSET('Sanitation Data'!$D$10,0,10*ROW('Sanitation Data'!D186))),'Data Summary'!CM192="Yes"),OFFSET('Sanitation Data'!$D$10,0,10*ROW('Sanitation Data'!D186)),NA())</f>
        <v>#N/A</v>
      </c>
      <c r="Y192" s="92" t="e">
        <f ca="true">+IF(AND(ISNUMBER(OFFSET('Sanitation Data'!$D$11,0,10*ROW('Sanitation Data'!D186))),'Data Summary'!CN192="Yes"),OFFSET('Sanitation Data'!$D$11,0,10*ROW('Sanitation Data'!D186)),NA())</f>
        <v>#N/A</v>
      </c>
      <c r="Z192" s="92" t="e">
        <f ca="true">+IF(AND(ISNUMBER(OFFSET('Sanitation Data'!$D$12,0,10*ROW('Sanitation Data'!D186))),'Data Summary'!CO192="Yes"),OFFSET('Sanitation Data'!$D$12,0,10*ROW('Sanitation Data'!D186)),NA())</f>
        <v>#N/A</v>
      </c>
      <c r="AA192" s="92" t="e">
        <f ca="true">+IF(AND(ISNUMBER(OFFSET('Sanitation Data'!$E$4,0,10*ROW('Sanitation Data'!E186))),'Data Summary'!CP192="Yes"),100-OFFSET('Sanitation Data'!$E$4,0,10*ROW('Sanitation Data'!E186)),NA())</f>
        <v>#N/A</v>
      </c>
      <c r="AB192" s="92" t="e">
        <f ca="true">+IF(AND(ISNUMBER(OFFSET('Sanitation Data'!$E$6,0,10*ROW('Sanitation Data'!E186))),'Data Summary'!CQ192="Yes"),OFFSET('Sanitation Data'!$E$6,0,10*ROW('Sanitation Data'!E186)),NA())</f>
        <v>#N/A</v>
      </c>
      <c r="AC192" s="92" t="e">
        <f ca="true">+IF(AND(ISNUMBER(OFFSET('Sanitation Data'!$E$10,0,10*ROW('Sanitation Data'!E186))),'Data Summary'!CR192="Yes"),OFFSET('Sanitation Data'!$E$10,0,10*ROW('Sanitation Data'!E186)),NA())</f>
        <v>#N/A</v>
      </c>
      <c r="AD192" s="92" t="e">
        <f ca="true">+IF(AND(ISNUMBER(OFFSET('Sanitation Data'!$E$11,0,10*ROW('Sanitation Data'!E186))),'Data Summary'!CS192="Yes"),OFFSET('Sanitation Data'!$E$11,0,10*ROW('Sanitation Data'!E186)),NA())</f>
        <v>#N/A</v>
      </c>
      <c r="AE192" s="92" t="e">
        <f ca="true">+IF(AND(ISNUMBER(OFFSET('Sanitation Data'!$E$12,0,10*ROW('Sanitation Data'!E186))),'Data Summary'!CT192="Yes"),OFFSET('Sanitation Data'!$E$12,0,10*ROW('Sanitation Data'!E186)),NA())</f>
        <v>#N/A</v>
      </c>
      <c r="AF192" s="92" t="e">
        <f ca="true">+IF(AND(ISNUMBER(OFFSET('Sanitation Data'!$F$4,0,10*ROW('Sanitation Data'!F186))),'Data Summary'!CU192="Yes"),100-OFFSET('Sanitation Data'!$F$4,0,10*ROW('Sanitation Data'!F186)),NA())</f>
        <v>#N/A</v>
      </c>
      <c r="AG192" s="92" t="e">
        <f ca="true">+IF(AND(ISNUMBER(OFFSET('Sanitation Data'!$F$6,0,10*ROW('Sanitation Data'!F186))),'Data Summary'!CV192="Yes"),OFFSET('Sanitation Data'!$F$6,0,10*ROW('Sanitation Data'!F186)),NA())</f>
        <v>#N/A</v>
      </c>
      <c r="AH192" s="92" t="e">
        <f ca="true">+IF(AND(ISNUMBER(OFFSET('Sanitation Data'!$F$10,0,10*ROW('Sanitation Data'!F186))),'Data Summary'!CW192="Yes"),OFFSET('Sanitation Data'!$F$10,0,10*ROW('Sanitation Data'!F186)),NA())</f>
        <v>#N/A</v>
      </c>
      <c r="AI192" s="92" t="e">
        <f ca="true">+IF(AND(ISNUMBER(OFFSET('Sanitation Data'!$F$11,0,10*ROW('Sanitation Data'!F186))),'Data Summary'!CX192="Yes"),OFFSET('Sanitation Data'!$F$11,0,10*ROW('Sanitation Data'!F186)),NA())</f>
        <v>#N/A</v>
      </c>
      <c r="AJ192" s="92" t="e">
        <f ca="true">+IF(AND(ISNUMBER(OFFSET('Sanitation Data'!$F$12,0,10*ROW('Sanitation Data'!F186))),'Data Summary'!CY192="Yes"),OFFSET('Sanitation Data'!$F$12,0,10*ROW('Sanitation Data'!F186)),NA())</f>
        <v>#N/A</v>
      </c>
      <c r="AK192" s="92" t="e">
        <f ca="true">+IF(AND(ISNUMBER(OFFSET('Sanitation Data'!$G$4,0,10*ROW('Sanitation Data'!G186))),'Data Summary'!CZ192="Yes"),100-OFFSET('Sanitation Data'!$G$4,0,10*ROW('Sanitation Data'!G186)),NA())</f>
        <v>#N/A</v>
      </c>
      <c r="AL192" s="92" t="e">
        <f ca="true">+IF(AND(ISNUMBER(OFFSET('Sanitation Data'!$G$6,0,10*ROW('Sanitation Data'!G186))),'Data Summary'!DA192="Yes"),OFFSET('Sanitation Data'!$G$6,0,10*ROW('Sanitation Data'!G186)),NA())</f>
        <v>#N/A</v>
      </c>
      <c r="AM192" s="92" t="e">
        <f ca="true">+IF(AND(ISNUMBER(OFFSET('Sanitation Data'!$G$10,0,10*ROW('Sanitation Data'!G186))),'Data Summary'!DB192="Yes"),OFFSET('Sanitation Data'!$G$10,0,10*ROW('Sanitation Data'!G186)),NA())</f>
        <v>#N/A</v>
      </c>
      <c r="AN192" s="92" t="e">
        <f ca="true">+IF(AND(ISNUMBER(OFFSET('Sanitation Data'!$G$11,0,10*ROW('Sanitation Data'!G186))),'Data Summary'!DC192="Yes"),OFFSET('Sanitation Data'!$G$11,0,10*ROW('Sanitation Data'!G186)),NA())</f>
        <v>#N/A</v>
      </c>
      <c r="AO192" s="92" t="e">
        <f ca="true">+IF(AND(ISNUMBER(OFFSET('Sanitation Data'!$G$12,0,10*ROW('Sanitation Data'!G186))),'Data Summary'!DD192="Yes"),OFFSET('Sanitation Data'!$G$12,0,10*ROW('Sanitation Data'!G186)),NA())</f>
        <v>#N/A</v>
      </c>
      <c r="AP192" s="92" t="e">
        <f ca="true">+IF(AND(ISNUMBER(OFFSET('Sanitation Data'!$H$4,0,10*ROW('Sanitation Data'!H186))),'Data Summary'!DE192="Yes"),100-OFFSET('Sanitation Data'!$H$4,0,10*ROW('Sanitation Data'!H186)),NA())</f>
        <v>#N/A</v>
      </c>
      <c r="AQ192" s="92" t="e">
        <f ca="true">+IF(AND(ISNUMBER(OFFSET('Sanitation Data'!$H$6,0,10*ROW('Sanitation Data'!H186))),'Data Summary'!DF192="Yes"),OFFSET('Sanitation Data'!$H$6,0,10*ROW('Sanitation Data'!H186)),NA())</f>
        <v>#N/A</v>
      </c>
      <c r="AR192" s="92" t="e">
        <f ca="true">+IF(AND(ISNUMBER(OFFSET('Sanitation Data'!$H$10,0,10*ROW('Sanitation Data'!H186))),'Data Summary'!DG192="Yes"),OFFSET('Sanitation Data'!$H$10,0,10*ROW('Sanitation Data'!H186)),NA())</f>
        <v>#N/A</v>
      </c>
      <c r="AS192" s="92" t="e">
        <f ca="true">+IF(AND(ISNUMBER(OFFSET('Sanitation Data'!$H$11,0,10*ROW('Sanitation Data'!H186))),'Data Summary'!DH192="Yes"),OFFSET('Sanitation Data'!$H$11,0,10*ROW('Sanitation Data'!H186)),NA())</f>
        <v>#N/A</v>
      </c>
      <c r="AT192" s="92" t="e">
        <f ca="true">+IF(AND(ISNUMBER(OFFSET('Sanitation Data'!$H$12,0,10*ROW('Sanitation Data'!H186))),'Data Summary'!DI192="Yes"),OFFSET('Sanitation Data'!$H$12,0,10*ROW('Sanitation Data'!H186)),NA())</f>
        <v>#N/A</v>
      </c>
      <c r="AU192" s="92" t="e">
        <f ca="true">+IF(AND(ISNUMBER(OFFSET('Sanitation Data'!$I$4,0,10*ROW('Sanitation Data'!I186))),'Data Summary'!DJ192="Yes"),100-OFFSET('Sanitation Data'!$I$4,0,10*ROW('Sanitation Data'!I186)),NA())</f>
        <v>#N/A</v>
      </c>
      <c r="AV192" s="92" t="e">
        <f ca="true">+IF(AND(ISNUMBER(OFFSET('Sanitation Data'!$I$6,0,10*ROW('Sanitation Data'!I186))),'Data Summary'!DK192="Yes"),OFFSET('Sanitation Data'!$I$6,0,10*ROW('Sanitation Data'!I186)),NA())</f>
        <v>#N/A</v>
      </c>
      <c r="AW192" s="92" t="e">
        <f ca="true">+IF(AND(ISNUMBER(OFFSET('Sanitation Data'!$I$10,0,10*ROW('Sanitation Data'!I186))),'Data Summary'!DL192="Yes"),OFFSET('Sanitation Data'!$I$10,0,10*ROW('Sanitation Data'!I186)),NA())</f>
        <v>#N/A</v>
      </c>
      <c r="AX192" s="92" t="e">
        <f ca="true">+IF(AND(ISNUMBER(OFFSET('Sanitation Data'!$I$11,0,10*ROW('Sanitation Data'!I186))),'Data Summary'!DM192="Yes"),OFFSET('Sanitation Data'!$I$11,0,10*ROW('Sanitation Data'!I186)),NA())</f>
        <v>#N/A</v>
      </c>
      <c r="AY192" s="92" t="e">
        <f ca="true">+IF(AND(ISNUMBER(OFFSET('Sanitation Data'!$I$12,0,10*ROW('Sanitation Data'!I186))),'Data Summary'!DN192="Yes"),OFFSET('Sanitation Data'!$I$12,0,10*ROW('Sanitation Data'!I186)),NA())</f>
        <v>#N/A</v>
      </c>
      <c r="AZ192" s="93" t="e">
        <f ca="true">+IF(AND(ISNUMBER(OFFSET('Hygiene Data'!$D$5,0,10*ROW('Hygiene Data'!D186))),'Data Summary'!DO192="Yes"),OFFSET('Hygiene Data'!$D$5,0,10*ROW('Hygiene Data'!D186)),NA())</f>
        <v>#N/A</v>
      </c>
      <c r="BA192" s="93" t="e">
        <f ca="true">+IF(AND(ISNUMBER(OFFSET('Hygiene Data'!$D$7,0,10*ROW('Hygiene Data'!D186))),'Data Summary'!DP192="Yes"),OFFSET('Hygiene Data'!$D$7,0,10*ROW('Hygiene Data'!D186)),NA())</f>
        <v>#N/A</v>
      </c>
      <c r="BB192" s="93" t="e">
        <f ca="true">+IF(AND(ISNUMBER(OFFSET('Hygiene Data'!$D$9,0,10*ROW('Hygiene Data'!D186))),'Data Summary'!DQ192="Yes"),OFFSET('Hygiene Data'!$D$9,0,10*ROW('Hygiene Data'!D186)),NA())</f>
        <v>#N/A</v>
      </c>
      <c r="BC192" s="93" t="e">
        <f ca="true">+IF(AND(ISNUMBER(OFFSET('Hygiene Data'!$E$5,0,10*ROW('Hygiene Data'!E186))),'Data Summary'!DR192="Yes"),OFFSET('Hygiene Data'!$E$5,0,10*ROW('Hygiene Data'!E186)),NA())</f>
        <v>#N/A</v>
      </c>
      <c r="BD192" s="93" t="e">
        <f ca="true">+IF(AND(ISNUMBER(OFFSET('Hygiene Data'!$E$7,0,10*ROW('Hygiene Data'!E186))),'Data Summary'!DS192="Yes"),OFFSET('Hygiene Data'!$E$7,0,10*ROW('Hygiene Data'!E186)),NA())</f>
        <v>#N/A</v>
      </c>
      <c r="BE192" s="93" t="e">
        <f ca="true">+IF(AND(ISNUMBER(OFFSET('Hygiene Data'!$E$9,0,10*ROW('Hygiene Data'!E186))),'Data Summary'!DT192="Yes"),OFFSET('Hygiene Data'!$E$9,0,10*ROW('Hygiene Data'!E186)),NA())</f>
        <v>#N/A</v>
      </c>
      <c r="BF192" s="93" t="e">
        <f ca="true">+IF(AND(ISNUMBER(OFFSET('Hygiene Data'!$F$5,0,10*ROW('Hygiene Data'!F186))),'Data Summary'!DU192="Yes"),OFFSET('Hygiene Data'!$F$5,0,10*ROW('Hygiene Data'!F186)),NA())</f>
        <v>#N/A</v>
      </c>
      <c r="BG192" s="93" t="e">
        <f ca="true">+IF(AND(ISNUMBER(OFFSET('Hygiene Data'!$F$7,0,10*ROW('Hygiene Data'!F186))),'Data Summary'!DV192="Yes"),OFFSET('Hygiene Data'!$F$7,0,10*ROW('Hygiene Data'!F186)),NA())</f>
        <v>#N/A</v>
      </c>
      <c r="BH192" s="93" t="e">
        <f ca="true">+IF(AND(ISNUMBER(OFFSET('Hygiene Data'!$F$9,0,10*ROW('Hygiene Data'!F186))),'Data Summary'!DW192="Yes"),OFFSET('Hygiene Data'!$F$9,0,10*ROW('Hygiene Data'!F186)),NA())</f>
        <v>#N/A</v>
      </c>
      <c r="BI192" s="93" t="e">
        <f ca="true">+IF(AND(ISNUMBER(OFFSET('Hygiene Data'!$G$5,0,10*ROW('Hygiene Data'!G186))),'Data Summary'!DX192="Yes"),OFFSET('Hygiene Data'!$G$5,0,10*ROW('Hygiene Data'!G186)),NA())</f>
        <v>#N/A</v>
      </c>
      <c r="BJ192" s="93" t="e">
        <f ca="true">+IF(AND(ISNUMBER(OFFSET('Hygiene Data'!$G$7,0,10*ROW('Hygiene Data'!G186))),'Data Summary'!DY192="Yes"),OFFSET('Hygiene Data'!$G$7,0,10*ROW('Hygiene Data'!G186)),NA())</f>
        <v>#N/A</v>
      </c>
      <c r="BK192" s="93" t="e">
        <f ca="true">+IF(AND(ISNUMBER(OFFSET('Hygiene Data'!$G$9,0,10*ROW('Hygiene Data'!G186))),'Data Summary'!DZ192="Yes"),OFFSET('Hygiene Data'!$G$9,0,10*ROW('Hygiene Data'!G186)),NA())</f>
        <v>#N/A</v>
      </c>
      <c r="BL192" s="93" t="e">
        <f ca="true">+IF(AND(ISNUMBER(OFFSET('Hygiene Data'!$H$5,0,10*ROW('Hygiene Data'!H186))),'Data Summary'!EA192="Yes"),OFFSET('Hygiene Data'!$H$5,0,10*ROW('Hygiene Data'!H186)),NA())</f>
        <v>#N/A</v>
      </c>
      <c r="BM192" s="93" t="e">
        <f ca="true">+IF(AND(ISNUMBER(OFFSET('Hygiene Data'!$H$7,0,10*ROW('Hygiene Data'!H186))),'Data Summary'!EB192="Yes"),OFFSET('Hygiene Data'!$H$7,0,10*ROW('Hygiene Data'!H186)),NA())</f>
        <v>#N/A</v>
      </c>
      <c r="BN192" s="93" t="e">
        <f ca="true">+IF(AND(ISNUMBER(OFFSET('Hygiene Data'!$H$9,0,10*ROW('Hygiene Data'!H186))),'Data Summary'!EC192="Yes"),OFFSET('Hygiene Data'!$H$9,0,10*ROW('Hygiene Data'!H186)),NA())</f>
        <v>#N/A</v>
      </c>
      <c r="BO192" s="93" t="e">
        <f ca="true">+IF(AND(ISNUMBER(OFFSET('Hygiene Data'!$I$5,0,10*ROW('Hygiene Data'!I186))),'Data Summary'!ED192="Yes"),OFFSET('Hygiene Data'!$I$5,0,10*ROW('Hygiene Data'!I186)),NA())</f>
        <v>#N/A</v>
      </c>
      <c r="BP192" s="93" t="e">
        <f ca="true">+IF(AND(ISNUMBER(OFFSET('Hygiene Data'!$I$7,0,10*ROW('Hygiene Data'!I186))),'Data Summary'!EE192="Yes"),OFFSET('Hygiene Data'!$I$7,0,10*ROW('Hygiene Data'!I186)),NA())</f>
        <v>#N/A</v>
      </c>
      <c r="BQ192" s="93" t="e">
        <f ca="true">+IF(AND(ISNUMBER(OFFSET('Hygiene Data'!$I$9,0,10*ROW('Hygiene Data'!I186))),'Data Summary'!EF192="Yes"),OFFSET('Hygiene Data'!$I$9,0,10*ROW('Hygiene Data'!I186)),NA())</f>
        <v>#N/A</v>
      </c>
    </row>
    <row xmlns:x14ac="http://schemas.microsoft.com/office/spreadsheetml/2009/9/ac" r="193" x14ac:dyDescent="0.2">
      <c r="A193" s="328" t="e">
        <f ca="true">+RIGHT('Data Summary'!A193,LEN('Data Summary'!A193)-9)</f>
        <v>#VALUE!</v>
      </c>
      <c r="B193" s="35" t="str">
        <f ca="true">+IF(ISTEXT('Data Summary'!B193),'Data Summary'!B193,"")</f>
        <v/>
      </c>
      <c r="C193" s="327" t="e">
        <f ca="true">+VALUE('Data Summary'!C193)</f>
        <v>#VALUE!</v>
      </c>
      <c r="D193" s="91" t="e">
        <f ca="true">+IF(AND(ISNUMBER(OFFSET('Water Data'!$D$4,0,10*ROW('Water Data'!D187))),'Data Summary'!BS193="Yes"),100-OFFSET('Water Data'!$D$4,0,10*ROW('Water Data'!D187)),NA())</f>
        <v>#N/A</v>
      </c>
      <c r="E193" s="91" t="e">
        <f ca="true">+IF(AND(ISNUMBER(OFFSET('Water Data'!$D$6,0,10*ROW('Water Data'!D187))),'Data Summary'!BT193="Yes"),OFFSET('Water Data'!$D$6,0,10*ROW('Water Data'!D187)),NA())</f>
        <v>#N/A</v>
      </c>
      <c r="F193" s="91" t="e">
        <f ca="true">+IF(AND(ISNUMBER(OFFSET('Water Data'!$D$9,0,10*ROW('Water Data'!D187))),'Data Summary'!BU193="Yes"),OFFSET('Water Data'!$D$9,0,10*ROW('Water Data'!D187)),NA())</f>
        <v>#N/A</v>
      </c>
      <c r="G193" s="91" t="e">
        <f ca="true">+IF(AND(ISNUMBER(OFFSET('Water Data'!$E$4,0,10*ROW('Water Data'!E187))),'Data Summary'!BV193="Yes"),100-OFFSET('Water Data'!$E$4,0,10*ROW('Water Data'!E187)),NA())</f>
        <v>#N/A</v>
      </c>
      <c r="H193" s="91" t="e">
        <f ca="true">+IF(AND(ISNUMBER(OFFSET('Water Data'!$E$6,0,10*ROW('Water Data'!E187))),'Data Summary'!BW193="Yes"),OFFSET('Water Data'!$E$6,0,10*ROW('Water Data'!E187)),NA())</f>
        <v>#N/A</v>
      </c>
      <c r="I193" s="91" t="e">
        <f ca="true">+IF(AND(ISNUMBER(OFFSET('Water Data'!$E$9,0,10*ROW('Water Data'!E187))),'Data Summary'!BX193="Yes"),OFFSET('Water Data'!$E$9,0,10*ROW('Water Data'!E187)),NA())</f>
        <v>#N/A</v>
      </c>
      <c r="J193" s="91" t="e">
        <f ca="true">+IF(AND(ISNUMBER(OFFSET('Water Data'!$F$4,0,10*ROW('Water Data'!F187))),'Data Summary'!BY193="Yes"),100-OFFSET('Water Data'!$F$4,0,10*ROW('Water Data'!F187)),NA())</f>
        <v>#N/A</v>
      </c>
      <c r="K193" s="91" t="e">
        <f ca="true">+IF(AND(ISNUMBER(OFFSET('Water Data'!$F$6,0,10*ROW('Water Data'!F187))),'Data Summary'!BZ193="Yes"),OFFSET('Water Data'!$F$6,0,10*ROW('Water Data'!F187)),NA())</f>
        <v>#N/A</v>
      </c>
      <c r="L193" s="91" t="e">
        <f ca="true">+IF(AND(ISNUMBER(OFFSET('Water Data'!$F$9,0,10*ROW('Water Data'!F187))),'Data Summary'!CA193="Yes"),OFFSET('Water Data'!$F$9,0,10*ROW('Water Data'!F187)),NA())</f>
        <v>#N/A</v>
      </c>
      <c r="M193" s="91" t="e">
        <f ca="true">+IF(AND(ISNUMBER(OFFSET('Water Data'!$G$4,0,10*ROW('Water Data'!G187))),'Data Summary'!CB193="Yes"),100-OFFSET('Water Data'!$G$4,0,10*ROW('Water Data'!G187)),NA())</f>
        <v>#N/A</v>
      </c>
      <c r="N193" s="91" t="e">
        <f ca="true">+IF(AND(ISNUMBER(OFFSET('Water Data'!$G$6,0,10*ROW('Water Data'!G187))),'Data Summary'!CC193="Yes"),OFFSET('Water Data'!$G$6,0,10*ROW('Water Data'!G187)),NA())</f>
        <v>#N/A</v>
      </c>
      <c r="O193" s="91" t="e">
        <f ca="true">+IF(AND(ISNUMBER(OFFSET('Water Data'!$G$9,0,10*ROW('Water Data'!G187))),'Data Summary'!CD193="Yes"),OFFSET('Water Data'!$G$9,0,10*ROW('Water Data'!G187)),NA())</f>
        <v>#N/A</v>
      </c>
      <c r="P193" s="91" t="e">
        <f ca="true">+IF(AND(ISNUMBER(OFFSET('Water Data'!$H$4,0,10*ROW('Water Data'!H187))),'Data Summary'!CE193="Yes"),100-OFFSET('Water Data'!$H$4,0,10*ROW('Water Data'!H187)),NA())</f>
        <v>#N/A</v>
      </c>
      <c r="Q193" s="91" t="e">
        <f ca="true">+IF(AND(ISNUMBER(OFFSET('Water Data'!$H$6,0,10*ROW('Water Data'!H187))),'Data Summary'!CF193="Yes"),OFFSET('Water Data'!$H$6,0,10*ROW('Water Data'!H187)),NA())</f>
        <v>#N/A</v>
      </c>
      <c r="R193" s="91" t="e">
        <f ca="true">+IF(AND(ISNUMBER(OFFSET('Water Data'!$H$9,0,10*ROW('Water Data'!H187))),'Data Summary'!CG193="Yes"),OFFSET('Water Data'!$H$9,0,10*ROW('Water Data'!H187)),NA())</f>
        <v>#N/A</v>
      </c>
      <c r="S193" s="91" t="e">
        <f ca="true">+IF(AND(ISNUMBER(OFFSET('Water Data'!$I$4,0,10*ROW('Water Data'!I187))),'Data Summary'!CH193="Yes"),100-OFFSET('Water Data'!$I$4,0,10*ROW('Water Data'!I187)),NA())</f>
        <v>#N/A</v>
      </c>
      <c r="T193" s="91" t="e">
        <f ca="true">+IF(AND(ISNUMBER(OFFSET('Water Data'!$I$6,0,10*ROW('Water Data'!I187))),'Data Summary'!CI193="Yes"),OFFSET('Water Data'!$I$6,0,10*ROW('Water Data'!I187)),NA())</f>
        <v>#N/A</v>
      </c>
      <c r="U193" s="91" t="e">
        <f ca="true">+IF(AND(ISNUMBER(OFFSET('Water Data'!$I$9,0,10*ROW('Water Data'!I187))),'Data Summary'!CJ193="Yes"),OFFSET('Water Data'!$I$9,0,10*ROW('Water Data'!I187)),NA())</f>
        <v>#N/A</v>
      </c>
      <c r="V193" s="92" t="e">
        <f ca="true">+IF(AND(ISNUMBER(OFFSET('Sanitation Data'!$D$4,0,10*ROW('Sanitation Data'!D187))),'Data Summary'!CK193="Yes"),100-OFFSET('Sanitation Data'!$D$4,0,10*ROW('Sanitation Data'!D187)),NA())</f>
        <v>#N/A</v>
      </c>
      <c r="W193" s="92" t="e">
        <f ca="true">+IF(AND(ISNUMBER(OFFSET('Sanitation Data'!$D$6,0,10*ROW('Sanitation Data'!D187))),'Data Summary'!CL193="Yes"),OFFSET('Sanitation Data'!$D$6,0,10*ROW('Sanitation Data'!D187)),NA())</f>
        <v>#N/A</v>
      </c>
      <c r="X193" s="92" t="e">
        <f ca="true">+IF(AND(ISNUMBER(OFFSET('Sanitation Data'!$D$10,0,10*ROW('Sanitation Data'!D187))),'Data Summary'!CM193="Yes"),OFFSET('Sanitation Data'!$D$10,0,10*ROW('Sanitation Data'!D187)),NA())</f>
        <v>#N/A</v>
      </c>
      <c r="Y193" s="92" t="e">
        <f ca="true">+IF(AND(ISNUMBER(OFFSET('Sanitation Data'!$D$11,0,10*ROW('Sanitation Data'!D187))),'Data Summary'!CN193="Yes"),OFFSET('Sanitation Data'!$D$11,0,10*ROW('Sanitation Data'!D187)),NA())</f>
        <v>#N/A</v>
      </c>
      <c r="Z193" s="92" t="e">
        <f ca="true">+IF(AND(ISNUMBER(OFFSET('Sanitation Data'!$D$12,0,10*ROW('Sanitation Data'!D187))),'Data Summary'!CO193="Yes"),OFFSET('Sanitation Data'!$D$12,0,10*ROW('Sanitation Data'!D187)),NA())</f>
        <v>#N/A</v>
      </c>
      <c r="AA193" s="92" t="e">
        <f ca="true">+IF(AND(ISNUMBER(OFFSET('Sanitation Data'!$E$4,0,10*ROW('Sanitation Data'!E187))),'Data Summary'!CP193="Yes"),100-OFFSET('Sanitation Data'!$E$4,0,10*ROW('Sanitation Data'!E187)),NA())</f>
        <v>#N/A</v>
      </c>
      <c r="AB193" s="92" t="e">
        <f ca="true">+IF(AND(ISNUMBER(OFFSET('Sanitation Data'!$E$6,0,10*ROW('Sanitation Data'!E187))),'Data Summary'!CQ193="Yes"),OFFSET('Sanitation Data'!$E$6,0,10*ROW('Sanitation Data'!E187)),NA())</f>
        <v>#N/A</v>
      </c>
      <c r="AC193" s="92" t="e">
        <f ca="true">+IF(AND(ISNUMBER(OFFSET('Sanitation Data'!$E$10,0,10*ROW('Sanitation Data'!E187))),'Data Summary'!CR193="Yes"),OFFSET('Sanitation Data'!$E$10,0,10*ROW('Sanitation Data'!E187)),NA())</f>
        <v>#N/A</v>
      </c>
      <c r="AD193" s="92" t="e">
        <f ca="true">+IF(AND(ISNUMBER(OFFSET('Sanitation Data'!$E$11,0,10*ROW('Sanitation Data'!E187))),'Data Summary'!CS193="Yes"),OFFSET('Sanitation Data'!$E$11,0,10*ROW('Sanitation Data'!E187)),NA())</f>
        <v>#N/A</v>
      </c>
      <c r="AE193" s="92" t="e">
        <f ca="true">+IF(AND(ISNUMBER(OFFSET('Sanitation Data'!$E$12,0,10*ROW('Sanitation Data'!E187))),'Data Summary'!CT193="Yes"),OFFSET('Sanitation Data'!$E$12,0,10*ROW('Sanitation Data'!E187)),NA())</f>
        <v>#N/A</v>
      </c>
      <c r="AF193" s="92" t="e">
        <f ca="true">+IF(AND(ISNUMBER(OFFSET('Sanitation Data'!$F$4,0,10*ROW('Sanitation Data'!F187))),'Data Summary'!CU193="Yes"),100-OFFSET('Sanitation Data'!$F$4,0,10*ROW('Sanitation Data'!F187)),NA())</f>
        <v>#N/A</v>
      </c>
      <c r="AG193" s="92" t="e">
        <f ca="true">+IF(AND(ISNUMBER(OFFSET('Sanitation Data'!$F$6,0,10*ROW('Sanitation Data'!F187))),'Data Summary'!CV193="Yes"),OFFSET('Sanitation Data'!$F$6,0,10*ROW('Sanitation Data'!F187)),NA())</f>
        <v>#N/A</v>
      </c>
      <c r="AH193" s="92" t="e">
        <f ca="true">+IF(AND(ISNUMBER(OFFSET('Sanitation Data'!$F$10,0,10*ROW('Sanitation Data'!F187))),'Data Summary'!CW193="Yes"),OFFSET('Sanitation Data'!$F$10,0,10*ROW('Sanitation Data'!F187)),NA())</f>
        <v>#N/A</v>
      </c>
      <c r="AI193" s="92" t="e">
        <f ca="true">+IF(AND(ISNUMBER(OFFSET('Sanitation Data'!$F$11,0,10*ROW('Sanitation Data'!F187))),'Data Summary'!CX193="Yes"),OFFSET('Sanitation Data'!$F$11,0,10*ROW('Sanitation Data'!F187)),NA())</f>
        <v>#N/A</v>
      </c>
      <c r="AJ193" s="92" t="e">
        <f ca="true">+IF(AND(ISNUMBER(OFFSET('Sanitation Data'!$F$12,0,10*ROW('Sanitation Data'!F187))),'Data Summary'!CY193="Yes"),OFFSET('Sanitation Data'!$F$12,0,10*ROW('Sanitation Data'!F187)),NA())</f>
        <v>#N/A</v>
      </c>
      <c r="AK193" s="92" t="e">
        <f ca="true">+IF(AND(ISNUMBER(OFFSET('Sanitation Data'!$G$4,0,10*ROW('Sanitation Data'!G187))),'Data Summary'!CZ193="Yes"),100-OFFSET('Sanitation Data'!$G$4,0,10*ROW('Sanitation Data'!G187)),NA())</f>
        <v>#N/A</v>
      </c>
      <c r="AL193" s="92" t="e">
        <f ca="true">+IF(AND(ISNUMBER(OFFSET('Sanitation Data'!$G$6,0,10*ROW('Sanitation Data'!G187))),'Data Summary'!DA193="Yes"),OFFSET('Sanitation Data'!$G$6,0,10*ROW('Sanitation Data'!G187)),NA())</f>
        <v>#N/A</v>
      </c>
      <c r="AM193" s="92" t="e">
        <f ca="true">+IF(AND(ISNUMBER(OFFSET('Sanitation Data'!$G$10,0,10*ROW('Sanitation Data'!G187))),'Data Summary'!DB193="Yes"),OFFSET('Sanitation Data'!$G$10,0,10*ROW('Sanitation Data'!G187)),NA())</f>
        <v>#N/A</v>
      </c>
      <c r="AN193" s="92" t="e">
        <f ca="true">+IF(AND(ISNUMBER(OFFSET('Sanitation Data'!$G$11,0,10*ROW('Sanitation Data'!G187))),'Data Summary'!DC193="Yes"),OFFSET('Sanitation Data'!$G$11,0,10*ROW('Sanitation Data'!G187)),NA())</f>
        <v>#N/A</v>
      </c>
      <c r="AO193" s="92" t="e">
        <f ca="true">+IF(AND(ISNUMBER(OFFSET('Sanitation Data'!$G$12,0,10*ROW('Sanitation Data'!G187))),'Data Summary'!DD193="Yes"),OFFSET('Sanitation Data'!$G$12,0,10*ROW('Sanitation Data'!G187)),NA())</f>
        <v>#N/A</v>
      </c>
      <c r="AP193" s="92" t="e">
        <f ca="true">+IF(AND(ISNUMBER(OFFSET('Sanitation Data'!$H$4,0,10*ROW('Sanitation Data'!H187))),'Data Summary'!DE193="Yes"),100-OFFSET('Sanitation Data'!$H$4,0,10*ROW('Sanitation Data'!H187)),NA())</f>
        <v>#N/A</v>
      </c>
      <c r="AQ193" s="92" t="e">
        <f ca="true">+IF(AND(ISNUMBER(OFFSET('Sanitation Data'!$H$6,0,10*ROW('Sanitation Data'!H187))),'Data Summary'!DF193="Yes"),OFFSET('Sanitation Data'!$H$6,0,10*ROW('Sanitation Data'!H187)),NA())</f>
        <v>#N/A</v>
      </c>
      <c r="AR193" s="92" t="e">
        <f ca="true">+IF(AND(ISNUMBER(OFFSET('Sanitation Data'!$H$10,0,10*ROW('Sanitation Data'!H187))),'Data Summary'!DG193="Yes"),OFFSET('Sanitation Data'!$H$10,0,10*ROW('Sanitation Data'!H187)),NA())</f>
        <v>#N/A</v>
      </c>
      <c r="AS193" s="92" t="e">
        <f ca="true">+IF(AND(ISNUMBER(OFFSET('Sanitation Data'!$H$11,0,10*ROW('Sanitation Data'!H187))),'Data Summary'!DH193="Yes"),OFFSET('Sanitation Data'!$H$11,0,10*ROW('Sanitation Data'!H187)),NA())</f>
        <v>#N/A</v>
      </c>
      <c r="AT193" s="92" t="e">
        <f ca="true">+IF(AND(ISNUMBER(OFFSET('Sanitation Data'!$H$12,0,10*ROW('Sanitation Data'!H187))),'Data Summary'!DI193="Yes"),OFFSET('Sanitation Data'!$H$12,0,10*ROW('Sanitation Data'!H187)),NA())</f>
        <v>#N/A</v>
      </c>
      <c r="AU193" s="92" t="e">
        <f ca="true">+IF(AND(ISNUMBER(OFFSET('Sanitation Data'!$I$4,0,10*ROW('Sanitation Data'!I187))),'Data Summary'!DJ193="Yes"),100-OFFSET('Sanitation Data'!$I$4,0,10*ROW('Sanitation Data'!I187)),NA())</f>
        <v>#N/A</v>
      </c>
      <c r="AV193" s="92" t="e">
        <f ca="true">+IF(AND(ISNUMBER(OFFSET('Sanitation Data'!$I$6,0,10*ROW('Sanitation Data'!I187))),'Data Summary'!DK193="Yes"),OFFSET('Sanitation Data'!$I$6,0,10*ROW('Sanitation Data'!I187)),NA())</f>
        <v>#N/A</v>
      </c>
      <c r="AW193" s="92" t="e">
        <f ca="true">+IF(AND(ISNUMBER(OFFSET('Sanitation Data'!$I$10,0,10*ROW('Sanitation Data'!I187))),'Data Summary'!DL193="Yes"),OFFSET('Sanitation Data'!$I$10,0,10*ROW('Sanitation Data'!I187)),NA())</f>
        <v>#N/A</v>
      </c>
      <c r="AX193" s="92" t="e">
        <f ca="true">+IF(AND(ISNUMBER(OFFSET('Sanitation Data'!$I$11,0,10*ROW('Sanitation Data'!I187))),'Data Summary'!DM193="Yes"),OFFSET('Sanitation Data'!$I$11,0,10*ROW('Sanitation Data'!I187)),NA())</f>
        <v>#N/A</v>
      </c>
      <c r="AY193" s="92" t="e">
        <f ca="true">+IF(AND(ISNUMBER(OFFSET('Sanitation Data'!$I$12,0,10*ROW('Sanitation Data'!I187))),'Data Summary'!DN193="Yes"),OFFSET('Sanitation Data'!$I$12,0,10*ROW('Sanitation Data'!I187)),NA())</f>
        <v>#N/A</v>
      </c>
      <c r="AZ193" s="93" t="e">
        <f ca="true">+IF(AND(ISNUMBER(OFFSET('Hygiene Data'!$D$5,0,10*ROW('Hygiene Data'!D187))),'Data Summary'!DO193="Yes"),OFFSET('Hygiene Data'!$D$5,0,10*ROW('Hygiene Data'!D187)),NA())</f>
        <v>#N/A</v>
      </c>
      <c r="BA193" s="93" t="e">
        <f ca="true">+IF(AND(ISNUMBER(OFFSET('Hygiene Data'!$D$7,0,10*ROW('Hygiene Data'!D187))),'Data Summary'!DP193="Yes"),OFFSET('Hygiene Data'!$D$7,0,10*ROW('Hygiene Data'!D187)),NA())</f>
        <v>#N/A</v>
      </c>
      <c r="BB193" s="93" t="e">
        <f ca="true">+IF(AND(ISNUMBER(OFFSET('Hygiene Data'!$D$9,0,10*ROW('Hygiene Data'!D187))),'Data Summary'!DQ193="Yes"),OFFSET('Hygiene Data'!$D$9,0,10*ROW('Hygiene Data'!D187)),NA())</f>
        <v>#N/A</v>
      </c>
      <c r="BC193" s="93" t="e">
        <f ca="true">+IF(AND(ISNUMBER(OFFSET('Hygiene Data'!$E$5,0,10*ROW('Hygiene Data'!E187))),'Data Summary'!DR193="Yes"),OFFSET('Hygiene Data'!$E$5,0,10*ROW('Hygiene Data'!E187)),NA())</f>
        <v>#N/A</v>
      </c>
      <c r="BD193" s="93" t="e">
        <f ca="true">+IF(AND(ISNUMBER(OFFSET('Hygiene Data'!$E$7,0,10*ROW('Hygiene Data'!E187))),'Data Summary'!DS193="Yes"),OFFSET('Hygiene Data'!$E$7,0,10*ROW('Hygiene Data'!E187)),NA())</f>
        <v>#N/A</v>
      </c>
      <c r="BE193" s="93" t="e">
        <f ca="true">+IF(AND(ISNUMBER(OFFSET('Hygiene Data'!$E$9,0,10*ROW('Hygiene Data'!E187))),'Data Summary'!DT193="Yes"),OFFSET('Hygiene Data'!$E$9,0,10*ROW('Hygiene Data'!E187)),NA())</f>
        <v>#N/A</v>
      </c>
      <c r="BF193" s="93" t="e">
        <f ca="true">+IF(AND(ISNUMBER(OFFSET('Hygiene Data'!$F$5,0,10*ROW('Hygiene Data'!F187))),'Data Summary'!DU193="Yes"),OFFSET('Hygiene Data'!$F$5,0,10*ROW('Hygiene Data'!F187)),NA())</f>
        <v>#N/A</v>
      </c>
      <c r="BG193" s="93" t="e">
        <f ca="true">+IF(AND(ISNUMBER(OFFSET('Hygiene Data'!$F$7,0,10*ROW('Hygiene Data'!F187))),'Data Summary'!DV193="Yes"),OFFSET('Hygiene Data'!$F$7,0,10*ROW('Hygiene Data'!F187)),NA())</f>
        <v>#N/A</v>
      </c>
      <c r="BH193" s="93" t="e">
        <f ca="true">+IF(AND(ISNUMBER(OFFSET('Hygiene Data'!$F$9,0,10*ROW('Hygiene Data'!F187))),'Data Summary'!DW193="Yes"),OFFSET('Hygiene Data'!$F$9,0,10*ROW('Hygiene Data'!F187)),NA())</f>
        <v>#N/A</v>
      </c>
      <c r="BI193" s="93" t="e">
        <f ca="true">+IF(AND(ISNUMBER(OFFSET('Hygiene Data'!$G$5,0,10*ROW('Hygiene Data'!G187))),'Data Summary'!DX193="Yes"),OFFSET('Hygiene Data'!$G$5,0,10*ROW('Hygiene Data'!G187)),NA())</f>
        <v>#N/A</v>
      </c>
      <c r="BJ193" s="93" t="e">
        <f ca="true">+IF(AND(ISNUMBER(OFFSET('Hygiene Data'!$G$7,0,10*ROW('Hygiene Data'!G187))),'Data Summary'!DY193="Yes"),OFFSET('Hygiene Data'!$G$7,0,10*ROW('Hygiene Data'!G187)),NA())</f>
        <v>#N/A</v>
      </c>
      <c r="BK193" s="93" t="e">
        <f ca="true">+IF(AND(ISNUMBER(OFFSET('Hygiene Data'!$G$9,0,10*ROW('Hygiene Data'!G187))),'Data Summary'!DZ193="Yes"),OFFSET('Hygiene Data'!$G$9,0,10*ROW('Hygiene Data'!G187)),NA())</f>
        <v>#N/A</v>
      </c>
      <c r="BL193" s="93" t="e">
        <f ca="true">+IF(AND(ISNUMBER(OFFSET('Hygiene Data'!$H$5,0,10*ROW('Hygiene Data'!H187))),'Data Summary'!EA193="Yes"),OFFSET('Hygiene Data'!$H$5,0,10*ROW('Hygiene Data'!H187)),NA())</f>
        <v>#N/A</v>
      </c>
      <c r="BM193" s="93" t="e">
        <f ca="true">+IF(AND(ISNUMBER(OFFSET('Hygiene Data'!$H$7,0,10*ROW('Hygiene Data'!H187))),'Data Summary'!EB193="Yes"),OFFSET('Hygiene Data'!$H$7,0,10*ROW('Hygiene Data'!H187)),NA())</f>
        <v>#N/A</v>
      </c>
      <c r="BN193" s="93" t="e">
        <f ca="true">+IF(AND(ISNUMBER(OFFSET('Hygiene Data'!$H$9,0,10*ROW('Hygiene Data'!H187))),'Data Summary'!EC193="Yes"),OFFSET('Hygiene Data'!$H$9,0,10*ROW('Hygiene Data'!H187)),NA())</f>
        <v>#N/A</v>
      </c>
      <c r="BO193" s="93" t="e">
        <f ca="true">+IF(AND(ISNUMBER(OFFSET('Hygiene Data'!$I$5,0,10*ROW('Hygiene Data'!I187))),'Data Summary'!ED193="Yes"),OFFSET('Hygiene Data'!$I$5,0,10*ROW('Hygiene Data'!I187)),NA())</f>
        <v>#N/A</v>
      </c>
      <c r="BP193" s="93" t="e">
        <f ca="true">+IF(AND(ISNUMBER(OFFSET('Hygiene Data'!$I$7,0,10*ROW('Hygiene Data'!I187))),'Data Summary'!EE193="Yes"),OFFSET('Hygiene Data'!$I$7,0,10*ROW('Hygiene Data'!I187)),NA())</f>
        <v>#N/A</v>
      </c>
      <c r="BQ193" s="93" t="e">
        <f ca="true">+IF(AND(ISNUMBER(OFFSET('Hygiene Data'!$I$9,0,10*ROW('Hygiene Data'!I187))),'Data Summary'!EF193="Yes"),OFFSET('Hygiene Data'!$I$9,0,10*ROW('Hygiene Data'!I187)),NA())</f>
        <v>#N/A</v>
      </c>
    </row>
    <row xmlns:x14ac="http://schemas.microsoft.com/office/spreadsheetml/2009/9/ac" r="194" x14ac:dyDescent="0.2">
      <c r="A194" s="328" t="e">
        <f ca="true">+RIGHT('Data Summary'!A194,LEN('Data Summary'!A194)-9)</f>
        <v>#VALUE!</v>
      </c>
      <c r="B194" s="35" t="str">
        <f ca="true">+IF(ISTEXT('Data Summary'!B194),'Data Summary'!B194,"")</f>
        <v/>
      </c>
      <c r="C194" s="327" t="e">
        <f ca="true">+VALUE('Data Summary'!C194)</f>
        <v>#VALUE!</v>
      </c>
      <c r="D194" s="91" t="e">
        <f ca="true">+IF(AND(ISNUMBER(OFFSET('Water Data'!$D$4,0,10*ROW('Water Data'!D188))),'Data Summary'!BS194="Yes"),100-OFFSET('Water Data'!$D$4,0,10*ROW('Water Data'!D188)),NA())</f>
        <v>#N/A</v>
      </c>
      <c r="E194" s="91" t="e">
        <f ca="true">+IF(AND(ISNUMBER(OFFSET('Water Data'!$D$6,0,10*ROW('Water Data'!D188))),'Data Summary'!BT194="Yes"),OFFSET('Water Data'!$D$6,0,10*ROW('Water Data'!D188)),NA())</f>
        <v>#N/A</v>
      </c>
      <c r="F194" s="91" t="e">
        <f ca="true">+IF(AND(ISNUMBER(OFFSET('Water Data'!$D$9,0,10*ROW('Water Data'!D188))),'Data Summary'!BU194="Yes"),OFFSET('Water Data'!$D$9,0,10*ROW('Water Data'!D188)),NA())</f>
        <v>#N/A</v>
      </c>
      <c r="G194" s="91" t="e">
        <f ca="true">+IF(AND(ISNUMBER(OFFSET('Water Data'!$E$4,0,10*ROW('Water Data'!E188))),'Data Summary'!BV194="Yes"),100-OFFSET('Water Data'!$E$4,0,10*ROW('Water Data'!E188)),NA())</f>
        <v>#N/A</v>
      </c>
      <c r="H194" s="91" t="e">
        <f ca="true">+IF(AND(ISNUMBER(OFFSET('Water Data'!$E$6,0,10*ROW('Water Data'!E188))),'Data Summary'!BW194="Yes"),OFFSET('Water Data'!$E$6,0,10*ROW('Water Data'!E188)),NA())</f>
        <v>#N/A</v>
      </c>
      <c r="I194" s="91" t="e">
        <f ca="true">+IF(AND(ISNUMBER(OFFSET('Water Data'!$E$9,0,10*ROW('Water Data'!E188))),'Data Summary'!BX194="Yes"),OFFSET('Water Data'!$E$9,0,10*ROW('Water Data'!E188)),NA())</f>
        <v>#N/A</v>
      </c>
      <c r="J194" s="91" t="e">
        <f ca="true">+IF(AND(ISNUMBER(OFFSET('Water Data'!$F$4,0,10*ROW('Water Data'!F188))),'Data Summary'!BY194="Yes"),100-OFFSET('Water Data'!$F$4,0,10*ROW('Water Data'!F188)),NA())</f>
        <v>#N/A</v>
      </c>
      <c r="K194" s="91" t="e">
        <f ca="true">+IF(AND(ISNUMBER(OFFSET('Water Data'!$F$6,0,10*ROW('Water Data'!F188))),'Data Summary'!BZ194="Yes"),OFFSET('Water Data'!$F$6,0,10*ROW('Water Data'!F188)),NA())</f>
        <v>#N/A</v>
      </c>
      <c r="L194" s="91" t="e">
        <f ca="true">+IF(AND(ISNUMBER(OFFSET('Water Data'!$F$9,0,10*ROW('Water Data'!F188))),'Data Summary'!CA194="Yes"),OFFSET('Water Data'!$F$9,0,10*ROW('Water Data'!F188)),NA())</f>
        <v>#N/A</v>
      </c>
      <c r="M194" s="91" t="e">
        <f ca="true">+IF(AND(ISNUMBER(OFFSET('Water Data'!$G$4,0,10*ROW('Water Data'!G188))),'Data Summary'!CB194="Yes"),100-OFFSET('Water Data'!$G$4,0,10*ROW('Water Data'!G188)),NA())</f>
        <v>#N/A</v>
      </c>
      <c r="N194" s="91" t="e">
        <f ca="true">+IF(AND(ISNUMBER(OFFSET('Water Data'!$G$6,0,10*ROW('Water Data'!G188))),'Data Summary'!CC194="Yes"),OFFSET('Water Data'!$G$6,0,10*ROW('Water Data'!G188)),NA())</f>
        <v>#N/A</v>
      </c>
      <c r="O194" s="91" t="e">
        <f ca="true">+IF(AND(ISNUMBER(OFFSET('Water Data'!$G$9,0,10*ROW('Water Data'!G188))),'Data Summary'!CD194="Yes"),OFFSET('Water Data'!$G$9,0,10*ROW('Water Data'!G188)),NA())</f>
        <v>#N/A</v>
      </c>
      <c r="P194" s="91" t="e">
        <f ca="true">+IF(AND(ISNUMBER(OFFSET('Water Data'!$H$4,0,10*ROW('Water Data'!H188))),'Data Summary'!CE194="Yes"),100-OFFSET('Water Data'!$H$4,0,10*ROW('Water Data'!H188)),NA())</f>
        <v>#N/A</v>
      </c>
      <c r="Q194" s="91" t="e">
        <f ca="true">+IF(AND(ISNUMBER(OFFSET('Water Data'!$H$6,0,10*ROW('Water Data'!H188))),'Data Summary'!CF194="Yes"),OFFSET('Water Data'!$H$6,0,10*ROW('Water Data'!H188)),NA())</f>
        <v>#N/A</v>
      </c>
      <c r="R194" s="91" t="e">
        <f ca="true">+IF(AND(ISNUMBER(OFFSET('Water Data'!$H$9,0,10*ROW('Water Data'!H188))),'Data Summary'!CG194="Yes"),OFFSET('Water Data'!$H$9,0,10*ROW('Water Data'!H188)),NA())</f>
        <v>#N/A</v>
      </c>
      <c r="S194" s="91" t="e">
        <f ca="true">+IF(AND(ISNUMBER(OFFSET('Water Data'!$I$4,0,10*ROW('Water Data'!I188))),'Data Summary'!CH194="Yes"),100-OFFSET('Water Data'!$I$4,0,10*ROW('Water Data'!I188)),NA())</f>
        <v>#N/A</v>
      </c>
      <c r="T194" s="91" t="e">
        <f ca="true">+IF(AND(ISNUMBER(OFFSET('Water Data'!$I$6,0,10*ROW('Water Data'!I188))),'Data Summary'!CI194="Yes"),OFFSET('Water Data'!$I$6,0,10*ROW('Water Data'!I188)),NA())</f>
        <v>#N/A</v>
      </c>
      <c r="U194" s="91" t="e">
        <f ca="true">+IF(AND(ISNUMBER(OFFSET('Water Data'!$I$9,0,10*ROW('Water Data'!I188))),'Data Summary'!CJ194="Yes"),OFFSET('Water Data'!$I$9,0,10*ROW('Water Data'!I188)),NA())</f>
        <v>#N/A</v>
      </c>
      <c r="V194" s="92" t="e">
        <f ca="true">+IF(AND(ISNUMBER(OFFSET('Sanitation Data'!$D$4,0,10*ROW('Sanitation Data'!D188))),'Data Summary'!CK194="Yes"),100-OFFSET('Sanitation Data'!$D$4,0,10*ROW('Sanitation Data'!D188)),NA())</f>
        <v>#N/A</v>
      </c>
      <c r="W194" s="92" t="e">
        <f ca="true">+IF(AND(ISNUMBER(OFFSET('Sanitation Data'!$D$6,0,10*ROW('Sanitation Data'!D188))),'Data Summary'!CL194="Yes"),OFFSET('Sanitation Data'!$D$6,0,10*ROW('Sanitation Data'!D188)),NA())</f>
        <v>#N/A</v>
      </c>
      <c r="X194" s="92" t="e">
        <f ca="true">+IF(AND(ISNUMBER(OFFSET('Sanitation Data'!$D$10,0,10*ROW('Sanitation Data'!D188))),'Data Summary'!CM194="Yes"),OFFSET('Sanitation Data'!$D$10,0,10*ROW('Sanitation Data'!D188)),NA())</f>
        <v>#N/A</v>
      </c>
      <c r="Y194" s="92" t="e">
        <f ca="true">+IF(AND(ISNUMBER(OFFSET('Sanitation Data'!$D$11,0,10*ROW('Sanitation Data'!D188))),'Data Summary'!CN194="Yes"),OFFSET('Sanitation Data'!$D$11,0,10*ROW('Sanitation Data'!D188)),NA())</f>
        <v>#N/A</v>
      </c>
      <c r="Z194" s="92" t="e">
        <f ca="true">+IF(AND(ISNUMBER(OFFSET('Sanitation Data'!$D$12,0,10*ROW('Sanitation Data'!D188))),'Data Summary'!CO194="Yes"),OFFSET('Sanitation Data'!$D$12,0,10*ROW('Sanitation Data'!D188)),NA())</f>
        <v>#N/A</v>
      </c>
      <c r="AA194" s="92" t="e">
        <f ca="true">+IF(AND(ISNUMBER(OFFSET('Sanitation Data'!$E$4,0,10*ROW('Sanitation Data'!E188))),'Data Summary'!CP194="Yes"),100-OFFSET('Sanitation Data'!$E$4,0,10*ROW('Sanitation Data'!E188)),NA())</f>
        <v>#N/A</v>
      </c>
      <c r="AB194" s="92" t="e">
        <f ca="true">+IF(AND(ISNUMBER(OFFSET('Sanitation Data'!$E$6,0,10*ROW('Sanitation Data'!E188))),'Data Summary'!CQ194="Yes"),OFFSET('Sanitation Data'!$E$6,0,10*ROW('Sanitation Data'!E188)),NA())</f>
        <v>#N/A</v>
      </c>
      <c r="AC194" s="92" t="e">
        <f ca="true">+IF(AND(ISNUMBER(OFFSET('Sanitation Data'!$E$10,0,10*ROW('Sanitation Data'!E188))),'Data Summary'!CR194="Yes"),OFFSET('Sanitation Data'!$E$10,0,10*ROW('Sanitation Data'!E188)),NA())</f>
        <v>#N/A</v>
      </c>
      <c r="AD194" s="92" t="e">
        <f ca="true">+IF(AND(ISNUMBER(OFFSET('Sanitation Data'!$E$11,0,10*ROW('Sanitation Data'!E188))),'Data Summary'!CS194="Yes"),OFFSET('Sanitation Data'!$E$11,0,10*ROW('Sanitation Data'!E188)),NA())</f>
        <v>#N/A</v>
      </c>
      <c r="AE194" s="92" t="e">
        <f ca="true">+IF(AND(ISNUMBER(OFFSET('Sanitation Data'!$E$12,0,10*ROW('Sanitation Data'!E188))),'Data Summary'!CT194="Yes"),OFFSET('Sanitation Data'!$E$12,0,10*ROW('Sanitation Data'!E188)),NA())</f>
        <v>#N/A</v>
      </c>
      <c r="AF194" s="92" t="e">
        <f ca="true">+IF(AND(ISNUMBER(OFFSET('Sanitation Data'!$F$4,0,10*ROW('Sanitation Data'!F188))),'Data Summary'!CU194="Yes"),100-OFFSET('Sanitation Data'!$F$4,0,10*ROW('Sanitation Data'!F188)),NA())</f>
        <v>#N/A</v>
      </c>
      <c r="AG194" s="92" t="e">
        <f ca="true">+IF(AND(ISNUMBER(OFFSET('Sanitation Data'!$F$6,0,10*ROW('Sanitation Data'!F188))),'Data Summary'!CV194="Yes"),OFFSET('Sanitation Data'!$F$6,0,10*ROW('Sanitation Data'!F188)),NA())</f>
        <v>#N/A</v>
      </c>
      <c r="AH194" s="92" t="e">
        <f ca="true">+IF(AND(ISNUMBER(OFFSET('Sanitation Data'!$F$10,0,10*ROW('Sanitation Data'!F188))),'Data Summary'!CW194="Yes"),OFFSET('Sanitation Data'!$F$10,0,10*ROW('Sanitation Data'!F188)),NA())</f>
        <v>#N/A</v>
      </c>
      <c r="AI194" s="92" t="e">
        <f ca="true">+IF(AND(ISNUMBER(OFFSET('Sanitation Data'!$F$11,0,10*ROW('Sanitation Data'!F188))),'Data Summary'!CX194="Yes"),OFFSET('Sanitation Data'!$F$11,0,10*ROW('Sanitation Data'!F188)),NA())</f>
        <v>#N/A</v>
      </c>
      <c r="AJ194" s="92" t="e">
        <f ca="true">+IF(AND(ISNUMBER(OFFSET('Sanitation Data'!$F$12,0,10*ROW('Sanitation Data'!F188))),'Data Summary'!CY194="Yes"),OFFSET('Sanitation Data'!$F$12,0,10*ROW('Sanitation Data'!F188)),NA())</f>
        <v>#N/A</v>
      </c>
      <c r="AK194" s="92" t="e">
        <f ca="true">+IF(AND(ISNUMBER(OFFSET('Sanitation Data'!$G$4,0,10*ROW('Sanitation Data'!G188))),'Data Summary'!CZ194="Yes"),100-OFFSET('Sanitation Data'!$G$4,0,10*ROW('Sanitation Data'!G188)),NA())</f>
        <v>#N/A</v>
      </c>
      <c r="AL194" s="92" t="e">
        <f ca="true">+IF(AND(ISNUMBER(OFFSET('Sanitation Data'!$G$6,0,10*ROW('Sanitation Data'!G188))),'Data Summary'!DA194="Yes"),OFFSET('Sanitation Data'!$G$6,0,10*ROW('Sanitation Data'!G188)),NA())</f>
        <v>#N/A</v>
      </c>
      <c r="AM194" s="92" t="e">
        <f ca="true">+IF(AND(ISNUMBER(OFFSET('Sanitation Data'!$G$10,0,10*ROW('Sanitation Data'!G188))),'Data Summary'!DB194="Yes"),OFFSET('Sanitation Data'!$G$10,0,10*ROW('Sanitation Data'!G188)),NA())</f>
        <v>#N/A</v>
      </c>
      <c r="AN194" s="92" t="e">
        <f ca="true">+IF(AND(ISNUMBER(OFFSET('Sanitation Data'!$G$11,0,10*ROW('Sanitation Data'!G188))),'Data Summary'!DC194="Yes"),OFFSET('Sanitation Data'!$G$11,0,10*ROW('Sanitation Data'!G188)),NA())</f>
        <v>#N/A</v>
      </c>
      <c r="AO194" s="92" t="e">
        <f ca="true">+IF(AND(ISNUMBER(OFFSET('Sanitation Data'!$G$12,0,10*ROW('Sanitation Data'!G188))),'Data Summary'!DD194="Yes"),OFFSET('Sanitation Data'!$G$12,0,10*ROW('Sanitation Data'!G188)),NA())</f>
        <v>#N/A</v>
      </c>
      <c r="AP194" s="92" t="e">
        <f ca="true">+IF(AND(ISNUMBER(OFFSET('Sanitation Data'!$H$4,0,10*ROW('Sanitation Data'!H188))),'Data Summary'!DE194="Yes"),100-OFFSET('Sanitation Data'!$H$4,0,10*ROW('Sanitation Data'!H188)),NA())</f>
        <v>#N/A</v>
      </c>
      <c r="AQ194" s="92" t="e">
        <f ca="true">+IF(AND(ISNUMBER(OFFSET('Sanitation Data'!$H$6,0,10*ROW('Sanitation Data'!H188))),'Data Summary'!DF194="Yes"),OFFSET('Sanitation Data'!$H$6,0,10*ROW('Sanitation Data'!H188)),NA())</f>
        <v>#N/A</v>
      </c>
      <c r="AR194" s="92" t="e">
        <f ca="true">+IF(AND(ISNUMBER(OFFSET('Sanitation Data'!$H$10,0,10*ROW('Sanitation Data'!H188))),'Data Summary'!DG194="Yes"),OFFSET('Sanitation Data'!$H$10,0,10*ROW('Sanitation Data'!H188)),NA())</f>
        <v>#N/A</v>
      </c>
      <c r="AS194" s="92" t="e">
        <f ca="true">+IF(AND(ISNUMBER(OFFSET('Sanitation Data'!$H$11,0,10*ROW('Sanitation Data'!H188))),'Data Summary'!DH194="Yes"),OFFSET('Sanitation Data'!$H$11,0,10*ROW('Sanitation Data'!H188)),NA())</f>
        <v>#N/A</v>
      </c>
      <c r="AT194" s="92" t="e">
        <f ca="true">+IF(AND(ISNUMBER(OFFSET('Sanitation Data'!$H$12,0,10*ROW('Sanitation Data'!H188))),'Data Summary'!DI194="Yes"),OFFSET('Sanitation Data'!$H$12,0,10*ROW('Sanitation Data'!H188)),NA())</f>
        <v>#N/A</v>
      </c>
      <c r="AU194" s="92" t="e">
        <f ca="true">+IF(AND(ISNUMBER(OFFSET('Sanitation Data'!$I$4,0,10*ROW('Sanitation Data'!I188))),'Data Summary'!DJ194="Yes"),100-OFFSET('Sanitation Data'!$I$4,0,10*ROW('Sanitation Data'!I188)),NA())</f>
        <v>#N/A</v>
      </c>
      <c r="AV194" s="92" t="e">
        <f ca="true">+IF(AND(ISNUMBER(OFFSET('Sanitation Data'!$I$6,0,10*ROW('Sanitation Data'!I188))),'Data Summary'!DK194="Yes"),OFFSET('Sanitation Data'!$I$6,0,10*ROW('Sanitation Data'!I188)),NA())</f>
        <v>#N/A</v>
      </c>
      <c r="AW194" s="92" t="e">
        <f ca="true">+IF(AND(ISNUMBER(OFFSET('Sanitation Data'!$I$10,0,10*ROW('Sanitation Data'!I188))),'Data Summary'!DL194="Yes"),OFFSET('Sanitation Data'!$I$10,0,10*ROW('Sanitation Data'!I188)),NA())</f>
        <v>#N/A</v>
      </c>
      <c r="AX194" s="92" t="e">
        <f ca="true">+IF(AND(ISNUMBER(OFFSET('Sanitation Data'!$I$11,0,10*ROW('Sanitation Data'!I188))),'Data Summary'!DM194="Yes"),OFFSET('Sanitation Data'!$I$11,0,10*ROW('Sanitation Data'!I188)),NA())</f>
        <v>#N/A</v>
      </c>
      <c r="AY194" s="92" t="e">
        <f ca="true">+IF(AND(ISNUMBER(OFFSET('Sanitation Data'!$I$12,0,10*ROW('Sanitation Data'!I188))),'Data Summary'!DN194="Yes"),OFFSET('Sanitation Data'!$I$12,0,10*ROW('Sanitation Data'!I188)),NA())</f>
        <v>#N/A</v>
      </c>
      <c r="AZ194" s="93" t="e">
        <f ca="true">+IF(AND(ISNUMBER(OFFSET('Hygiene Data'!$D$5,0,10*ROW('Hygiene Data'!D188))),'Data Summary'!DO194="Yes"),OFFSET('Hygiene Data'!$D$5,0,10*ROW('Hygiene Data'!D188)),NA())</f>
        <v>#N/A</v>
      </c>
      <c r="BA194" s="93" t="e">
        <f ca="true">+IF(AND(ISNUMBER(OFFSET('Hygiene Data'!$D$7,0,10*ROW('Hygiene Data'!D188))),'Data Summary'!DP194="Yes"),OFFSET('Hygiene Data'!$D$7,0,10*ROW('Hygiene Data'!D188)),NA())</f>
        <v>#N/A</v>
      </c>
      <c r="BB194" s="93" t="e">
        <f ca="true">+IF(AND(ISNUMBER(OFFSET('Hygiene Data'!$D$9,0,10*ROW('Hygiene Data'!D188))),'Data Summary'!DQ194="Yes"),OFFSET('Hygiene Data'!$D$9,0,10*ROW('Hygiene Data'!D188)),NA())</f>
        <v>#N/A</v>
      </c>
      <c r="BC194" s="93" t="e">
        <f ca="true">+IF(AND(ISNUMBER(OFFSET('Hygiene Data'!$E$5,0,10*ROW('Hygiene Data'!E188))),'Data Summary'!DR194="Yes"),OFFSET('Hygiene Data'!$E$5,0,10*ROW('Hygiene Data'!E188)),NA())</f>
        <v>#N/A</v>
      </c>
      <c r="BD194" s="93" t="e">
        <f ca="true">+IF(AND(ISNUMBER(OFFSET('Hygiene Data'!$E$7,0,10*ROW('Hygiene Data'!E188))),'Data Summary'!DS194="Yes"),OFFSET('Hygiene Data'!$E$7,0,10*ROW('Hygiene Data'!E188)),NA())</f>
        <v>#N/A</v>
      </c>
      <c r="BE194" s="93" t="e">
        <f ca="true">+IF(AND(ISNUMBER(OFFSET('Hygiene Data'!$E$9,0,10*ROW('Hygiene Data'!E188))),'Data Summary'!DT194="Yes"),OFFSET('Hygiene Data'!$E$9,0,10*ROW('Hygiene Data'!E188)),NA())</f>
        <v>#N/A</v>
      </c>
      <c r="BF194" s="93" t="e">
        <f ca="true">+IF(AND(ISNUMBER(OFFSET('Hygiene Data'!$F$5,0,10*ROW('Hygiene Data'!F188))),'Data Summary'!DU194="Yes"),OFFSET('Hygiene Data'!$F$5,0,10*ROW('Hygiene Data'!F188)),NA())</f>
        <v>#N/A</v>
      </c>
      <c r="BG194" s="93" t="e">
        <f ca="true">+IF(AND(ISNUMBER(OFFSET('Hygiene Data'!$F$7,0,10*ROW('Hygiene Data'!F188))),'Data Summary'!DV194="Yes"),OFFSET('Hygiene Data'!$F$7,0,10*ROW('Hygiene Data'!F188)),NA())</f>
        <v>#N/A</v>
      </c>
      <c r="BH194" s="93" t="e">
        <f ca="true">+IF(AND(ISNUMBER(OFFSET('Hygiene Data'!$F$9,0,10*ROW('Hygiene Data'!F188))),'Data Summary'!DW194="Yes"),OFFSET('Hygiene Data'!$F$9,0,10*ROW('Hygiene Data'!F188)),NA())</f>
        <v>#N/A</v>
      </c>
      <c r="BI194" s="93" t="e">
        <f ca="true">+IF(AND(ISNUMBER(OFFSET('Hygiene Data'!$G$5,0,10*ROW('Hygiene Data'!G188))),'Data Summary'!DX194="Yes"),OFFSET('Hygiene Data'!$G$5,0,10*ROW('Hygiene Data'!G188)),NA())</f>
        <v>#N/A</v>
      </c>
      <c r="BJ194" s="93" t="e">
        <f ca="true">+IF(AND(ISNUMBER(OFFSET('Hygiene Data'!$G$7,0,10*ROW('Hygiene Data'!G188))),'Data Summary'!DY194="Yes"),OFFSET('Hygiene Data'!$G$7,0,10*ROW('Hygiene Data'!G188)),NA())</f>
        <v>#N/A</v>
      </c>
      <c r="BK194" s="93" t="e">
        <f ca="true">+IF(AND(ISNUMBER(OFFSET('Hygiene Data'!$G$9,0,10*ROW('Hygiene Data'!G188))),'Data Summary'!DZ194="Yes"),OFFSET('Hygiene Data'!$G$9,0,10*ROW('Hygiene Data'!G188)),NA())</f>
        <v>#N/A</v>
      </c>
      <c r="BL194" s="93" t="e">
        <f ca="true">+IF(AND(ISNUMBER(OFFSET('Hygiene Data'!$H$5,0,10*ROW('Hygiene Data'!H188))),'Data Summary'!EA194="Yes"),OFFSET('Hygiene Data'!$H$5,0,10*ROW('Hygiene Data'!H188)),NA())</f>
        <v>#N/A</v>
      </c>
      <c r="BM194" s="93" t="e">
        <f ca="true">+IF(AND(ISNUMBER(OFFSET('Hygiene Data'!$H$7,0,10*ROW('Hygiene Data'!H188))),'Data Summary'!EB194="Yes"),OFFSET('Hygiene Data'!$H$7,0,10*ROW('Hygiene Data'!H188)),NA())</f>
        <v>#N/A</v>
      </c>
      <c r="BN194" s="93" t="e">
        <f ca="true">+IF(AND(ISNUMBER(OFFSET('Hygiene Data'!$H$9,0,10*ROW('Hygiene Data'!H188))),'Data Summary'!EC194="Yes"),OFFSET('Hygiene Data'!$H$9,0,10*ROW('Hygiene Data'!H188)),NA())</f>
        <v>#N/A</v>
      </c>
      <c r="BO194" s="93" t="e">
        <f ca="true">+IF(AND(ISNUMBER(OFFSET('Hygiene Data'!$I$5,0,10*ROW('Hygiene Data'!I188))),'Data Summary'!ED194="Yes"),OFFSET('Hygiene Data'!$I$5,0,10*ROW('Hygiene Data'!I188)),NA())</f>
        <v>#N/A</v>
      </c>
      <c r="BP194" s="93" t="e">
        <f ca="true">+IF(AND(ISNUMBER(OFFSET('Hygiene Data'!$I$7,0,10*ROW('Hygiene Data'!I188))),'Data Summary'!EE194="Yes"),OFFSET('Hygiene Data'!$I$7,0,10*ROW('Hygiene Data'!I188)),NA())</f>
        <v>#N/A</v>
      </c>
      <c r="BQ194" s="93" t="e">
        <f ca="true">+IF(AND(ISNUMBER(OFFSET('Hygiene Data'!$I$9,0,10*ROW('Hygiene Data'!I188))),'Data Summary'!EF194="Yes"),OFFSET('Hygiene Data'!$I$9,0,10*ROW('Hygiene Data'!I188)),NA())</f>
        <v>#N/A</v>
      </c>
    </row>
    <row xmlns:x14ac="http://schemas.microsoft.com/office/spreadsheetml/2009/9/ac" r="195" x14ac:dyDescent="0.2">
      <c r="A195" s="328" t="e">
        <f ca="true">+RIGHT('Data Summary'!A195,LEN('Data Summary'!A195)-9)</f>
        <v>#VALUE!</v>
      </c>
      <c r="B195" s="35" t="str">
        <f ca="true">+IF(ISTEXT('Data Summary'!B195),'Data Summary'!B195,"")</f>
        <v/>
      </c>
      <c r="C195" s="327" t="e">
        <f ca="true">+VALUE('Data Summary'!C195)</f>
        <v>#VALUE!</v>
      </c>
      <c r="D195" s="91" t="e">
        <f ca="true">+IF(AND(ISNUMBER(OFFSET('Water Data'!$D$4,0,10*ROW('Water Data'!D189))),'Data Summary'!BS195="Yes"),100-OFFSET('Water Data'!$D$4,0,10*ROW('Water Data'!D189)),NA())</f>
        <v>#N/A</v>
      </c>
      <c r="E195" s="91" t="e">
        <f ca="true">+IF(AND(ISNUMBER(OFFSET('Water Data'!$D$6,0,10*ROW('Water Data'!D189))),'Data Summary'!BT195="Yes"),OFFSET('Water Data'!$D$6,0,10*ROW('Water Data'!D189)),NA())</f>
        <v>#N/A</v>
      </c>
      <c r="F195" s="91" t="e">
        <f ca="true">+IF(AND(ISNUMBER(OFFSET('Water Data'!$D$9,0,10*ROW('Water Data'!D189))),'Data Summary'!BU195="Yes"),OFFSET('Water Data'!$D$9,0,10*ROW('Water Data'!D189)),NA())</f>
        <v>#N/A</v>
      </c>
      <c r="G195" s="91" t="e">
        <f ca="true">+IF(AND(ISNUMBER(OFFSET('Water Data'!$E$4,0,10*ROW('Water Data'!E189))),'Data Summary'!BV195="Yes"),100-OFFSET('Water Data'!$E$4,0,10*ROW('Water Data'!E189)),NA())</f>
        <v>#N/A</v>
      </c>
      <c r="H195" s="91" t="e">
        <f ca="true">+IF(AND(ISNUMBER(OFFSET('Water Data'!$E$6,0,10*ROW('Water Data'!E189))),'Data Summary'!BW195="Yes"),OFFSET('Water Data'!$E$6,0,10*ROW('Water Data'!E189)),NA())</f>
        <v>#N/A</v>
      </c>
      <c r="I195" s="91" t="e">
        <f ca="true">+IF(AND(ISNUMBER(OFFSET('Water Data'!$E$9,0,10*ROW('Water Data'!E189))),'Data Summary'!BX195="Yes"),OFFSET('Water Data'!$E$9,0,10*ROW('Water Data'!E189)),NA())</f>
        <v>#N/A</v>
      </c>
      <c r="J195" s="91" t="e">
        <f ca="true">+IF(AND(ISNUMBER(OFFSET('Water Data'!$F$4,0,10*ROW('Water Data'!F189))),'Data Summary'!BY195="Yes"),100-OFFSET('Water Data'!$F$4,0,10*ROW('Water Data'!F189)),NA())</f>
        <v>#N/A</v>
      </c>
      <c r="K195" s="91" t="e">
        <f ca="true">+IF(AND(ISNUMBER(OFFSET('Water Data'!$F$6,0,10*ROW('Water Data'!F189))),'Data Summary'!BZ195="Yes"),OFFSET('Water Data'!$F$6,0,10*ROW('Water Data'!F189)),NA())</f>
        <v>#N/A</v>
      </c>
      <c r="L195" s="91" t="e">
        <f ca="true">+IF(AND(ISNUMBER(OFFSET('Water Data'!$F$9,0,10*ROW('Water Data'!F189))),'Data Summary'!CA195="Yes"),OFFSET('Water Data'!$F$9,0,10*ROW('Water Data'!F189)),NA())</f>
        <v>#N/A</v>
      </c>
      <c r="M195" s="91" t="e">
        <f ca="true">+IF(AND(ISNUMBER(OFFSET('Water Data'!$G$4,0,10*ROW('Water Data'!G189))),'Data Summary'!CB195="Yes"),100-OFFSET('Water Data'!$G$4,0,10*ROW('Water Data'!G189)),NA())</f>
        <v>#N/A</v>
      </c>
      <c r="N195" s="91" t="e">
        <f ca="true">+IF(AND(ISNUMBER(OFFSET('Water Data'!$G$6,0,10*ROW('Water Data'!G189))),'Data Summary'!CC195="Yes"),OFFSET('Water Data'!$G$6,0,10*ROW('Water Data'!G189)),NA())</f>
        <v>#N/A</v>
      </c>
      <c r="O195" s="91" t="e">
        <f ca="true">+IF(AND(ISNUMBER(OFFSET('Water Data'!$G$9,0,10*ROW('Water Data'!G189))),'Data Summary'!CD195="Yes"),OFFSET('Water Data'!$G$9,0,10*ROW('Water Data'!G189)),NA())</f>
        <v>#N/A</v>
      </c>
      <c r="P195" s="91" t="e">
        <f ca="true">+IF(AND(ISNUMBER(OFFSET('Water Data'!$H$4,0,10*ROW('Water Data'!H189))),'Data Summary'!CE195="Yes"),100-OFFSET('Water Data'!$H$4,0,10*ROW('Water Data'!H189)),NA())</f>
        <v>#N/A</v>
      </c>
      <c r="Q195" s="91" t="e">
        <f ca="true">+IF(AND(ISNUMBER(OFFSET('Water Data'!$H$6,0,10*ROW('Water Data'!H189))),'Data Summary'!CF195="Yes"),OFFSET('Water Data'!$H$6,0,10*ROW('Water Data'!H189)),NA())</f>
        <v>#N/A</v>
      </c>
      <c r="R195" s="91" t="e">
        <f ca="true">+IF(AND(ISNUMBER(OFFSET('Water Data'!$H$9,0,10*ROW('Water Data'!H189))),'Data Summary'!CG195="Yes"),OFFSET('Water Data'!$H$9,0,10*ROW('Water Data'!H189)),NA())</f>
        <v>#N/A</v>
      </c>
      <c r="S195" s="91" t="e">
        <f ca="true">+IF(AND(ISNUMBER(OFFSET('Water Data'!$I$4,0,10*ROW('Water Data'!I189))),'Data Summary'!CH195="Yes"),100-OFFSET('Water Data'!$I$4,0,10*ROW('Water Data'!I189)),NA())</f>
        <v>#N/A</v>
      </c>
      <c r="T195" s="91" t="e">
        <f ca="true">+IF(AND(ISNUMBER(OFFSET('Water Data'!$I$6,0,10*ROW('Water Data'!I189))),'Data Summary'!CI195="Yes"),OFFSET('Water Data'!$I$6,0,10*ROW('Water Data'!I189)),NA())</f>
        <v>#N/A</v>
      </c>
      <c r="U195" s="91" t="e">
        <f ca="true">+IF(AND(ISNUMBER(OFFSET('Water Data'!$I$9,0,10*ROW('Water Data'!I189))),'Data Summary'!CJ195="Yes"),OFFSET('Water Data'!$I$9,0,10*ROW('Water Data'!I189)),NA())</f>
        <v>#N/A</v>
      </c>
      <c r="V195" s="92" t="e">
        <f ca="true">+IF(AND(ISNUMBER(OFFSET('Sanitation Data'!$D$4,0,10*ROW('Sanitation Data'!D189))),'Data Summary'!CK195="Yes"),100-OFFSET('Sanitation Data'!$D$4,0,10*ROW('Sanitation Data'!D189)),NA())</f>
        <v>#N/A</v>
      </c>
      <c r="W195" s="92" t="e">
        <f ca="true">+IF(AND(ISNUMBER(OFFSET('Sanitation Data'!$D$6,0,10*ROW('Sanitation Data'!D189))),'Data Summary'!CL195="Yes"),OFFSET('Sanitation Data'!$D$6,0,10*ROW('Sanitation Data'!D189)),NA())</f>
        <v>#N/A</v>
      </c>
      <c r="X195" s="92" t="e">
        <f ca="true">+IF(AND(ISNUMBER(OFFSET('Sanitation Data'!$D$10,0,10*ROW('Sanitation Data'!D189))),'Data Summary'!CM195="Yes"),OFFSET('Sanitation Data'!$D$10,0,10*ROW('Sanitation Data'!D189)),NA())</f>
        <v>#N/A</v>
      </c>
      <c r="Y195" s="92" t="e">
        <f ca="true">+IF(AND(ISNUMBER(OFFSET('Sanitation Data'!$D$11,0,10*ROW('Sanitation Data'!D189))),'Data Summary'!CN195="Yes"),OFFSET('Sanitation Data'!$D$11,0,10*ROW('Sanitation Data'!D189)),NA())</f>
        <v>#N/A</v>
      </c>
      <c r="Z195" s="92" t="e">
        <f ca="true">+IF(AND(ISNUMBER(OFFSET('Sanitation Data'!$D$12,0,10*ROW('Sanitation Data'!D189))),'Data Summary'!CO195="Yes"),OFFSET('Sanitation Data'!$D$12,0,10*ROW('Sanitation Data'!D189)),NA())</f>
        <v>#N/A</v>
      </c>
      <c r="AA195" s="92" t="e">
        <f ca="true">+IF(AND(ISNUMBER(OFFSET('Sanitation Data'!$E$4,0,10*ROW('Sanitation Data'!E189))),'Data Summary'!CP195="Yes"),100-OFFSET('Sanitation Data'!$E$4,0,10*ROW('Sanitation Data'!E189)),NA())</f>
        <v>#N/A</v>
      </c>
      <c r="AB195" s="92" t="e">
        <f ca="true">+IF(AND(ISNUMBER(OFFSET('Sanitation Data'!$E$6,0,10*ROW('Sanitation Data'!E189))),'Data Summary'!CQ195="Yes"),OFFSET('Sanitation Data'!$E$6,0,10*ROW('Sanitation Data'!E189)),NA())</f>
        <v>#N/A</v>
      </c>
      <c r="AC195" s="92" t="e">
        <f ca="true">+IF(AND(ISNUMBER(OFFSET('Sanitation Data'!$E$10,0,10*ROW('Sanitation Data'!E189))),'Data Summary'!CR195="Yes"),OFFSET('Sanitation Data'!$E$10,0,10*ROW('Sanitation Data'!E189)),NA())</f>
        <v>#N/A</v>
      </c>
      <c r="AD195" s="92" t="e">
        <f ca="true">+IF(AND(ISNUMBER(OFFSET('Sanitation Data'!$E$11,0,10*ROW('Sanitation Data'!E189))),'Data Summary'!CS195="Yes"),OFFSET('Sanitation Data'!$E$11,0,10*ROW('Sanitation Data'!E189)),NA())</f>
        <v>#N/A</v>
      </c>
      <c r="AE195" s="92" t="e">
        <f ca="true">+IF(AND(ISNUMBER(OFFSET('Sanitation Data'!$E$12,0,10*ROW('Sanitation Data'!E189))),'Data Summary'!CT195="Yes"),OFFSET('Sanitation Data'!$E$12,0,10*ROW('Sanitation Data'!E189)),NA())</f>
        <v>#N/A</v>
      </c>
      <c r="AF195" s="92" t="e">
        <f ca="true">+IF(AND(ISNUMBER(OFFSET('Sanitation Data'!$F$4,0,10*ROW('Sanitation Data'!F189))),'Data Summary'!CU195="Yes"),100-OFFSET('Sanitation Data'!$F$4,0,10*ROW('Sanitation Data'!F189)),NA())</f>
        <v>#N/A</v>
      </c>
      <c r="AG195" s="92" t="e">
        <f ca="true">+IF(AND(ISNUMBER(OFFSET('Sanitation Data'!$F$6,0,10*ROW('Sanitation Data'!F189))),'Data Summary'!CV195="Yes"),OFFSET('Sanitation Data'!$F$6,0,10*ROW('Sanitation Data'!F189)),NA())</f>
        <v>#N/A</v>
      </c>
      <c r="AH195" s="92" t="e">
        <f ca="true">+IF(AND(ISNUMBER(OFFSET('Sanitation Data'!$F$10,0,10*ROW('Sanitation Data'!F189))),'Data Summary'!CW195="Yes"),OFFSET('Sanitation Data'!$F$10,0,10*ROW('Sanitation Data'!F189)),NA())</f>
        <v>#N/A</v>
      </c>
      <c r="AI195" s="92" t="e">
        <f ca="true">+IF(AND(ISNUMBER(OFFSET('Sanitation Data'!$F$11,0,10*ROW('Sanitation Data'!F189))),'Data Summary'!CX195="Yes"),OFFSET('Sanitation Data'!$F$11,0,10*ROW('Sanitation Data'!F189)),NA())</f>
        <v>#N/A</v>
      </c>
      <c r="AJ195" s="92" t="e">
        <f ca="true">+IF(AND(ISNUMBER(OFFSET('Sanitation Data'!$F$12,0,10*ROW('Sanitation Data'!F189))),'Data Summary'!CY195="Yes"),OFFSET('Sanitation Data'!$F$12,0,10*ROW('Sanitation Data'!F189)),NA())</f>
        <v>#N/A</v>
      </c>
      <c r="AK195" s="92" t="e">
        <f ca="true">+IF(AND(ISNUMBER(OFFSET('Sanitation Data'!$G$4,0,10*ROW('Sanitation Data'!G189))),'Data Summary'!CZ195="Yes"),100-OFFSET('Sanitation Data'!$G$4,0,10*ROW('Sanitation Data'!G189)),NA())</f>
        <v>#N/A</v>
      </c>
      <c r="AL195" s="92" t="e">
        <f ca="true">+IF(AND(ISNUMBER(OFFSET('Sanitation Data'!$G$6,0,10*ROW('Sanitation Data'!G189))),'Data Summary'!DA195="Yes"),OFFSET('Sanitation Data'!$G$6,0,10*ROW('Sanitation Data'!G189)),NA())</f>
        <v>#N/A</v>
      </c>
      <c r="AM195" s="92" t="e">
        <f ca="true">+IF(AND(ISNUMBER(OFFSET('Sanitation Data'!$G$10,0,10*ROW('Sanitation Data'!G189))),'Data Summary'!DB195="Yes"),OFFSET('Sanitation Data'!$G$10,0,10*ROW('Sanitation Data'!G189)),NA())</f>
        <v>#N/A</v>
      </c>
      <c r="AN195" s="92" t="e">
        <f ca="true">+IF(AND(ISNUMBER(OFFSET('Sanitation Data'!$G$11,0,10*ROW('Sanitation Data'!G189))),'Data Summary'!DC195="Yes"),OFFSET('Sanitation Data'!$G$11,0,10*ROW('Sanitation Data'!G189)),NA())</f>
        <v>#N/A</v>
      </c>
      <c r="AO195" s="92" t="e">
        <f ca="true">+IF(AND(ISNUMBER(OFFSET('Sanitation Data'!$G$12,0,10*ROW('Sanitation Data'!G189))),'Data Summary'!DD195="Yes"),OFFSET('Sanitation Data'!$G$12,0,10*ROW('Sanitation Data'!G189)),NA())</f>
        <v>#N/A</v>
      </c>
      <c r="AP195" s="92" t="e">
        <f ca="true">+IF(AND(ISNUMBER(OFFSET('Sanitation Data'!$H$4,0,10*ROW('Sanitation Data'!H189))),'Data Summary'!DE195="Yes"),100-OFFSET('Sanitation Data'!$H$4,0,10*ROW('Sanitation Data'!H189)),NA())</f>
        <v>#N/A</v>
      </c>
      <c r="AQ195" s="92" t="e">
        <f ca="true">+IF(AND(ISNUMBER(OFFSET('Sanitation Data'!$H$6,0,10*ROW('Sanitation Data'!H189))),'Data Summary'!DF195="Yes"),OFFSET('Sanitation Data'!$H$6,0,10*ROW('Sanitation Data'!H189)),NA())</f>
        <v>#N/A</v>
      </c>
      <c r="AR195" s="92" t="e">
        <f ca="true">+IF(AND(ISNUMBER(OFFSET('Sanitation Data'!$H$10,0,10*ROW('Sanitation Data'!H189))),'Data Summary'!DG195="Yes"),OFFSET('Sanitation Data'!$H$10,0,10*ROW('Sanitation Data'!H189)),NA())</f>
        <v>#N/A</v>
      </c>
      <c r="AS195" s="92" t="e">
        <f ca="true">+IF(AND(ISNUMBER(OFFSET('Sanitation Data'!$H$11,0,10*ROW('Sanitation Data'!H189))),'Data Summary'!DH195="Yes"),OFFSET('Sanitation Data'!$H$11,0,10*ROW('Sanitation Data'!H189)),NA())</f>
        <v>#N/A</v>
      </c>
      <c r="AT195" s="92" t="e">
        <f ca="true">+IF(AND(ISNUMBER(OFFSET('Sanitation Data'!$H$12,0,10*ROW('Sanitation Data'!H189))),'Data Summary'!DI195="Yes"),OFFSET('Sanitation Data'!$H$12,0,10*ROW('Sanitation Data'!H189)),NA())</f>
        <v>#N/A</v>
      </c>
      <c r="AU195" s="92" t="e">
        <f ca="true">+IF(AND(ISNUMBER(OFFSET('Sanitation Data'!$I$4,0,10*ROW('Sanitation Data'!I189))),'Data Summary'!DJ195="Yes"),100-OFFSET('Sanitation Data'!$I$4,0,10*ROW('Sanitation Data'!I189)),NA())</f>
        <v>#N/A</v>
      </c>
      <c r="AV195" s="92" t="e">
        <f ca="true">+IF(AND(ISNUMBER(OFFSET('Sanitation Data'!$I$6,0,10*ROW('Sanitation Data'!I189))),'Data Summary'!DK195="Yes"),OFFSET('Sanitation Data'!$I$6,0,10*ROW('Sanitation Data'!I189)),NA())</f>
        <v>#N/A</v>
      </c>
      <c r="AW195" s="92" t="e">
        <f ca="true">+IF(AND(ISNUMBER(OFFSET('Sanitation Data'!$I$10,0,10*ROW('Sanitation Data'!I189))),'Data Summary'!DL195="Yes"),OFFSET('Sanitation Data'!$I$10,0,10*ROW('Sanitation Data'!I189)),NA())</f>
        <v>#N/A</v>
      </c>
      <c r="AX195" s="92" t="e">
        <f ca="true">+IF(AND(ISNUMBER(OFFSET('Sanitation Data'!$I$11,0,10*ROW('Sanitation Data'!I189))),'Data Summary'!DM195="Yes"),OFFSET('Sanitation Data'!$I$11,0,10*ROW('Sanitation Data'!I189)),NA())</f>
        <v>#N/A</v>
      </c>
      <c r="AY195" s="92" t="e">
        <f ca="true">+IF(AND(ISNUMBER(OFFSET('Sanitation Data'!$I$12,0,10*ROW('Sanitation Data'!I189))),'Data Summary'!DN195="Yes"),OFFSET('Sanitation Data'!$I$12,0,10*ROW('Sanitation Data'!I189)),NA())</f>
        <v>#N/A</v>
      </c>
      <c r="AZ195" s="93" t="e">
        <f ca="true">+IF(AND(ISNUMBER(OFFSET('Hygiene Data'!$D$5,0,10*ROW('Hygiene Data'!D189))),'Data Summary'!DO195="Yes"),OFFSET('Hygiene Data'!$D$5,0,10*ROW('Hygiene Data'!D189)),NA())</f>
        <v>#N/A</v>
      </c>
      <c r="BA195" s="93" t="e">
        <f ca="true">+IF(AND(ISNUMBER(OFFSET('Hygiene Data'!$D$7,0,10*ROW('Hygiene Data'!D189))),'Data Summary'!DP195="Yes"),OFFSET('Hygiene Data'!$D$7,0,10*ROW('Hygiene Data'!D189)),NA())</f>
        <v>#N/A</v>
      </c>
      <c r="BB195" s="93" t="e">
        <f ca="true">+IF(AND(ISNUMBER(OFFSET('Hygiene Data'!$D$9,0,10*ROW('Hygiene Data'!D189))),'Data Summary'!DQ195="Yes"),OFFSET('Hygiene Data'!$D$9,0,10*ROW('Hygiene Data'!D189)),NA())</f>
        <v>#N/A</v>
      </c>
      <c r="BC195" s="93" t="e">
        <f ca="true">+IF(AND(ISNUMBER(OFFSET('Hygiene Data'!$E$5,0,10*ROW('Hygiene Data'!E189))),'Data Summary'!DR195="Yes"),OFFSET('Hygiene Data'!$E$5,0,10*ROW('Hygiene Data'!E189)),NA())</f>
        <v>#N/A</v>
      </c>
      <c r="BD195" s="93" t="e">
        <f ca="true">+IF(AND(ISNUMBER(OFFSET('Hygiene Data'!$E$7,0,10*ROW('Hygiene Data'!E189))),'Data Summary'!DS195="Yes"),OFFSET('Hygiene Data'!$E$7,0,10*ROW('Hygiene Data'!E189)),NA())</f>
        <v>#N/A</v>
      </c>
      <c r="BE195" s="93" t="e">
        <f ca="true">+IF(AND(ISNUMBER(OFFSET('Hygiene Data'!$E$9,0,10*ROW('Hygiene Data'!E189))),'Data Summary'!DT195="Yes"),OFFSET('Hygiene Data'!$E$9,0,10*ROW('Hygiene Data'!E189)),NA())</f>
        <v>#N/A</v>
      </c>
      <c r="BF195" s="93" t="e">
        <f ca="true">+IF(AND(ISNUMBER(OFFSET('Hygiene Data'!$F$5,0,10*ROW('Hygiene Data'!F189))),'Data Summary'!DU195="Yes"),OFFSET('Hygiene Data'!$F$5,0,10*ROW('Hygiene Data'!F189)),NA())</f>
        <v>#N/A</v>
      </c>
      <c r="BG195" s="93" t="e">
        <f ca="true">+IF(AND(ISNUMBER(OFFSET('Hygiene Data'!$F$7,0,10*ROW('Hygiene Data'!F189))),'Data Summary'!DV195="Yes"),OFFSET('Hygiene Data'!$F$7,0,10*ROW('Hygiene Data'!F189)),NA())</f>
        <v>#N/A</v>
      </c>
      <c r="BH195" s="93" t="e">
        <f ca="true">+IF(AND(ISNUMBER(OFFSET('Hygiene Data'!$F$9,0,10*ROW('Hygiene Data'!F189))),'Data Summary'!DW195="Yes"),OFFSET('Hygiene Data'!$F$9,0,10*ROW('Hygiene Data'!F189)),NA())</f>
        <v>#N/A</v>
      </c>
      <c r="BI195" s="93" t="e">
        <f ca="true">+IF(AND(ISNUMBER(OFFSET('Hygiene Data'!$G$5,0,10*ROW('Hygiene Data'!G189))),'Data Summary'!DX195="Yes"),OFFSET('Hygiene Data'!$G$5,0,10*ROW('Hygiene Data'!G189)),NA())</f>
        <v>#N/A</v>
      </c>
      <c r="BJ195" s="93" t="e">
        <f ca="true">+IF(AND(ISNUMBER(OFFSET('Hygiene Data'!$G$7,0,10*ROW('Hygiene Data'!G189))),'Data Summary'!DY195="Yes"),OFFSET('Hygiene Data'!$G$7,0,10*ROW('Hygiene Data'!G189)),NA())</f>
        <v>#N/A</v>
      </c>
      <c r="BK195" s="93" t="e">
        <f ca="true">+IF(AND(ISNUMBER(OFFSET('Hygiene Data'!$G$9,0,10*ROW('Hygiene Data'!G189))),'Data Summary'!DZ195="Yes"),OFFSET('Hygiene Data'!$G$9,0,10*ROW('Hygiene Data'!G189)),NA())</f>
        <v>#N/A</v>
      </c>
      <c r="BL195" s="93" t="e">
        <f ca="true">+IF(AND(ISNUMBER(OFFSET('Hygiene Data'!$H$5,0,10*ROW('Hygiene Data'!H189))),'Data Summary'!EA195="Yes"),OFFSET('Hygiene Data'!$H$5,0,10*ROW('Hygiene Data'!H189)),NA())</f>
        <v>#N/A</v>
      </c>
      <c r="BM195" s="93" t="e">
        <f ca="true">+IF(AND(ISNUMBER(OFFSET('Hygiene Data'!$H$7,0,10*ROW('Hygiene Data'!H189))),'Data Summary'!EB195="Yes"),OFFSET('Hygiene Data'!$H$7,0,10*ROW('Hygiene Data'!H189)),NA())</f>
        <v>#N/A</v>
      </c>
      <c r="BN195" s="93" t="e">
        <f ca="true">+IF(AND(ISNUMBER(OFFSET('Hygiene Data'!$H$9,0,10*ROW('Hygiene Data'!H189))),'Data Summary'!EC195="Yes"),OFFSET('Hygiene Data'!$H$9,0,10*ROW('Hygiene Data'!H189)),NA())</f>
        <v>#N/A</v>
      </c>
      <c r="BO195" s="93" t="e">
        <f ca="true">+IF(AND(ISNUMBER(OFFSET('Hygiene Data'!$I$5,0,10*ROW('Hygiene Data'!I189))),'Data Summary'!ED195="Yes"),OFFSET('Hygiene Data'!$I$5,0,10*ROW('Hygiene Data'!I189)),NA())</f>
        <v>#N/A</v>
      </c>
      <c r="BP195" s="93" t="e">
        <f ca="true">+IF(AND(ISNUMBER(OFFSET('Hygiene Data'!$I$7,0,10*ROW('Hygiene Data'!I189))),'Data Summary'!EE195="Yes"),OFFSET('Hygiene Data'!$I$7,0,10*ROW('Hygiene Data'!I189)),NA())</f>
        <v>#N/A</v>
      </c>
      <c r="BQ195" s="93" t="e">
        <f ca="true">+IF(AND(ISNUMBER(OFFSET('Hygiene Data'!$I$9,0,10*ROW('Hygiene Data'!I189))),'Data Summary'!EF195="Yes"),OFFSET('Hygiene Data'!$I$9,0,10*ROW('Hygiene Data'!I189)),NA())</f>
        <v>#N/A</v>
      </c>
    </row>
    <row xmlns:x14ac="http://schemas.microsoft.com/office/spreadsheetml/2009/9/ac" r="196" x14ac:dyDescent="0.2">
      <c r="A196" s="328" t="e">
        <f ca="true">+RIGHT('Data Summary'!A196,LEN('Data Summary'!A196)-9)</f>
        <v>#VALUE!</v>
      </c>
      <c r="B196" s="35" t="str">
        <f ca="true">+IF(ISTEXT('Data Summary'!B196),'Data Summary'!B196,"")</f>
        <v/>
      </c>
      <c r="C196" s="327" t="e">
        <f ca="true">+VALUE('Data Summary'!C196)</f>
        <v>#VALUE!</v>
      </c>
      <c r="D196" s="91" t="e">
        <f ca="true">+IF(AND(ISNUMBER(OFFSET('Water Data'!$D$4,0,10*ROW('Water Data'!D190))),'Data Summary'!BS196="Yes"),100-OFFSET('Water Data'!$D$4,0,10*ROW('Water Data'!D190)),NA())</f>
        <v>#N/A</v>
      </c>
      <c r="E196" s="91" t="e">
        <f ca="true">+IF(AND(ISNUMBER(OFFSET('Water Data'!$D$6,0,10*ROW('Water Data'!D190))),'Data Summary'!BT196="Yes"),OFFSET('Water Data'!$D$6,0,10*ROW('Water Data'!D190)),NA())</f>
        <v>#N/A</v>
      </c>
      <c r="F196" s="91" t="e">
        <f ca="true">+IF(AND(ISNUMBER(OFFSET('Water Data'!$D$9,0,10*ROW('Water Data'!D190))),'Data Summary'!BU196="Yes"),OFFSET('Water Data'!$D$9,0,10*ROW('Water Data'!D190)),NA())</f>
        <v>#N/A</v>
      </c>
      <c r="G196" s="91" t="e">
        <f ca="true">+IF(AND(ISNUMBER(OFFSET('Water Data'!$E$4,0,10*ROW('Water Data'!E190))),'Data Summary'!BV196="Yes"),100-OFFSET('Water Data'!$E$4,0,10*ROW('Water Data'!E190)),NA())</f>
        <v>#N/A</v>
      </c>
      <c r="H196" s="91" t="e">
        <f ca="true">+IF(AND(ISNUMBER(OFFSET('Water Data'!$E$6,0,10*ROW('Water Data'!E190))),'Data Summary'!BW196="Yes"),OFFSET('Water Data'!$E$6,0,10*ROW('Water Data'!E190)),NA())</f>
        <v>#N/A</v>
      </c>
      <c r="I196" s="91" t="e">
        <f ca="true">+IF(AND(ISNUMBER(OFFSET('Water Data'!$E$9,0,10*ROW('Water Data'!E190))),'Data Summary'!BX196="Yes"),OFFSET('Water Data'!$E$9,0,10*ROW('Water Data'!E190)),NA())</f>
        <v>#N/A</v>
      </c>
      <c r="J196" s="91" t="e">
        <f ca="true">+IF(AND(ISNUMBER(OFFSET('Water Data'!$F$4,0,10*ROW('Water Data'!F190))),'Data Summary'!BY196="Yes"),100-OFFSET('Water Data'!$F$4,0,10*ROW('Water Data'!F190)),NA())</f>
        <v>#N/A</v>
      </c>
      <c r="K196" s="91" t="e">
        <f ca="true">+IF(AND(ISNUMBER(OFFSET('Water Data'!$F$6,0,10*ROW('Water Data'!F190))),'Data Summary'!BZ196="Yes"),OFFSET('Water Data'!$F$6,0,10*ROW('Water Data'!F190)),NA())</f>
        <v>#N/A</v>
      </c>
      <c r="L196" s="91" t="e">
        <f ca="true">+IF(AND(ISNUMBER(OFFSET('Water Data'!$F$9,0,10*ROW('Water Data'!F190))),'Data Summary'!CA196="Yes"),OFFSET('Water Data'!$F$9,0,10*ROW('Water Data'!F190)),NA())</f>
        <v>#N/A</v>
      </c>
      <c r="M196" s="91" t="e">
        <f ca="true">+IF(AND(ISNUMBER(OFFSET('Water Data'!$G$4,0,10*ROW('Water Data'!G190))),'Data Summary'!CB196="Yes"),100-OFFSET('Water Data'!$G$4,0,10*ROW('Water Data'!G190)),NA())</f>
        <v>#N/A</v>
      </c>
      <c r="N196" s="91" t="e">
        <f ca="true">+IF(AND(ISNUMBER(OFFSET('Water Data'!$G$6,0,10*ROW('Water Data'!G190))),'Data Summary'!CC196="Yes"),OFFSET('Water Data'!$G$6,0,10*ROW('Water Data'!G190)),NA())</f>
        <v>#N/A</v>
      </c>
      <c r="O196" s="91" t="e">
        <f ca="true">+IF(AND(ISNUMBER(OFFSET('Water Data'!$G$9,0,10*ROW('Water Data'!G190))),'Data Summary'!CD196="Yes"),OFFSET('Water Data'!$G$9,0,10*ROW('Water Data'!G190)),NA())</f>
        <v>#N/A</v>
      </c>
      <c r="P196" s="91" t="e">
        <f ca="true">+IF(AND(ISNUMBER(OFFSET('Water Data'!$H$4,0,10*ROW('Water Data'!H190))),'Data Summary'!CE196="Yes"),100-OFFSET('Water Data'!$H$4,0,10*ROW('Water Data'!H190)),NA())</f>
        <v>#N/A</v>
      </c>
      <c r="Q196" s="91" t="e">
        <f ca="true">+IF(AND(ISNUMBER(OFFSET('Water Data'!$H$6,0,10*ROW('Water Data'!H190))),'Data Summary'!CF196="Yes"),OFFSET('Water Data'!$H$6,0,10*ROW('Water Data'!H190)),NA())</f>
        <v>#N/A</v>
      </c>
      <c r="R196" s="91" t="e">
        <f ca="true">+IF(AND(ISNUMBER(OFFSET('Water Data'!$H$9,0,10*ROW('Water Data'!H190))),'Data Summary'!CG196="Yes"),OFFSET('Water Data'!$H$9,0,10*ROW('Water Data'!H190)),NA())</f>
        <v>#N/A</v>
      </c>
      <c r="S196" s="91" t="e">
        <f ca="true">+IF(AND(ISNUMBER(OFFSET('Water Data'!$I$4,0,10*ROW('Water Data'!I190))),'Data Summary'!CH196="Yes"),100-OFFSET('Water Data'!$I$4,0,10*ROW('Water Data'!I190)),NA())</f>
        <v>#N/A</v>
      </c>
      <c r="T196" s="91" t="e">
        <f ca="true">+IF(AND(ISNUMBER(OFFSET('Water Data'!$I$6,0,10*ROW('Water Data'!I190))),'Data Summary'!CI196="Yes"),OFFSET('Water Data'!$I$6,0,10*ROW('Water Data'!I190)),NA())</f>
        <v>#N/A</v>
      </c>
      <c r="U196" s="91" t="e">
        <f ca="true">+IF(AND(ISNUMBER(OFFSET('Water Data'!$I$9,0,10*ROW('Water Data'!I190))),'Data Summary'!CJ196="Yes"),OFFSET('Water Data'!$I$9,0,10*ROW('Water Data'!I190)),NA())</f>
        <v>#N/A</v>
      </c>
      <c r="V196" s="92" t="e">
        <f ca="true">+IF(AND(ISNUMBER(OFFSET('Sanitation Data'!$D$4,0,10*ROW('Sanitation Data'!D190))),'Data Summary'!CK196="Yes"),100-OFFSET('Sanitation Data'!$D$4,0,10*ROW('Sanitation Data'!D190)),NA())</f>
        <v>#N/A</v>
      </c>
      <c r="W196" s="92" t="e">
        <f ca="true">+IF(AND(ISNUMBER(OFFSET('Sanitation Data'!$D$6,0,10*ROW('Sanitation Data'!D190))),'Data Summary'!CL196="Yes"),OFFSET('Sanitation Data'!$D$6,0,10*ROW('Sanitation Data'!D190)),NA())</f>
        <v>#N/A</v>
      </c>
      <c r="X196" s="92" t="e">
        <f ca="true">+IF(AND(ISNUMBER(OFFSET('Sanitation Data'!$D$10,0,10*ROW('Sanitation Data'!D190))),'Data Summary'!CM196="Yes"),OFFSET('Sanitation Data'!$D$10,0,10*ROW('Sanitation Data'!D190)),NA())</f>
        <v>#N/A</v>
      </c>
      <c r="Y196" s="92" t="e">
        <f ca="true">+IF(AND(ISNUMBER(OFFSET('Sanitation Data'!$D$11,0,10*ROW('Sanitation Data'!D190))),'Data Summary'!CN196="Yes"),OFFSET('Sanitation Data'!$D$11,0,10*ROW('Sanitation Data'!D190)),NA())</f>
        <v>#N/A</v>
      </c>
      <c r="Z196" s="92" t="e">
        <f ca="true">+IF(AND(ISNUMBER(OFFSET('Sanitation Data'!$D$12,0,10*ROW('Sanitation Data'!D190))),'Data Summary'!CO196="Yes"),OFFSET('Sanitation Data'!$D$12,0,10*ROW('Sanitation Data'!D190)),NA())</f>
        <v>#N/A</v>
      </c>
      <c r="AA196" s="92" t="e">
        <f ca="true">+IF(AND(ISNUMBER(OFFSET('Sanitation Data'!$E$4,0,10*ROW('Sanitation Data'!E190))),'Data Summary'!CP196="Yes"),100-OFFSET('Sanitation Data'!$E$4,0,10*ROW('Sanitation Data'!E190)),NA())</f>
        <v>#N/A</v>
      </c>
      <c r="AB196" s="92" t="e">
        <f ca="true">+IF(AND(ISNUMBER(OFFSET('Sanitation Data'!$E$6,0,10*ROW('Sanitation Data'!E190))),'Data Summary'!CQ196="Yes"),OFFSET('Sanitation Data'!$E$6,0,10*ROW('Sanitation Data'!E190)),NA())</f>
        <v>#N/A</v>
      </c>
      <c r="AC196" s="92" t="e">
        <f ca="true">+IF(AND(ISNUMBER(OFFSET('Sanitation Data'!$E$10,0,10*ROW('Sanitation Data'!E190))),'Data Summary'!CR196="Yes"),OFFSET('Sanitation Data'!$E$10,0,10*ROW('Sanitation Data'!E190)),NA())</f>
        <v>#N/A</v>
      </c>
      <c r="AD196" s="92" t="e">
        <f ca="true">+IF(AND(ISNUMBER(OFFSET('Sanitation Data'!$E$11,0,10*ROW('Sanitation Data'!E190))),'Data Summary'!CS196="Yes"),OFFSET('Sanitation Data'!$E$11,0,10*ROW('Sanitation Data'!E190)),NA())</f>
        <v>#N/A</v>
      </c>
      <c r="AE196" s="92" t="e">
        <f ca="true">+IF(AND(ISNUMBER(OFFSET('Sanitation Data'!$E$12,0,10*ROW('Sanitation Data'!E190))),'Data Summary'!CT196="Yes"),OFFSET('Sanitation Data'!$E$12,0,10*ROW('Sanitation Data'!E190)),NA())</f>
        <v>#N/A</v>
      </c>
      <c r="AF196" s="92" t="e">
        <f ca="true">+IF(AND(ISNUMBER(OFFSET('Sanitation Data'!$F$4,0,10*ROW('Sanitation Data'!F190))),'Data Summary'!CU196="Yes"),100-OFFSET('Sanitation Data'!$F$4,0,10*ROW('Sanitation Data'!F190)),NA())</f>
        <v>#N/A</v>
      </c>
      <c r="AG196" s="92" t="e">
        <f ca="true">+IF(AND(ISNUMBER(OFFSET('Sanitation Data'!$F$6,0,10*ROW('Sanitation Data'!F190))),'Data Summary'!CV196="Yes"),OFFSET('Sanitation Data'!$F$6,0,10*ROW('Sanitation Data'!F190)),NA())</f>
        <v>#N/A</v>
      </c>
      <c r="AH196" s="92" t="e">
        <f ca="true">+IF(AND(ISNUMBER(OFFSET('Sanitation Data'!$F$10,0,10*ROW('Sanitation Data'!F190))),'Data Summary'!CW196="Yes"),OFFSET('Sanitation Data'!$F$10,0,10*ROW('Sanitation Data'!F190)),NA())</f>
        <v>#N/A</v>
      </c>
      <c r="AI196" s="92" t="e">
        <f ca="true">+IF(AND(ISNUMBER(OFFSET('Sanitation Data'!$F$11,0,10*ROW('Sanitation Data'!F190))),'Data Summary'!CX196="Yes"),OFFSET('Sanitation Data'!$F$11,0,10*ROW('Sanitation Data'!F190)),NA())</f>
        <v>#N/A</v>
      </c>
      <c r="AJ196" s="92" t="e">
        <f ca="true">+IF(AND(ISNUMBER(OFFSET('Sanitation Data'!$F$12,0,10*ROW('Sanitation Data'!F190))),'Data Summary'!CY196="Yes"),OFFSET('Sanitation Data'!$F$12,0,10*ROW('Sanitation Data'!F190)),NA())</f>
        <v>#N/A</v>
      </c>
      <c r="AK196" s="92" t="e">
        <f ca="true">+IF(AND(ISNUMBER(OFFSET('Sanitation Data'!$G$4,0,10*ROW('Sanitation Data'!G190))),'Data Summary'!CZ196="Yes"),100-OFFSET('Sanitation Data'!$G$4,0,10*ROW('Sanitation Data'!G190)),NA())</f>
        <v>#N/A</v>
      </c>
      <c r="AL196" s="92" t="e">
        <f ca="true">+IF(AND(ISNUMBER(OFFSET('Sanitation Data'!$G$6,0,10*ROW('Sanitation Data'!G190))),'Data Summary'!DA196="Yes"),OFFSET('Sanitation Data'!$G$6,0,10*ROW('Sanitation Data'!G190)),NA())</f>
        <v>#N/A</v>
      </c>
      <c r="AM196" s="92" t="e">
        <f ca="true">+IF(AND(ISNUMBER(OFFSET('Sanitation Data'!$G$10,0,10*ROW('Sanitation Data'!G190))),'Data Summary'!DB196="Yes"),OFFSET('Sanitation Data'!$G$10,0,10*ROW('Sanitation Data'!G190)),NA())</f>
        <v>#N/A</v>
      </c>
      <c r="AN196" s="92" t="e">
        <f ca="true">+IF(AND(ISNUMBER(OFFSET('Sanitation Data'!$G$11,0,10*ROW('Sanitation Data'!G190))),'Data Summary'!DC196="Yes"),OFFSET('Sanitation Data'!$G$11,0,10*ROW('Sanitation Data'!G190)),NA())</f>
        <v>#N/A</v>
      </c>
      <c r="AO196" s="92" t="e">
        <f ca="true">+IF(AND(ISNUMBER(OFFSET('Sanitation Data'!$G$12,0,10*ROW('Sanitation Data'!G190))),'Data Summary'!DD196="Yes"),OFFSET('Sanitation Data'!$G$12,0,10*ROW('Sanitation Data'!G190)),NA())</f>
        <v>#N/A</v>
      </c>
      <c r="AP196" s="92" t="e">
        <f ca="true">+IF(AND(ISNUMBER(OFFSET('Sanitation Data'!$H$4,0,10*ROW('Sanitation Data'!H190))),'Data Summary'!DE196="Yes"),100-OFFSET('Sanitation Data'!$H$4,0,10*ROW('Sanitation Data'!H190)),NA())</f>
        <v>#N/A</v>
      </c>
      <c r="AQ196" s="92" t="e">
        <f ca="true">+IF(AND(ISNUMBER(OFFSET('Sanitation Data'!$H$6,0,10*ROW('Sanitation Data'!H190))),'Data Summary'!DF196="Yes"),OFFSET('Sanitation Data'!$H$6,0,10*ROW('Sanitation Data'!H190)),NA())</f>
        <v>#N/A</v>
      </c>
      <c r="AR196" s="92" t="e">
        <f ca="true">+IF(AND(ISNUMBER(OFFSET('Sanitation Data'!$H$10,0,10*ROW('Sanitation Data'!H190))),'Data Summary'!DG196="Yes"),OFFSET('Sanitation Data'!$H$10,0,10*ROW('Sanitation Data'!H190)),NA())</f>
        <v>#N/A</v>
      </c>
      <c r="AS196" s="92" t="e">
        <f ca="true">+IF(AND(ISNUMBER(OFFSET('Sanitation Data'!$H$11,0,10*ROW('Sanitation Data'!H190))),'Data Summary'!DH196="Yes"),OFFSET('Sanitation Data'!$H$11,0,10*ROW('Sanitation Data'!H190)),NA())</f>
        <v>#N/A</v>
      </c>
      <c r="AT196" s="92" t="e">
        <f ca="true">+IF(AND(ISNUMBER(OFFSET('Sanitation Data'!$H$12,0,10*ROW('Sanitation Data'!H190))),'Data Summary'!DI196="Yes"),OFFSET('Sanitation Data'!$H$12,0,10*ROW('Sanitation Data'!H190)),NA())</f>
        <v>#N/A</v>
      </c>
      <c r="AU196" s="92" t="e">
        <f ca="true">+IF(AND(ISNUMBER(OFFSET('Sanitation Data'!$I$4,0,10*ROW('Sanitation Data'!I190))),'Data Summary'!DJ196="Yes"),100-OFFSET('Sanitation Data'!$I$4,0,10*ROW('Sanitation Data'!I190)),NA())</f>
        <v>#N/A</v>
      </c>
      <c r="AV196" s="92" t="e">
        <f ca="true">+IF(AND(ISNUMBER(OFFSET('Sanitation Data'!$I$6,0,10*ROW('Sanitation Data'!I190))),'Data Summary'!DK196="Yes"),OFFSET('Sanitation Data'!$I$6,0,10*ROW('Sanitation Data'!I190)),NA())</f>
        <v>#N/A</v>
      </c>
      <c r="AW196" s="92" t="e">
        <f ca="true">+IF(AND(ISNUMBER(OFFSET('Sanitation Data'!$I$10,0,10*ROW('Sanitation Data'!I190))),'Data Summary'!DL196="Yes"),OFFSET('Sanitation Data'!$I$10,0,10*ROW('Sanitation Data'!I190)),NA())</f>
        <v>#N/A</v>
      </c>
      <c r="AX196" s="92" t="e">
        <f ca="true">+IF(AND(ISNUMBER(OFFSET('Sanitation Data'!$I$11,0,10*ROW('Sanitation Data'!I190))),'Data Summary'!DM196="Yes"),OFFSET('Sanitation Data'!$I$11,0,10*ROW('Sanitation Data'!I190)),NA())</f>
        <v>#N/A</v>
      </c>
      <c r="AY196" s="92" t="e">
        <f ca="true">+IF(AND(ISNUMBER(OFFSET('Sanitation Data'!$I$12,0,10*ROW('Sanitation Data'!I190))),'Data Summary'!DN196="Yes"),OFFSET('Sanitation Data'!$I$12,0,10*ROW('Sanitation Data'!I190)),NA())</f>
        <v>#N/A</v>
      </c>
      <c r="AZ196" s="93" t="e">
        <f ca="true">+IF(AND(ISNUMBER(OFFSET('Hygiene Data'!$D$5,0,10*ROW('Hygiene Data'!D190))),'Data Summary'!DO196="Yes"),OFFSET('Hygiene Data'!$D$5,0,10*ROW('Hygiene Data'!D190)),NA())</f>
        <v>#N/A</v>
      </c>
      <c r="BA196" s="93" t="e">
        <f ca="true">+IF(AND(ISNUMBER(OFFSET('Hygiene Data'!$D$7,0,10*ROW('Hygiene Data'!D190))),'Data Summary'!DP196="Yes"),OFFSET('Hygiene Data'!$D$7,0,10*ROW('Hygiene Data'!D190)),NA())</f>
        <v>#N/A</v>
      </c>
      <c r="BB196" s="93" t="e">
        <f ca="true">+IF(AND(ISNUMBER(OFFSET('Hygiene Data'!$D$9,0,10*ROW('Hygiene Data'!D190))),'Data Summary'!DQ196="Yes"),OFFSET('Hygiene Data'!$D$9,0,10*ROW('Hygiene Data'!D190)),NA())</f>
        <v>#N/A</v>
      </c>
      <c r="BC196" s="93" t="e">
        <f ca="true">+IF(AND(ISNUMBER(OFFSET('Hygiene Data'!$E$5,0,10*ROW('Hygiene Data'!E190))),'Data Summary'!DR196="Yes"),OFFSET('Hygiene Data'!$E$5,0,10*ROW('Hygiene Data'!E190)),NA())</f>
        <v>#N/A</v>
      </c>
      <c r="BD196" s="93" t="e">
        <f ca="true">+IF(AND(ISNUMBER(OFFSET('Hygiene Data'!$E$7,0,10*ROW('Hygiene Data'!E190))),'Data Summary'!DS196="Yes"),OFFSET('Hygiene Data'!$E$7,0,10*ROW('Hygiene Data'!E190)),NA())</f>
        <v>#N/A</v>
      </c>
      <c r="BE196" s="93" t="e">
        <f ca="true">+IF(AND(ISNUMBER(OFFSET('Hygiene Data'!$E$9,0,10*ROW('Hygiene Data'!E190))),'Data Summary'!DT196="Yes"),OFFSET('Hygiene Data'!$E$9,0,10*ROW('Hygiene Data'!E190)),NA())</f>
        <v>#N/A</v>
      </c>
      <c r="BF196" s="93" t="e">
        <f ca="true">+IF(AND(ISNUMBER(OFFSET('Hygiene Data'!$F$5,0,10*ROW('Hygiene Data'!F190))),'Data Summary'!DU196="Yes"),OFFSET('Hygiene Data'!$F$5,0,10*ROW('Hygiene Data'!F190)),NA())</f>
        <v>#N/A</v>
      </c>
      <c r="BG196" s="93" t="e">
        <f ca="true">+IF(AND(ISNUMBER(OFFSET('Hygiene Data'!$F$7,0,10*ROW('Hygiene Data'!F190))),'Data Summary'!DV196="Yes"),OFFSET('Hygiene Data'!$F$7,0,10*ROW('Hygiene Data'!F190)),NA())</f>
        <v>#N/A</v>
      </c>
      <c r="BH196" s="93" t="e">
        <f ca="true">+IF(AND(ISNUMBER(OFFSET('Hygiene Data'!$F$9,0,10*ROW('Hygiene Data'!F190))),'Data Summary'!DW196="Yes"),OFFSET('Hygiene Data'!$F$9,0,10*ROW('Hygiene Data'!F190)),NA())</f>
        <v>#N/A</v>
      </c>
      <c r="BI196" s="93" t="e">
        <f ca="true">+IF(AND(ISNUMBER(OFFSET('Hygiene Data'!$G$5,0,10*ROW('Hygiene Data'!G190))),'Data Summary'!DX196="Yes"),OFFSET('Hygiene Data'!$G$5,0,10*ROW('Hygiene Data'!G190)),NA())</f>
        <v>#N/A</v>
      </c>
      <c r="BJ196" s="93" t="e">
        <f ca="true">+IF(AND(ISNUMBER(OFFSET('Hygiene Data'!$G$7,0,10*ROW('Hygiene Data'!G190))),'Data Summary'!DY196="Yes"),OFFSET('Hygiene Data'!$G$7,0,10*ROW('Hygiene Data'!G190)),NA())</f>
        <v>#N/A</v>
      </c>
      <c r="BK196" s="93" t="e">
        <f ca="true">+IF(AND(ISNUMBER(OFFSET('Hygiene Data'!$G$9,0,10*ROW('Hygiene Data'!G190))),'Data Summary'!DZ196="Yes"),OFFSET('Hygiene Data'!$G$9,0,10*ROW('Hygiene Data'!G190)),NA())</f>
        <v>#N/A</v>
      </c>
      <c r="BL196" s="93" t="e">
        <f ca="true">+IF(AND(ISNUMBER(OFFSET('Hygiene Data'!$H$5,0,10*ROW('Hygiene Data'!H190))),'Data Summary'!EA196="Yes"),OFFSET('Hygiene Data'!$H$5,0,10*ROW('Hygiene Data'!H190)),NA())</f>
        <v>#N/A</v>
      </c>
      <c r="BM196" s="93" t="e">
        <f ca="true">+IF(AND(ISNUMBER(OFFSET('Hygiene Data'!$H$7,0,10*ROW('Hygiene Data'!H190))),'Data Summary'!EB196="Yes"),OFFSET('Hygiene Data'!$H$7,0,10*ROW('Hygiene Data'!H190)),NA())</f>
        <v>#N/A</v>
      </c>
      <c r="BN196" s="93" t="e">
        <f ca="true">+IF(AND(ISNUMBER(OFFSET('Hygiene Data'!$H$9,0,10*ROW('Hygiene Data'!H190))),'Data Summary'!EC196="Yes"),OFFSET('Hygiene Data'!$H$9,0,10*ROW('Hygiene Data'!H190)),NA())</f>
        <v>#N/A</v>
      </c>
      <c r="BO196" s="93" t="e">
        <f ca="true">+IF(AND(ISNUMBER(OFFSET('Hygiene Data'!$I$5,0,10*ROW('Hygiene Data'!I190))),'Data Summary'!ED196="Yes"),OFFSET('Hygiene Data'!$I$5,0,10*ROW('Hygiene Data'!I190)),NA())</f>
        <v>#N/A</v>
      </c>
      <c r="BP196" s="93" t="e">
        <f ca="true">+IF(AND(ISNUMBER(OFFSET('Hygiene Data'!$I$7,0,10*ROW('Hygiene Data'!I190))),'Data Summary'!EE196="Yes"),OFFSET('Hygiene Data'!$I$7,0,10*ROW('Hygiene Data'!I190)),NA())</f>
        <v>#N/A</v>
      </c>
      <c r="BQ196" s="93" t="e">
        <f ca="true">+IF(AND(ISNUMBER(OFFSET('Hygiene Data'!$I$9,0,10*ROW('Hygiene Data'!I190))),'Data Summary'!EF196="Yes"),OFFSET('Hygiene Data'!$I$9,0,10*ROW('Hygiene Data'!I190)),NA())</f>
        <v>#N/A</v>
      </c>
    </row>
    <row xmlns:x14ac="http://schemas.microsoft.com/office/spreadsheetml/2009/9/ac" r="197" x14ac:dyDescent="0.2">
      <c r="A197" s="328" t="e">
        <f ca="true">+RIGHT('Data Summary'!A197,LEN('Data Summary'!A197)-9)</f>
        <v>#VALUE!</v>
      </c>
      <c r="B197" s="35" t="str">
        <f ca="true">+IF(ISTEXT('Data Summary'!B197),'Data Summary'!B197,"")</f>
        <v/>
      </c>
      <c r="C197" s="327" t="e">
        <f ca="true">+VALUE('Data Summary'!C197)</f>
        <v>#VALUE!</v>
      </c>
      <c r="D197" s="91" t="e">
        <f ca="true">+IF(AND(ISNUMBER(OFFSET('Water Data'!$D$4,0,10*ROW('Water Data'!D191))),'Data Summary'!BS197="Yes"),100-OFFSET('Water Data'!$D$4,0,10*ROW('Water Data'!D191)),NA())</f>
        <v>#N/A</v>
      </c>
      <c r="E197" s="91" t="e">
        <f ca="true">+IF(AND(ISNUMBER(OFFSET('Water Data'!$D$6,0,10*ROW('Water Data'!D191))),'Data Summary'!BT197="Yes"),OFFSET('Water Data'!$D$6,0,10*ROW('Water Data'!D191)),NA())</f>
        <v>#N/A</v>
      </c>
      <c r="F197" s="91" t="e">
        <f ca="true">+IF(AND(ISNUMBER(OFFSET('Water Data'!$D$9,0,10*ROW('Water Data'!D191))),'Data Summary'!BU197="Yes"),OFFSET('Water Data'!$D$9,0,10*ROW('Water Data'!D191)),NA())</f>
        <v>#N/A</v>
      </c>
      <c r="G197" s="91" t="e">
        <f ca="true">+IF(AND(ISNUMBER(OFFSET('Water Data'!$E$4,0,10*ROW('Water Data'!E191))),'Data Summary'!BV197="Yes"),100-OFFSET('Water Data'!$E$4,0,10*ROW('Water Data'!E191)),NA())</f>
        <v>#N/A</v>
      </c>
      <c r="H197" s="91" t="e">
        <f ca="true">+IF(AND(ISNUMBER(OFFSET('Water Data'!$E$6,0,10*ROW('Water Data'!E191))),'Data Summary'!BW197="Yes"),OFFSET('Water Data'!$E$6,0,10*ROW('Water Data'!E191)),NA())</f>
        <v>#N/A</v>
      </c>
      <c r="I197" s="91" t="e">
        <f ca="true">+IF(AND(ISNUMBER(OFFSET('Water Data'!$E$9,0,10*ROW('Water Data'!E191))),'Data Summary'!BX197="Yes"),OFFSET('Water Data'!$E$9,0,10*ROW('Water Data'!E191)),NA())</f>
        <v>#N/A</v>
      </c>
      <c r="J197" s="91" t="e">
        <f ca="true">+IF(AND(ISNUMBER(OFFSET('Water Data'!$F$4,0,10*ROW('Water Data'!F191))),'Data Summary'!BY197="Yes"),100-OFFSET('Water Data'!$F$4,0,10*ROW('Water Data'!F191)),NA())</f>
        <v>#N/A</v>
      </c>
      <c r="K197" s="91" t="e">
        <f ca="true">+IF(AND(ISNUMBER(OFFSET('Water Data'!$F$6,0,10*ROW('Water Data'!F191))),'Data Summary'!BZ197="Yes"),OFFSET('Water Data'!$F$6,0,10*ROW('Water Data'!F191)),NA())</f>
        <v>#N/A</v>
      </c>
      <c r="L197" s="91" t="e">
        <f ca="true">+IF(AND(ISNUMBER(OFFSET('Water Data'!$F$9,0,10*ROW('Water Data'!F191))),'Data Summary'!CA197="Yes"),OFFSET('Water Data'!$F$9,0,10*ROW('Water Data'!F191)),NA())</f>
        <v>#N/A</v>
      </c>
      <c r="M197" s="91" t="e">
        <f ca="true">+IF(AND(ISNUMBER(OFFSET('Water Data'!$G$4,0,10*ROW('Water Data'!G191))),'Data Summary'!CB197="Yes"),100-OFFSET('Water Data'!$G$4,0,10*ROW('Water Data'!G191)),NA())</f>
        <v>#N/A</v>
      </c>
      <c r="N197" s="91" t="e">
        <f ca="true">+IF(AND(ISNUMBER(OFFSET('Water Data'!$G$6,0,10*ROW('Water Data'!G191))),'Data Summary'!CC197="Yes"),OFFSET('Water Data'!$G$6,0,10*ROW('Water Data'!G191)),NA())</f>
        <v>#N/A</v>
      </c>
      <c r="O197" s="91" t="e">
        <f ca="true">+IF(AND(ISNUMBER(OFFSET('Water Data'!$G$9,0,10*ROW('Water Data'!G191))),'Data Summary'!CD197="Yes"),OFFSET('Water Data'!$G$9,0,10*ROW('Water Data'!G191)),NA())</f>
        <v>#N/A</v>
      </c>
      <c r="P197" s="91" t="e">
        <f ca="true">+IF(AND(ISNUMBER(OFFSET('Water Data'!$H$4,0,10*ROW('Water Data'!H191))),'Data Summary'!CE197="Yes"),100-OFFSET('Water Data'!$H$4,0,10*ROW('Water Data'!H191)),NA())</f>
        <v>#N/A</v>
      </c>
      <c r="Q197" s="91" t="e">
        <f ca="true">+IF(AND(ISNUMBER(OFFSET('Water Data'!$H$6,0,10*ROW('Water Data'!H191))),'Data Summary'!CF197="Yes"),OFFSET('Water Data'!$H$6,0,10*ROW('Water Data'!H191)),NA())</f>
        <v>#N/A</v>
      </c>
      <c r="R197" s="91" t="e">
        <f ca="true">+IF(AND(ISNUMBER(OFFSET('Water Data'!$H$9,0,10*ROW('Water Data'!H191))),'Data Summary'!CG197="Yes"),OFFSET('Water Data'!$H$9,0,10*ROW('Water Data'!H191)),NA())</f>
        <v>#N/A</v>
      </c>
      <c r="S197" s="91" t="e">
        <f ca="true">+IF(AND(ISNUMBER(OFFSET('Water Data'!$I$4,0,10*ROW('Water Data'!I191))),'Data Summary'!CH197="Yes"),100-OFFSET('Water Data'!$I$4,0,10*ROW('Water Data'!I191)),NA())</f>
        <v>#N/A</v>
      </c>
      <c r="T197" s="91" t="e">
        <f ca="true">+IF(AND(ISNUMBER(OFFSET('Water Data'!$I$6,0,10*ROW('Water Data'!I191))),'Data Summary'!CI197="Yes"),OFFSET('Water Data'!$I$6,0,10*ROW('Water Data'!I191)),NA())</f>
        <v>#N/A</v>
      </c>
      <c r="U197" s="91" t="e">
        <f ca="true">+IF(AND(ISNUMBER(OFFSET('Water Data'!$I$9,0,10*ROW('Water Data'!I191))),'Data Summary'!CJ197="Yes"),OFFSET('Water Data'!$I$9,0,10*ROW('Water Data'!I191)),NA())</f>
        <v>#N/A</v>
      </c>
      <c r="V197" s="92" t="e">
        <f ca="true">+IF(AND(ISNUMBER(OFFSET('Sanitation Data'!$D$4,0,10*ROW('Sanitation Data'!D191))),'Data Summary'!CK197="Yes"),100-OFFSET('Sanitation Data'!$D$4,0,10*ROW('Sanitation Data'!D191)),NA())</f>
        <v>#N/A</v>
      </c>
      <c r="W197" s="92" t="e">
        <f ca="true">+IF(AND(ISNUMBER(OFFSET('Sanitation Data'!$D$6,0,10*ROW('Sanitation Data'!D191))),'Data Summary'!CL197="Yes"),OFFSET('Sanitation Data'!$D$6,0,10*ROW('Sanitation Data'!D191)),NA())</f>
        <v>#N/A</v>
      </c>
      <c r="X197" s="92" t="e">
        <f ca="true">+IF(AND(ISNUMBER(OFFSET('Sanitation Data'!$D$10,0,10*ROW('Sanitation Data'!D191))),'Data Summary'!CM197="Yes"),OFFSET('Sanitation Data'!$D$10,0,10*ROW('Sanitation Data'!D191)),NA())</f>
        <v>#N/A</v>
      </c>
      <c r="Y197" s="92" t="e">
        <f ca="true">+IF(AND(ISNUMBER(OFFSET('Sanitation Data'!$D$11,0,10*ROW('Sanitation Data'!D191))),'Data Summary'!CN197="Yes"),OFFSET('Sanitation Data'!$D$11,0,10*ROW('Sanitation Data'!D191)),NA())</f>
        <v>#N/A</v>
      </c>
      <c r="Z197" s="92" t="e">
        <f ca="true">+IF(AND(ISNUMBER(OFFSET('Sanitation Data'!$D$12,0,10*ROW('Sanitation Data'!D191))),'Data Summary'!CO197="Yes"),OFFSET('Sanitation Data'!$D$12,0,10*ROW('Sanitation Data'!D191)),NA())</f>
        <v>#N/A</v>
      </c>
      <c r="AA197" s="92" t="e">
        <f ca="true">+IF(AND(ISNUMBER(OFFSET('Sanitation Data'!$E$4,0,10*ROW('Sanitation Data'!E191))),'Data Summary'!CP197="Yes"),100-OFFSET('Sanitation Data'!$E$4,0,10*ROW('Sanitation Data'!E191)),NA())</f>
        <v>#N/A</v>
      </c>
      <c r="AB197" s="92" t="e">
        <f ca="true">+IF(AND(ISNUMBER(OFFSET('Sanitation Data'!$E$6,0,10*ROW('Sanitation Data'!E191))),'Data Summary'!CQ197="Yes"),OFFSET('Sanitation Data'!$E$6,0,10*ROW('Sanitation Data'!E191)),NA())</f>
        <v>#N/A</v>
      </c>
      <c r="AC197" s="92" t="e">
        <f ca="true">+IF(AND(ISNUMBER(OFFSET('Sanitation Data'!$E$10,0,10*ROW('Sanitation Data'!E191))),'Data Summary'!CR197="Yes"),OFFSET('Sanitation Data'!$E$10,0,10*ROW('Sanitation Data'!E191)),NA())</f>
        <v>#N/A</v>
      </c>
      <c r="AD197" s="92" t="e">
        <f ca="true">+IF(AND(ISNUMBER(OFFSET('Sanitation Data'!$E$11,0,10*ROW('Sanitation Data'!E191))),'Data Summary'!CS197="Yes"),OFFSET('Sanitation Data'!$E$11,0,10*ROW('Sanitation Data'!E191)),NA())</f>
        <v>#N/A</v>
      </c>
      <c r="AE197" s="92" t="e">
        <f ca="true">+IF(AND(ISNUMBER(OFFSET('Sanitation Data'!$E$12,0,10*ROW('Sanitation Data'!E191))),'Data Summary'!CT197="Yes"),OFFSET('Sanitation Data'!$E$12,0,10*ROW('Sanitation Data'!E191)),NA())</f>
        <v>#N/A</v>
      </c>
      <c r="AF197" s="92" t="e">
        <f ca="true">+IF(AND(ISNUMBER(OFFSET('Sanitation Data'!$F$4,0,10*ROW('Sanitation Data'!F191))),'Data Summary'!CU197="Yes"),100-OFFSET('Sanitation Data'!$F$4,0,10*ROW('Sanitation Data'!F191)),NA())</f>
        <v>#N/A</v>
      </c>
      <c r="AG197" s="92" t="e">
        <f ca="true">+IF(AND(ISNUMBER(OFFSET('Sanitation Data'!$F$6,0,10*ROW('Sanitation Data'!F191))),'Data Summary'!CV197="Yes"),OFFSET('Sanitation Data'!$F$6,0,10*ROW('Sanitation Data'!F191)),NA())</f>
        <v>#N/A</v>
      </c>
      <c r="AH197" s="92" t="e">
        <f ca="true">+IF(AND(ISNUMBER(OFFSET('Sanitation Data'!$F$10,0,10*ROW('Sanitation Data'!F191))),'Data Summary'!CW197="Yes"),OFFSET('Sanitation Data'!$F$10,0,10*ROW('Sanitation Data'!F191)),NA())</f>
        <v>#N/A</v>
      </c>
      <c r="AI197" s="92" t="e">
        <f ca="true">+IF(AND(ISNUMBER(OFFSET('Sanitation Data'!$F$11,0,10*ROW('Sanitation Data'!F191))),'Data Summary'!CX197="Yes"),OFFSET('Sanitation Data'!$F$11,0,10*ROW('Sanitation Data'!F191)),NA())</f>
        <v>#N/A</v>
      </c>
      <c r="AJ197" s="92" t="e">
        <f ca="true">+IF(AND(ISNUMBER(OFFSET('Sanitation Data'!$F$12,0,10*ROW('Sanitation Data'!F191))),'Data Summary'!CY197="Yes"),OFFSET('Sanitation Data'!$F$12,0,10*ROW('Sanitation Data'!F191)),NA())</f>
        <v>#N/A</v>
      </c>
      <c r="AK197" s="92" t="e">
        <f ca="true">+IF(AND(ISNUMBER(OFFSET('Sanitation Data'!$G$4,0,10*ROW('Sanitation Data'!G191))),'Data Summary'!CZ197="Yes"),100-OFFSET('Sanitation Data'!$G$4,0,10*ROW('Sanitation Data'!G191)),NA())</f>
        <v>#N/A</v>
      </c>
      <c r="AL197" s="92" t="e">
        <f ca="true">+IF(AND(ISNUMBER(OFFSET('Sanitation Data'!$G$6,0,10*ROW('Sanitation Data'!G191))),'Data Summary'!DA197="Yes"),OFFSET('Sanitation Data'!$G$6,0,10*ROW('Sanitation Data'!G191)),NA())</f>
        <v>#N/A</v>
      </c>
      <c r="AM197" s="92" t="e">
        <f ca="true">+IF(AND(ISNUMBER(OFFSET('Sanitation Data'!$G$10,0,10*ROW('Sanitation Data'!G191))),'Data Summary'!DB197="Yes"),OFFSET('Sanitation Data'!$G$10,0,10*ROW('Sanitation Data'!G191)),NA())</f>
        <v>#N/A</v>
      </c>
      <c r="AN197" s="92" t="e">
        <f ca="true">+IF(AND(ISNUMBER(OFFSET('Sanitation Data'!$G$11,0,10*ROW('Sanitation Data'!G191))),'Data Summary'!DC197="Yes"),OFFSET('Sanitation Data'!$G$11,0,10*ROW('Sanitation Data'!G191)),NA())</f>
        <v>#N/A</v>
      </c>
      <c r="AO197" s="92" t="e">
        <f ca="true">+IF(AND(ISNUMBER(OFFSET('Sanitation Data'!$G$12,0,10*ROW('Sanitation Data'!G191))),'Data Summary'!DD197="Yes"),OFFSET('Sanitation Data'!$G$12,0,10*ROW('Sanitation Data'!G191)),NA())</f>
        <v>#N/A</v>
      </c>
      <c r="AP197" s="92" t="e">
        <f ca="true">+IF(AND(ISNUMBER(OFFSET('Sanitation Data'!$H$4,0,10*ROW('Sanitation Data'!H191))),'Data Summary'!DE197="Yes"),100-OFFSET('Sanitation Data'!$H$4,0,10*ROW('Sanitation Data'!H191)),NA())</f>
        <v>#N/A</v>
      </c>
      <c r="AQ197" s="92" t="e">
        <f ca="true">+IF(AND(ISNUMBER(OFFSET('Sanitation Data'!$H$6,0,10*ROW('Sanitation Data'!H191))),'Data Summary'!DF197="Yes"),OFFSET('Sanitation Data'!$H$6,0,10*ROW('Sanitation Data'!H191)),NA())</f>
        <v>#N/A</v>
      </c>
      <c r="AR197" s="92" t="e">
        <f ca="true">+IF(AND(ISNUMBER(OFFSET('Sanitation Data'!$H$10,0,10*ROW('Sanitation Data'!H191))),'Data Summary'!DG197="Yes"),OFFSET('Sanitation Data'!$H$10,0,10*ROW('Sanitation Data'!H191)),NA())</f>
        <v>#N/A</v>
      </c>
      <c r="AS197" s="92" t="e">
        <f ca="true">+IF(AND(ISNUMBER(OFFSET('Sanitation Data'!$H$11,0,10*ROW('Sanitation Data'!H191))),'Data Summary'!DH197="Yes"),OFFSET('Sanitation Data'!$H$11,0,10*ROW('Sanitation Data'!H191)),NA())</f>
        <v>#N/A</v>
      </c>
      <c r="AT197" s="92" t="e">
        <f ca="true">+IF(AND(ISNUMBER(OFFSET('Sanitation Data'!$H$12,0,10*ROW('Sanitation Data'!H191))),'Data Summary'!DI197="Yes"),OFFSET('Sanitation Data'!$H$12,0,10*ROW('Sanitation Data'!H191)),NA())</f>
        <v>#N/A</v>
      </c>
      <c r="AU197" s="92" t="e">
        <f ca="true">+IF(AND(ISNUMBER(OFFSET('Sanitation Data'!$I$4,0,10*ROW('Sanitation Data'!I191))),'Data Summary'!DJ197="Yes"),100-OFFSET('Sanitation Data'!$I$4,0,10*ROW('Sanitation Data'!I191)),NA())</f>
        <v>#N/A</v>
      </c>
      <c r="AV197" s="92" t="e">
        <f ca="true">+IF(AND(ISNUMBER(OFFSET('Sanitation Data'!$I$6,0,10*ROW('Sanitation Data'!I191))),'Data Summary'!DK197="Yes"),OFFSET('Sanitation Data'!$I$6,0,10*ROW('Sanitation Data'!I191)),NA())</f>
        <v>#N/A</v>
      </c>
      <c r="AW197" s="92" t="e">
        <f ca="true">+IF(AND(ISNUMBER(OFFSET('Sanitation Data'!$I$10,0,10*ROW('Sanitation Data'!I191))),'Data Summary'!DL197="Yes"),OFFSET('Sanitation Data'!$I$10,0,10*ROW('Sanitation Data'!I191)),NA())</f>
        <v>#N/A</v>
      </c>
      <c r="AX197" s="92" t="e">
        <f ca="true">+IF(AND(ISNUMBER(OFFSET('Sanitation Data'!$I$11,0,10*ROW('Sanitation Data'!I191))),'Data Summary'!DM197="Yes"),OFFSET('Sanitation Data'!$I$11,0,10*ROW('Sanitation Data'!I191)),NA())</f>
        <v>#N/A</v>
      </c>
      <c r="AY197" s="92" t="e">
        <f ca="true">+IF(AND(ISNUMBER(OFFSET('Sanitation Data'!$I$12,0,10*ROW('Sanitation Data'!I191))),'Data Summary'!DN197="Yes"),OFFSET('Sanitation Data'!$I$12,0,10*ROW('Sanitation Data'!I191)),NA())</f>
        <v>#N/A</v>
      </c>
      <c r="AZ197" s="93" t="e">
        <f ca="true">+IF(AND(ISNUMBER(OFFSET('Hygiene Data'!$D$5,0,10*ROW('Hygiene Data'!D191))),'Data Summary'!DO197="Yes"),OFFSET('Hygiene Data'!$D$5,0,10*ROW('Hygiene Data'!D191)),NA())</f>
        <v>#N/A</v>
      </c>
      <c r="BA197" s="93" t="e">
        <f ca="true">+IF(AND(ISNUMBER(OFFSET('Hygiene Data'!$D$7,0,10*ROW('Hygiene Data'!D191))),'Data Summary'!DP197="Yes"),OFFSET('Hygiene Data'!$D$7,0,10*ROW('Hygiene Data'!D191)),NA())</f>
        <v>#N/A</v>
      </c>
      <c r="BB197" s="93" t="e">
        <f ca="true">+IF(AND(ISNUMBER(OFFSET('Hygiene Data'!$D$9,0,10*ROW('Hygiene Data'!D191))),'Data Summary'!DQ197="Yes"),OFFSET('Hygiene Data'!$D$9,0,10*ROW('Hygiene Data'!D191)),NA())</f>
        <v>#N/A</v>
      </c>
      <c r="BC197" s="93" t="e">
        <f ca="true">+IF(AND(ISNUMBER(OFFSET('Hygiene Data'!$E$5,0,10*ROW('Hygiene Data'!E191))),'Data Summary'!DR197="Yes"),OFFSET('Hygiene Data'!$E$5,0,10*ROW('Hygiene Data'!E191)),NA())</f>
        <v>#N/A</v>
      </c>
      <c r="BD197" s="93" t="e">
        <f ca="true">+IF(AND(ISNUMBER(OFFSET('Hygiene Data'!$E$7,0,10*ROW('Hygiene Data'!E191))),'Data Summary'!DS197="Yes"),OFFSET('Hygiene Data'!$E$7,0,10*ROW('Hygiene Data'!E191)),NA())</f>
        <v>#N/A</v>
      </c>
      <c r="BE197" s="93" t="e">
        <f ca="true">+IF(AND(ISNUMBER(OFFSET('Hygiene Data'!$E$9,0,10*ROW('Hygiene Data'!E191))),'Data Summary'!DT197="Yes"),OFFSET('Hygiene Data'!$E$9,0,10*ROW('Hygiene Data'!E191)),NA())</f>
        <v>#N/A</v>
      </c>
      <c r="BF197" s="93" t="e">
        <f ca="true">+IF(AND(ISNUMBER(OFFSET('Hygiene Data'!$F$5,0,10*ROW('Hygiene Data'!F191))),'Data Summary'!DU197="Yes"),OFFSET('Hygiene Data'!$F$5,0,10*ROW('Hygiene Data'!F191)),NA())</f>
        <v>#N/A</v>
      </c>
      <c r="BG197" s="93" t="e">
        <f ca="true">+IF(AND(ISNUMBER(OFFSET('Hygiene Data'!$F$7,0,10*ROW('Hygiene Data'!F191))),'Data Summary'!DV197="Yes"),OFFSET('Hygiene Data'!$F$7,0,10*ROW('Hygiene Data'!F191)),NA())</f>
        <v>#N/A</v>
      </c>
      <c r="BH197" s="93" t="e">
        <f ca="true">+IF(AND(ISNUMBER(OFFSET('Hygiene Data'!$F$9,0,10*ROW('Hygiene Data'!F191))),'Data Summary'!DW197="Yes"),OFFSET('Hygiene Data'!$F$9,0,10*ROW('Hygiene Data'!F191)),NA())</f>
        <v>#N/A</v>
      </c>
      <c r="BI197" s="93" t="e">
        <f ca="true">+IF(AND(ISNUMBER(OFFSET('Hygiene Data'!$G$5,0,10*ROW('Hygiene Data'!G191))),'Data Summary'!DX197="Yes"),OFFSET('Hygiene Data'!$G$5,0,10*ROW('Hygiene Data'!G191)),NA())</f>
        <v>#N/A</v>
      </c>
      <c r="BJ197" s="93" t="e">
        <f ca="true">+IF(AND(ISNUMBER(OFFSET('Hygiene Data'!$G$7,0,10*ROW('Hygiene Data'!G191))),'Data Summary'!DY197="Yes"),OFFSET('Hygiene Data'!$G$7,0,10*ROW('Hygiene Data'!G191)),NA())</f>
        <v>#N/A</v>
      </c>
      <c r="BK197" s="93" t="e">
        <f ca="true">+IF(AND(ISNUMBER(OFFSET('Hygiene Data'!$G$9,0,10*ROW('Hygiene Data'!G191))),'Data Summary'!DZ197="Yes"),OFFSET('Hygiene Data'!$G$9,0,10*ROW('Hygiene Data'!G191)),NA())</f>
        <v>#N/A</v>
      </c>
      <c r="BL197" s="93" t="e">
        <f ca="true">+IF(AND(ISNUMBER(OFFSET('Hygiene Data'!$H$5,0,10*ROW('Hygiene Data'!H191))),'Data Summary'!EA197="Yes"),OFFSET('Hygiene Data'!$H$5,0,10*ROW('Hygiene Data'!H191)),NA())</f>
        <v>#N/A</v>
      </c>
      <c r="BM197" s="93" t="e">
        <f ca="true">+IF(AND(ISNUMBER(OFFSET('Hygiene Data'!$H$7,0,10*ROW('Hygiene Data'!H191))),'Data Summary'!EB197="Yes"),OFFSET('Hygiene Data'!$H$7,0,10*ROW('Hygiene Data'!H191)),NA())</f>
        <v>#N/A</v>
      </c>
      <c r="BN197" s="93" t="e">
        <f ca="true">+IF(AND(ISNUMBER(OFFSET('Hygiene Data'!$H$9,0,10*ROW('Hygiene Data'!H191))),'Data Summary'!EC197="Yes"),OFFSET('Hygiene Data'!$H$9,0,10*ROW('Hygiene Data'!H191)),NA())</f>
        <v>#N/A</v>
      </c>
      <c r="BO197" s="93" t="e">
        <f ca="true">+IF(AND(ISNUMBER(OFFSET('Hygiene Data'!$I$5,0,10*ROW('Hygiene Data'!I191))),'Data Summary'!ED197="Yes"),OFFSET('Hygiene Data'!$I$5,0,10*ROW('Hygiene Data'!I191)),NA())</f>
        <v>#N/A</v>
      </c>
      <c r="BP197" s="93" t="e">
        <f ca="true">+IF(AND(ISNUMBER(OFFSET('Hygiene Data'!$I$7,0,10*ROW('Hygiene Data'!I191))),'Data Summary'!EE197="Yes"),OFFSET('Hygiene Data'!$I$7,0,10*ROW('Hygiene Data'!I191)),NA())</f>
        <v>#N/A</v>
      </c>
      <c r="BQ197" s="93" t="e">
        <f ca="true">+IF(AND(ISNUMBER(OFFSET('Hygiene Data'!$I$9,0,10*ROW('Hygiene Data'!I191))),'Data Summary'!EF197="Yes"),OFFSET('Hygiene Data'!$I$9,0,10*ROW('Hygiene Data'!I191)),NA())</f>
        <v>#N/A</v>
      </c>
    </row>
    <row xmlns:x14ac="http://schemas.microsoft.com/office/spreadsheetml/2009/9/ac" r="198" x14ac:dyDescent="0.2">
      <c r="A198" s="328" t="e">
        <f ca="true">+RIGHT('Data Summary'!A198,LEN('Data Summary'!A198)-9)</f>
        <v>#VALUE!</v>
      </c>
      <c r="B198" s="35" t="str">
        <f ca="true">+IF(ISTEXT('Data Summary'!B198),'Data Summary'!B198,"")</f>
        <v/>
      </c>
      <c r="C198" s="327" t="e">
        <f ca="true">+VALUE('Data Summary'!C198)</f>
        <v>#VALUE!</v>
      </c>
      <c r="D198" s="91" t="e">
        <f ca="true">+IF(AND(ISNUMBER(OFFSET('Water Data'!$D$4,0,10*ROW('Water Data'!D192))),'Data Summary'!BS198="Yes"),100-OFFSET('Water Data'!$D$4,0,10*ROW('Water Data'!D192)),NA())</f>
        <v>#N/A</v>
      </c>
      <c r="E198" s="91" t="e">
        <f ca="true">+IF(AND(ISNUMBER(OFFSET('Water Data'!$D$6,0,10*ROW('Water Data'!D192))),'Data Summary'!BT198="Yes"),OFFSET('Water Data'!$D$6,0,10*ROW('Water Data'!D192)),NA())</f>
        <v>#N/A</v>
      </c>
      <c r="F198" s="91" t="e">
        <f ca="true">+IF(AND(ISNUMBER(OFFSET('Water Data'!$D$9,0,10*ROW('Water Data'!D192))),'Data Summary'!BU198="Yes"),OFFSET('Water Data'!$D$9,0,10*ROW('Water Data'!D192)),NA())</f>
        <v>#N/A</v>
      </c>
      <c r="G198" s="91" t="e">
        <f ca="true">+IF(AND(ISNUMBER(OFFSET('Water Data'!$E$4,0,10*ROW('Water Data'!E192))),'Data Summary'!BV198="Yes"),100-OFFSET('Water Data'!$E$4,0,10*ROW('Water Data'!E192)),NA())</f>
        <v>#N/A</v>
      </c>
      <c r="H198" s="91" t="e">
        <f ca="true">+IF(AND(ISNUMBER(OFFSET('Water Data'!$E$6,0,10*ROW('Water Data'!E192))),'Data Summary'!BW198="Yes"),OFFSET('Water Data'!$E$6,0,10*ROW('Water Data'!E192)),NA())</f>
        <v>#N/A</v>
      </c>
      <c r="I198" s="91" t="e">
        <f ca="true">+IF(AND(ISNUMBER(OFFSET('Water Data'!$E$9,0,10*ROW('Water Data'!E192))),'Data Summary'!BX198="Yes"),OFFSET('Water Data'!$E$9,0,10*ROW('Water Data'!E192)),NA())</f>
        <v>#N/A</v>
      </c>
      <c r="J198" s="91" t="e">
        <f ca="true">+IF(AND(ISNUMBER(OFFSET('Water Data'!$F$4,0,10*ROW('Water Data'!F192))),'Data Summary'!BY198="Yes"),100-OFFSET('Water Data'!$F$4,0,10*ROW('Water Data'!F192)),NA())</f>
        <v>#N/A</v>
      </c>
      <c r="K198" s="91" t="e">
        <f ca="true">+IF(AND(ISNUMBER(OFFSET('Water Data'!$F$6,0,10*ROW('Water Data'!F192))),'Data Summary'!BZ198="Yes"),OFFSET('Water Data'!$F$6,0,10*ROW('Water Data'!F192)),NA())</f>
        <v>#N/A</v>
      </c>
      <c r="L198" s="91" t="e">
        <f ca="true">+IF(AND(ISNUMBER(OFFSET('Water Data'!$F$9,0,10*ROW('Water Data'!F192))),'Data Summary'!CA198="Yes"),OFFSET('Water Data'!$F$9,0,10*ROW('Water Data'!F192)),NA())</f>
        <v>#N/A</v>
      </c>
      <c r="M198" s="91" t="e">
        <f ca="true">+IF(AND(ISNUMBER(OFFSET('Water Data'!$G$4,0,10*ROW('Water Data'!G192))),'Data Summary'!CB198="Yes"),100-OFFSET('Water Data'!$G$4,0,10*ROW('Water Data'!G192)),NA())</f>
        <v>#N/A</v>
      </c>
      <c r="N198" s="91" t="e">
        <f ca="true">+IF(AND(ISNUMBER(OFFSET('Water Data'!$G$6,0,10*ROW('Water Data'!G192))),'Data Summary'!CC198="Yes"),OFFSET('Water Data'!$G$6,0,10*ROW('Water Data'!G192)),NA())</f>
        <v>#N/A</v>
      </c>
      <c r="O198" s="91" t="e">
        <f ca="true">+IF(AND(ISNUMBER(OFFSET('Water Data'!$G$9,0,10*ROW('Water Data'!G192))),'Data Summary'!CD198="Yes"),OFFSET('Water Data'!$G$9,0,10*ROW('Water Data'!G192)),NA())</f>
        <v>#N/A</v>
      </c>
      <c r="P198" s="91" t="e">
        <f ca="true">+IF(AND(ISNUMBER(OFFSET('Water Data'!$H$4,0,10*ROW('Water Data'!H192))),'Data Summary'!CE198="Yes"),100-OFFSET('Water Data'!$H$4,0,10*ROW('Water Data'!H192)),NA())</f>
        <v>#N/A</v>
      </c>
      <c r="Q198" s="91" t="e">
        <f ca="true">+IF(AND(ISNUMBER(OFFSET('Water Data'!$H$6,0,10*ROW('Water Data'!H192))),'Data Summary'!CF198="Yes"),OFFSET('Water Data'!$H$6,0,10*ROW('Water Data'!H192)),NA())</f>
        <v>#N/A</v>
      </c>
      <c r="R198" s="91" t="e">
        <f ca="true">+IF(AND(ISNUMBER(OFFSET('Water Data'!$H$9,0,10*ROW('Water Data'!H192))),'Data Summary'!CG198="Yes"),OFFSET('Water Data'!$H$9,0,10*ROW('Water Data'!H192)),NA())</f>
        <v>#N/A</v>
      </c>
      <c r="S198" s="91" t="e">
        <f ca="true">+IF(AND(ISNUMBER(OFFSET('Water Data'!$I$4,0,10*ROW('Water Data'!I192))),'Data Summary'!CH198="Yes"),100-OFFSET('Water Data'!$I$4,0,10*ROW('Water Data'!I192)),NA())</f>
        <v>#N/A</v>
      </c>
      <c r="T198" s="91" t="e">
        <f ca="true">+IF(AND(ISNUMBER(OFFSET('Water Data'!$I$6,0,10*ROW('Water Data'!I192))),'Data Summary'!CI198="Yes"),OFFSET('Water Data'!$I$6,0,10*ROW('Water Data'!I192)),NA())</f>
        <v>#N/A</v>
      </c>
      <c r="U198" s="91" t="e">
        <f ca="true">+IF(AND(ISNUMBER(OFFSET('Water Data'!$I$9,0,10*ROW('Water Data'!I192))),'Data Summary'!CJ198="Yes"),OFFSET('Water Data'!$I$9,0,10*ROW('Water Data'!I192)),NA())</f>
        <v>#N/A</v>
      </c>
      <c r="V198" s="92" t="e">
        <f ca="true">+IF(AND(ISNUMBER(OFFSET('Sanitation Data'!$D$4,0,10*ROW('Sanitation Data'!D192))),'Data Summary'!CK198="Yes"),100-OFFSET('Sanitation Data'!$D$4,0,10*ROW('Sanitation Data'!D192)),NA())</f>
        <v>#N/A</v>
      </c>
      <c r="W198" s="92" t="e">
        <f ca="true">+IF(AND(ISNUMBER(OFFSET('Sanitation Data'!$D$6,0,10*ROW('Sanitation Data'!D192))),'Data Summary'!CL198="Yes"),OFFSET('Sanitation Data'!$D$6,0,10*ROW('Sanitation Data'!D192)),NA())</f>
        <v>#N/A</v>
      </c>
      <c r="X198" s="92" t="e">
        <f ca="true">+IF(AND(ISNUMBER(OFFSET('Sanitation Data'!$D$10,0,10*ROW('Sanitation Data'!D192))),'Data Summary'!CM198="Yes"),OFFSET('Sanitation Data'!$D$10,0,10*ROW('Sanitation Data'!D192)),NA())</f>
        <v>#N/A</v>
      </c>
      <c r="Y198" s="92" t="e">
        <f ca="true">+IF(AND(ISNUMBER(OFFSET('Sanitation Data'!$D$11,0,10*ROW('Sanitation Data'!D192))),'Data Summary'!CN198="Yes"),OFFSET('Sanitation Data'!$D$11,0,10*ROW('Sanitation Data'!D192)),NA())</f>
        <v>#N/A</v>
      </c>
      <c r="Z198" s="92" t="e">
        <f ca="true">+IF(AND(ISNUMBER(OFFSET('Sanitation Data'!$D$12,0,10*ROW('Sanitation Data'!D192))),'Data Summary'!CO198="Yes"),OFFSET('Sanitation Data'!$D$12,0,10*ROW('Sanitation Data'!D192)),NA())</f>
        <v>#N/A</v>
      </c>
      <c r="AA198" s="92" t="e">
        <f ca="true">+IF(AND(ISNUMBER(OFFSET('Sanitation Data'!$E$4,0,10*ROW('Sanitation Data'!E192))),'Data Summary'!CP198="Yes"),100-OFFSET('Sanitation Data'!$E$4,0,10*ROW('Sanitation Data'!E192)),NA())</f>
        <v>#N/A</v>
      </c>
      <c r="AB198" s="92" t="e">
        <f ca="true">+IF(AND(ISNUMBER(OFFSET('Sanitation Data'!$E$6,0,10*ROW('Sanitation Data'!E192))),'Data Summary'!CQ198="Yes"),OFFSET('Sanitation Data'!$E$6,0,10*ROW('Sanitation Data'!E192)),NA())</f>
        <v>#N/A</v>
      </c>
      <c r="AC198" s="92" t="e">
        <f ca="true">+IF(AND(ISNUMBER(OFFSET('Sanitation Data'!$E$10,0,10*ROW('Sanitation Data'!E192))),'Data Summary'!CR198="Yes"),OFFSET('Sanitation Data'!$E$10,0,10*ROW('Sanitation Data'!E192)),NA())</f>
        <v>#N/A</v>
      </c>
      <c r="AD198" s="92" t="e">
        <f ca="true">+IF(AND(ISNUMBER(OFFSET('Sanitation Data'!$E$11,0,10*ROW('Sanitation Data'!E192))),'Data Summary'!CS198="Yes"),OFFSET('Sanitation Data'!$E$11,0,10*ROW('Sanitation Data'!E192)),NA())</f>
        <v>#N/A</v>
      </c>
      <c r="AE198" s="92" t="e">
        <f ca="true">+IF(AND(ISNUMBER(OFFSET('Sanitation Data'!$E$12,0,10*ROW('Sanitation Data'!E192))),'Data Summary'!CT198="Yes"),OFFSET('Sanitation Data'!$E$12,0,10*ROW('Sanitation Data'!E192)),NA())</f>
        <v>#N/A</v>
      </c>
      <c r="AF198" s="92" t="e">
        <f ca="true">+IF(AND(ISNUMBER(OFFSET('Sanitation Data'!$F$4,0,10*ROW('Sanitation Data'!F192))),'Data Summary'!CU198="Yes"),100-OFFSET('Sanitation Data'!$F$4,0,10*ROW('Sanitation Data'!F192)),NA())</f>
        <v>#N/A</v>
      </c>
      <c r="AG198" s="92" t="e">
        <f ca="true">+IF(AND(ISNUMBER(OFFSET('Sanitation Data'!$F$6,0,10*ROW('Sanitation Data'!F192))),'Data Summary'!CV198="Yes"),OFFSET('Sanitation Data'!$F$6,0,10*ROW('Sanitation Data'!F192)),NA())</f>
        <v>#N/A</v>
      </c>
      <c r="AH198" s="92" t="e">
        <f ca="true">+IF(AND(ISNUMBER(OFFSET('Sanitation Data'!$F$10,0,10*ROW('Sanitation Data'!F192))),'Data Summary'!CW198="Yes"),OFFSET('Sanitation Data'!$F$10,0,10*ROW('Sanitation Data'!F192)),NA())</f>
        <v>#N/A</v>
      </c>
      <c r="AI198" s="92" t="e">
        <f ca="true">+IF(AND(ISNUMBER(OFFSET('Sanitation Data'!$F$11,0,10*ROW('Sanitation Data'!F192))),'Data Summary'!CX198="Yes"),OFFSET('Sanitation Data'!$F$11,0,10*ROW('Sanitation Data'!F192)),NA())</f>
        <v>#N/A</v>
      </c>
      <c r="AJ198" s="92" t="e">
        <f ca="true">+IF(AND(ISNUMBER(OFFSET('Sanitation Data'!$F$12,0,10*ROW('Sanitation Data'!F192))),'Data Summary'!CY198="Yes"),OFFSET('Sanitation Data'!$F$12,0,10*ROW('Sanitation Data'!F192)),NA())</f>
        <v>#N/A</v>
      </c>
      <c r="AK198" s="92" t="e">
        <f ca="true">+IF(AND(ISNUMBER(OFFSET('Sanitation Data'!$G$4,0,10*ROW('Sanitation Data'!G192))),'Data Summary'!CZ198="Yes"),100-OFFSET('Sanitation Data'!$G$4,0,10*ROW('Sanitation Data'!G192)),NA())</f>
        <v>#N/A</v>
      </c>
      <c r="AL198" s="92" t="e">
        <f ca="true">+IF(AND(ISNUMBER(OFFSET('Sanitation Data'!$G$6,0,10*ROW('Sanitation Data'!G192))),'Data Summary'!DA198="Yes"),OFFSET('Sanitation Data'!$G$6,0,10*ROW('Sanitation Data'!G192)),NA())</f>
        <v>#N/A</v>
      </c>
      <c r="AM198" s="92" t="e">
        <f ca="true">+IF(AND(ISNUMBER(OFFSET('Sanitation Data'!$G$10,0,10*ROW('Sanitation Data'!G192))),'Data Summary'!DB198="Yes"),OFFSET('Sanitation Data'!$G$10,0,10*ROW('Sanitation Data'!G192)),NA())</f>
        <v>#N/A</v>
      </c>
      <c r="AN198" s="92" t="e">
        <f ca="true">+IF(AND(ISNUMBER(OFFSET('Sanitation Data'!$G$11,0,10*ROW('Sanitation Data'!G192))),'Data Summary'!DC198="Yes"),OFFSET('Sanitation Data'!$G$11,0,10*ROW('Sanitation Data'!G192)),NA())</f>
        <v>#N/A</v>
      </c>
      <c r="AO198" s="92" t="e">
        <f ca="true">+IF(AND(ISNUMBER(OFFSET('Sanitation Data'!$G$12,0,10*ROW('Sanitation Data'!G192))),'Data Summary'!DD198="Yes"),OFFSET('Sanitation Data'!$G$12,0,10*ROW('Sanitation Data'!G192)),NA())</f>
        <v>#N/A</v>
      </c>
      <c r="AP198" s="92" t="e">
        <f ca="true">+IF(AND(ISNUMBER(OFFSET('Sanitation Data'!$H$4,0,10*ROW('Sanitation Data'!H192))),'Data Summary'!DE198="Yes"),100-OFFSET('Sanitation Data'!$H$4,0,10*ROW('Sanitation Data'!H192)),NA())</f>
        <v>#N/A</v>
      </c>
      <c r="AQ198" s="92" t="e">
        <f ca="true">+IF(AND(ISNUMBER(OFFSET('Sanitation Data'!$H$6,0,10*ROW('Sanitation Data'!H192))),'Data Summary'!DF198="Yes"),OFFSET('Sanitation Data'!$H$6,0,10*ROW('Sanitation Data'!H192)),NA())</f>
        <v>#N/A</v>
      </c>
      <c r="AR198" s="92" t="e">
        <f ca="true">+IF(AND(ISNUMBER(OFFSET('Sanitation Data'!$H$10,0,10*ROW('Sanitation Data'!H192))),'Data Summary'!DG198="Yes"),OFFSET('Sanitation Data'!$H$10,0,10*ROW('Sanitation Data'!H192)),NA())</f>
        <v>#N/A</v>
      </c>
      <c r="AS198" s="92" t="e">
        <f ca="true">+IF(AND(ISNUMBER(OFFSET('Sanitation Data'!$H$11,0,10*ROW('Sanitation Data'!H192))),'Data Summary'!DH198="Yes"),OFFSET('Sanitation Data'!$H$11,0,10*ROW('Sanitation Data'!H192)),NA())</f>
        <v>#N/A</v>
      </c>
      <c r="AT198" s="92" t="e">
        <f ca="true">+IF(AND(ISNUMBER(OFFSET('Sanitation Data'!$H$12,0,10*ROW('Sanitation Data'!H192))),'Data Summary'!DI198="Yes"),OFFSET('Sanitation Data'!$H$12,0,10*ROW('Sanitation Data'!H192)),NA())</f>
        <v>#N/A</v>
      </c>
      <c r="AU198" s="92" t="e">
        <f ca="true">+IF(AND(ISNUMBER(OFFSET('Sanitation Data'!$I$4,0,10*ROW('Sanitation Data'!I192))),'Data Summary'!DJ198="Yes"),100-OFFSET('Sanitation Data'!$I$4,0,10*ROW('Sanitation Data'!I192)),NA())</f>
        <v>#N/A</v>
      </c>
      <c r="AV198" s="92" t="e">
        <f ca="true">+IF(AND(ISNUMBER(OFFSET('Sanitation Data'!$I$6,0,10*ROW('Sanitation Data'!I192))),'Data Summary'!DK198="Yes"),OFFSET('Sanitation Data'!$I$6,0,10*ROW('Sanitation Data'!I192)),NA())</f>
        <v>#N/A</v>
      </c>
      <c r="AW198" s="92" t="e">
        <f ca="true">+IF(AND(ISNUMBER(OFFSET('Sanitation Data'!$I$10,0,10*ROW('Sanitation Data'!I192))),'Data Summary'!DL198="Yes"),OFFSET('Sanitation Data'!$I$10,0,10*ROW('Sanitation Data'!I192)),NA())</f>
        <v>#N/A</v>
      </c>
      <c r="AX198" s="92" t="e">
        <f ca="true">+IF(AND(ISNUMBER(OFFSET('Sanitation Data'!$I$11,0,10*ROW('Sanitation Data'!I192))),'Data Summary'!DM198="Yes"),OFFSET('Sanitation Data'!$I$11,0,10*ROW('Sanitation Data'!I192)),NA())</f>
        <v>#N/A</v>
      </c>
      <c r="AY198" s="92" t="e">
        <f ca="true">+IF(AND(ISNUMBER(OFFSET('Sanitation Data'!$I$12,0,10*ROW('Sanitation Data'!I192))),'Data Summary'!DN198="Yes"),OFFSET('Sanitation Data'!$I$12,0,10*ROW('Sanitation Data'!I192)),NA())</f>
        <v>#N/A</v>
      </c>
      <c r="AZ198" s="93" t="e">
        <f ca="true">+IF(AND(ISNUMBER(OFFSET('Hygiene Data'!$D$5,0,10*ROW('Hygiene Data'!D192))),'Data Summary'!DO198="Yes"),OFFSET('Hygiene Data'!$D$5,0,10*ROW('Hygiene Data'!D192)),NA())</f>
        <v>#N/A</v>
      </c>
      <c r="BA198" s="93" t="e">
        <f ca="true">+IF(AND(ISNUMBER(OFFSET('Hygiene Data'!$D$7,0,10*ROW('Hygiene Data'!D192))),'Data Summary'!DP198="Yes"),OFFSET('Hygiene Data'!$D$7,0,10*ROW('Hygiene Data'!D192)),NA())</f>
        <v>#N/A</v>
      </c>
      <c r="BB198" s="93" t="e">
        <f ca="true">+IF(AND(ISNUMBER(OFFSET('Hygiene Data'!$D$9,0,10*ROW('Hygiene Data'!D192))),'Data Summary'!DQ198="Yes"),OFFSET('Hygiene Data'!$D$9,0,10*ROW('Hygiene Data'!D192)),NA())</f>
        <v>#N/A</v>
      </c>
      <c r="BC198" s="93" t="e">
        <f ca="true">+IF(AND(ISNUMBER(OFFSET('Hygiene Data'!$E$5,0,10*ROW('Hygiene Data'!E192))),'Data Summary'!DR198="Yes"),OFFSET('Hygiene Data'!$E$5,0,10*ROW('Hygiene Data'!E192)),NA())</f>
        <v>#N/A</v>
      </c>
      <c r="BD198" s="93" t="e">
        <f ca="true">+IF(AND(ISNUMBER(OFFSET('Hygiene Data'!$E$7,0,10*ROW('Hygiene Data'!E192))),'Data Summary'!DS198="Yes"),OFFSET('Hygiene Data'!$E$7,0,10*ROW('Hygiene Data'!E192)),NA())</f>
        <v>#N/A</v>
      </c>
      <c r="BE198" s="93" t="e">
        <f ca="true">+IF(AND(ISNUMBER(OFFSET('Hygiene Data'!$E$9,0,10*ROW('Hygiene Data'!E192))),'Data Summary'!DT198="Yes"),OFFSET('Hygiene Data'!$E$9,0,10*ROW('Hygiene Data'!E192)),NA())</f>
        <v>#N/A</v>
      </c>
      <c r="BF198" s="93" t="e">
        <f ca="true">+IF(AND(ISNUMBER(OFFSET('Hygiene Data'!$F$5,0,10*ROW('Hygiene Data'!F192))),'Data Summary'!DU198="Yes"),OFFSET('Hygiene Data'!$F$5,0,10*ROW('Hygiene Data'!F192)),NA())</f>
        <v>#N/A</v>
      </c>
      <c r="BG198" s="93" t="e">
        <f ca="true">+IF(AND(ISNUMBER(OFFSET('Hygiene Data'!$F$7,0,10*ROW('Hygiene Data'!F192))),'Data Summary'!DV198="Yes"),OFFSET('Hygiene Data'!$F$7,0,10*ROW('Hygiene Data'!F192)),NA())</f>
        <v>#N/A</v>
      </c>
      <c r="BH198" s="93" t="e">
        <f ca="true">+IF(AND(ISNUMBER(OFFSET('Hygiene Data'!$F$9,0,10*ROW('Hygiene Data'!F192))),'Data Summary'!DW198="Yes"),OFFSET('Hygiene Data'!$F$9,0,10*ROW('Hygiene Data'!F192)),NA())</f>
        <v>#N/A</v>
      </c>
      <c r="BI198" s="93" t="e">
        <f ca="true">+IF(AND(ISNUMBER(OFFSET('Hygiene Data'!$G$5,0,10*ROW('Hygiene Data'!G192))),'Data Summary'!DX198="Yes"),OFFSET('Hygiene Data'!$G$5,0,10*ROW('Hygiene Data'!G192)),NA())</f>
        <v>#N/A</v>
      </c>
      <c r="BJ198" s="93" t="e">
        <f ca="true">+IF(AND(ISNUMBER(OFFSET('Hygiene Data'!$G$7,0,10*ROW('Hygiene Data'!G192))),'Data Summary'!DY198="Yes"),OFFSET('Hygiene Data'!$G$7,0,10*ROW('Hygiene Data'!G192)),NA())</f>
        <v>#N/A</v>
      </c>
      <c r="BK198" s="93" t="e">
        <f ca="true">+IF(AND(ISNUMBER(OFFSET('Hygiene Data'!$G$9,0,10*ROW('Hygiene Data'!G192))),'Data Summary'!DZ198="Yes"),OFFSET('Hygiene Data'!$G$9,0,10*ROW('Hygiene Data'!G192)),NA())</f>
        <v>#N/A</v>
      </c>
      <c r="BL198" s="93" t="e">
        <f ca="true">+IF(AND(ISNUMBER(OFFSET('Hygiene Data'!$H$5,0,10*ROW('Hygiene Data'!H192))),'Data Summary'!EA198="Yes"),OFFSET('Hygiene Data'!$H$5,0,10*ROW('Hygiene Data'!H192)),NA())</f>
        <v>#N/A</v>
      </c>
      <c r="BM198" s="93" t="e">
        <f ca="true">+IF(AND(ISNUMBER(OFFSET('Hygiene Data'!$H$7,0,10*ROW('Hygiene Data'!H192))),'Data Summary'!EB198="Yes"),OFFSET('Hygiene Data'!$H$7,0,10*ROW('Hygiene Data'!H192)),NA())</f>
        <v>#N/A</v>
      </c>
      <c r="BN198" s="93" t="e">
        <f ca="true">+IF(AND(ISNUMBER(OFFSET('Hygiene Data'!$H$9,0,10*ROW('Hygiene Data'!H192))),'Data Summary'!EC198="Yes"),OFFSET('Hygiene Data'!$H$9,0,10*ROW('Hygiene Data'!H192)),NA())</f>
        <v>#N/A</v>
      </c>
      <c r="BO198" s="93" t="e">
        <f ca="true">+IF(AND(ISNUMBER(OFFSET('Hygiene Data'!$I$5,0,10*ROW('Hygiene Data'!I192))),'Data Summary'!ED198="Yes"),OFFSET('Hygiene Data'!$I$5,0,10*ROW('Hygiene Data'!I192)),NA())</f>
        <v>#N/A</v>
      </c>
      <c r="BP198" s="93" t="e">
        <f ca="true">+IF(AND(ISNUMBER(OFFSET('Hygiene Data'!$I$7,0,10*ROW('Hygiene Data'!I192))),'Data Summary'!EE198="Yes"),OFFSET('Hygiene Data'!$I$7,0,10*ROW('Hygiene Data'!I192)),NA())</f>
        <v>#N/A</v>
      </c>
      <c r="BQ198" s="93" t="e">
        <f ca="true">+IF(AND(ISNUMBER(OFFSET('Hygiene Data'!$I$9,0,10*ROW('Hygiene Data'!I192))),'Data Summary'!EF198="Yes"),OFFSET('Hygiene Data'!$I$9,0,10*ROW('Hygiene Data'!I192)),NA())</f>
        <v>#N/A</v>
      </c>
    </row>
    <row xmlns:x14ac="http://schemas.microsoft.com/office/spreadsheetml/2009/9/ac" r="199" x14ac:dyDescent="0.2">
      <c r="A199" s="328" t="e">
        <f ca="true">+RIGHT('Data Summary'!A199,LEN('Data Summary'!A199)-9)</f>
        <v>#VALUE!</v>
      </c>
      <c r="B199" s="35" t="str">
        <f ca="true">+IF(ISTEXT('Data Summary'!B199),'Data Summary'!B199,"")</f>
        <v/>
      </c>
      <c r="C199" s="327" t="e">
        <f ca="true">+VALUE('Data Summary'!C199)</f>
        <v>#VALUE!</v>
      </c>
      <c r="D199" s="91" t="e">
        <f ca="true">+IF(AND(ISNUMBER(OFFSET('Water Data'!$D$4,0,10*ROW('Water Data'!D193))),'Data Summary'!BS199="Yes"),100-OFFSET('Water Data'!$D$4,0,10*ROW('Water Data'!D193)),NA())</f>
        <v>#N/A</v>
      </c>
      <c r="E199" s="91" t="e">
        <f ca="true">+IF(AND(ISNUMBER(OFFSET('Water Data'!$D$6,0,10*ROW('Water Data'!D193))),'Data Summary'!BT199="Yes"),OFFSET('Water Data'!$D$6,0,10*ROW('Water Data'!D193)),NA())</f>
        <v>#N/A</v>
      </c>
      <c r="F199" s="91" t="e">
        <f ca="true">+IF(AND(ISNUMBER(OFFSET('Water Data'!$D$9,0,10*ROW('Water Data'!D193))),'Data Summary'!BU199="Yes"),OFFSET('Water Data'!$D$9,0,10*ROW('Water Data'!D193)),NA())</f>
        <v>#N/A</v>
      </c>
      <c r="G199" s="91" t="e">
        <f ca="true">+IF(AND(ISNUMBER(OFFSET('Water Data'!$E$4,0,10*ROW('Water Data'!E193))),'Data Summary'!BV199="Yes"),100-OFFSET('Water Data'!$E$4,0,10*ROW('Water Data'!E193)),NA())</f>
        <v>#N/A</v>
      </c>
      <c r="H199" s="91" t="e">
        <f ca="true">+IF(AND(ISNUMBER(OFFSET('Water Data'!$E$6,0,10*ROW('Water Data'!E193))),'Data Summary'!BW199="Yes"),OFFSET('Water Data'!$E$6,0,10*ROW('Water Data'!E193)),NA())</f>
        <v>#N/A</v>
      </c>
      <c r="I199" s="91" t="e">
        <f ca="true">+IF(AND(ISNUMBER(OFFSET('Water Data'!$E$9,0,10*ROW('Water Data'!E193))),'Data Summary'!BX199="Yes"),OFFSET('Water Data'!$E$9,0,10*ROW('Water Data'!E193)),NA())</f>
        <v>#N/A</v>
      </c>
      <c r="J199" s="91" t="e">
        <f ca="true">+IF(AND(ISNUMBER(OFFSET('Water Data'!$F$4,0,10*ROW('Water Data'!F193))),'Data Summary'!BY199="Yes"),100-OFFSET('Water Data'!$F$4,0,10*ROW('Water Data'!F193)),NA())</f>
        <v>#N/A</v>
      </c>
      <c r="K199" s="91" t="e">
        <f ca="true">+IF(AND(ISNUMBER(OFFSET('Water Data'!$F$6,0,10*ROW('Water Data'!F193))),'Data Summary'!BZ199="Yes"),OFFSET('Water Data'!$F$6,0,10*ROW('Water Data'!F193)),NA())</f>
        <v>#N/A</v>
      </c>
      <c r="L199" s="91" t="e">
        <f ca="true">+IF(AND(ISNUMBER(OFFSET('Water Data'!$F$9,0,10*ROW('Water Data'!F193))),'Data Summary'!CA199="Yes"),OFFSET('Water Data'!$F$9,0,10*ROW('Water Data'!F193)),NA())</f>
        <v>#N/A</v>
      </c>
      <c r="M199" s="91" t="e">
        <f ca="true">+IF(AND(ISNUMBER(OFFSET('Water Data'!$G$4,0,10*ROW('Water Data'!G193))),'Data Summary'!CB199="Yes"),100-OFFSET('Water Data'!$G$4,0,10*ROW('Water Data'!G193)),NA())</f>
        <v>#N/A</v>
      </c>
      <c r="N199" s="91" t="e">
        <f ca="true">+IF(AND(ISNUMBER(OFFSET('Water Data'!$G$6,0,10*ROW('Water Data'!G193))),'Data Summary'!CC199="Yes"),OFFSET('Water Data'!$G$6,0,10*ROW('Water Data'!G193)),NA())</f>
        <v>#N/A</v>
      </c>
      <c r="O199" s="91" t="e">
        <f ca="true">+IF(AND(ISNUMBER(OFFSET('Water Data'!$G$9,0,10*ROW('Water Data'!G193))),'Data Summary'!CD199="Yes"),OFFSET('Water Data'!$G$9,0,10*ROW('Water Data'!G193)),NA())</f>
        <v>#N/A</v>
      </c>
      <c r="P199" s="91" t="e">
        <f ca="true">+IF(AND(ISNUMBER(OFFSET('Water Data'!$H$4,0,10*ROW('Water Data'!H193))),'Data Summary'!CE199="Yes"),100-OFFSET('Water Data'!$H$4,0,10*ROW('Water Data'!H193)),NA())</f>
        <v>#N/A</v>
      </c>
      <c r="Q199" s="91" t="e">
        <f ca="true">+IF(AND(ISNUMBER(OFFSET('Water Data'!$H$6,0,10*ROW('Water Data'!H193))),'Data Summary'!CF199="Yes"),OFFSET('Water Data'!$H$6,0,10*ROW('Water Data'!H193)),NA())</f>
        <v>#N/A</v>
      </c>
      <c r="R199" s="91" t="e">
        <f ca="true">+IF(AND(ISNUMBER(OFFSET('Water Data'!$H$9,0,10*ROW('Water Data'!H193))),'Data Summary'!CG199="Yes"),OFFSET('Water Data'!$H$9,0,10*ROW('Water Data'!H193)),NA())</f>
        <v>#N/A</v>
      </c>
      <c r="S199" s="91" t="e">
        <f ca="true">+IF(AND(ISNUMBER(OFFSET('Water Data'!$I$4,0,10*ROW('Water Data'!I193))),'Data Summary'!CH199="Yes"),100-OFFSET('Water Data'!$I$4,0,10*ROW('Water Data'!I193)),NA())</f>
        <v>#N/A</v>
      </c>
      <c r="T199" s="91" t="e">
        <f ca="true">+IF(AND(ISNUMBER(OFFSET('Water Data'!$I$6,0,10*ROW('Water Data'!I193))),'Data Summary'!CI199="Yes"),OFFSET('Water Data'!$I$6,0,10*ROW('Water Data'!I193)),NA())</f>
        <v>#N/A</v>
      </c>
      <c r="U199" s="91" t="e">
        <f ca="true">+IF(AND(ISNUMBER(OFFSET('Water Data'!$I$9,0,10*ROW('Water Data'!I193))),'Data Summary'!CJ199="Yes"),OFFSET('Water Data'!$I$9,0,10*ROW('Water Data'!I193)),NA())</f>
        <v>#N/A</v>
      </c>
      <c r="V199" s="92" t="e">
        <f ca="true">+IF(AND(ISNUMBER(OFFSET('Sanitation Data'!$D$4,0,10*ROW('Sanitation Data'!D193))),'Data Summary'!CK199="Yes"),100-OFFSET('Sanitation Data'!$D$4,0,10*ROW('Sanitation Data'!D193)),NA())</f>
        <v>#N/A</v>
      </c>
      <c r="W199" s="92" t="e">
        <f ca="true">+IF(AND(ISNUMBER(OFFSET('Sanitation Data'!$D$6,0,10*ROW('Sanitation Data'!D193))),'Data Summary'!CL199="Yes"),OFFSET('Sanitation Data'!$D$6,0,10*ROW('Sanitation Data'!D193)),NA())</f>
        <v>#N/A</v>
      </c>
      <c r="X199" s="92" t="e">
        <f ca="true">+IF(AND(ISNUMBER(OFFSET('Sanitation Data'!$D$10,0,10*ROW('Sanitation Data'!D193))),'Data Summary'!CM199="Yes"),OFFSET('Sanitation Data'!$D$10,0,10*ROW('Sanitation Data'!D193)),NA())</f>
        <v>#N/A</v>
      </c>
      <c r="Y199" s="92" t="e">
        <f ca="true">+IF(AND(ISNUMBER(OFFSET('Sanitation Data'!$D$11,0,10*ROW('Sanitation Data'!D193))),'Data Summary'!CN199="Yes"),OFFSET('Sanitation Data'!$D$11,0,10*ROW('Sanitation Data'!D193)),NA())</f>
        <v>#N/A</v>
      </c>
      <c r="Z199" s="92" t="e">
        <f ca="true">+IF(AND(ISNUMBER(OFFSET('Sanitation Data'!$D$12,0,10*ROW('Sanitation Data'!D193))),'Data Summary'!CO199="Yes"),OFFSET('Sanitation Data'!$D$12,0,10*ROW('Sanitation Data'!D193)),NA())</f>
        <v>#N/A</v>
      </c>
      <c r="AA199" s="92" t="e">
        <f ca="true">+IF(AND(ISNUMBER(OFFSET('Sanitation Data'!$E$4,0,10*ROW('Sanitation Data'!E193))),'Data Summary'!CP199="Yes"),100-OFFSET('Sanitation Data'!$E$4,0,10*ROW('Sanitation Data'!E193)),NA())</f>
        <v>#N/A</v>
      </c>
      <c r="AB199" s="92" t="e">
        <f ca="true">+IF(AND(ISNUMBER(OFFSET('Sanitation Data'!$E$6,0,10*ROW('Sanitation Data'!E193))),'Data Summary'!CQ199="Yes"),OFFSET('Sanitation Data'!$E$6,0,10*ROW('Sanitation Data'!E193)),NA())</f>
        <v>#N/A</v>
      </c>
      <c r="AC199" s="92" t="e">
        <f ca="true">+IF(AND(ISNUMBER(OFFSET('Sanitation Data'!$E$10,0,10*ROW('Sanitation Data'!E193))),'Data Summary'!CR199="Yes"),OFFSET('Sanitation Data'!$E$10,0,10*ROW('Sanitation Data'!E193)),NA())</f>
        <v>#N/A</v>
      </c>
      <c r="AD199" s="92" t="e">
        <f ca="true">+IF(AND(ISNUMBER(OFFSET('Sanitation Data'!$E$11,0,10*ROW('Sanitation Data'!E193))),'Data Summary'!CS199="Yes"),OFFSET('Sanitation Data'!$E$11,0,10*ROW('Sanitation Data'!E193)),NA())</f>
        <v>#N/A</v>
      </c>
      <c r="AE199" s="92" t="e">
        <f ca="true">+IF(AND(ISNUMBER(OFFSET('Sanitation Data'!$E$12,0,10*ROW('Sanitation Data'!E193))),'Data Summary'!CT199="Yes"),OFFSET('Sanitation Data'!$E$12,0,10*ROW('Sanitation Data'!E193)),NA())</f>
        <v>#N/A</v>
      </c>
      <c r="AF199" s="92" t="e">
        <f ca="true">+IF(AND(ISNUMBER(OFFSET('Sanitation Data'!$F$4,0,10*ROW('Sanitation Data'!F193))),'Data Summary'!CU199="Yes"),100-OFFSET('Sanitation Data'!$F$4,0,10*ROW('Sanitation Data'!F193)),NA())</f>
        <v>#N/A</v>
      </c>
      <c r="AG199" s="92" t="e">
        <f ca="true">+IF(AND(ISNUMBER(OFFSET('Sanitation Data'!$F$6,0,10*ROW('Sanitation Data'!F193))),'Data Summary'!CV199="Yes"),OFFSET('Sanitation Data'!$F$6,0,10*ROW('Sanitation Data'!F193)),NA())</f>
        <v>#N/A</v>
      </c>
      <c r="AH199" s="92" t="e">
        <f ca="true">+IF(AND(ISNUMBER(OFFSET('Sanitation Data'!$F$10,0,10*ROW('Sanitation Data'!F193))),'Data Summary'!CW199="Yes"),OFFSET('Sanitation Data'!$F$10,0,10*ROW('Sanitation Data'!F193)),NA())</f>
        <v>#N/A</v>
      </c>
      <c r="AI199" s="92" t="e">
        <f ca="true">+IF(AND(ISNUMBER(OFFSET('Sanitation Data'!$F$11,0,10*ROW('Sanitation Data'!F193))),'Data Summary'!CX199="Yes"),OFFSET('Sanitation Data'!$F$11,0,10*ROW('Sanitation Data'!F193)),NA())</f>
        <v>#N/A</v>
      </c>
      <c r="AJ199" s="92" t="e">
        <f ca="true">+IF(AND(ISNUMBER(OFFSET('Sanitation Data'!$F$12,0,10*ROW('Sanitation Data'!F193))),'Data Summary'!CY199="Yes"),OFFSET('Sanitation Data'!$F$12,0,10*ROW('Sanitation Data'!F193)),NA())</f>
        <v>#N/A</v>
      </c>
      <c r="AK199" s="92" t="e">
        <f ca="true">+IF(AND(ISNUMBER(OFFSET('Sanitation Data'!$G$4,0,10*ROW('Sanitation Data'!G193))),'Data Summary'!CZ199="Yes"),100-OFFSET('Sanitation Data'!$G$4,0,10*ROW('Sanitation Data'!G193)),NA())</f>
        <v>#N/A</v>
      </c>
      <c r="AL199" s="92" t="e">
        <f ca="true">+IF(AND(ISNUMBER(OFFSET('Sanitation Data'!$G$6,0,10*ROW('Sanitation Data'!G193))),'Data Summary'!DA199="Yes"),OFFSET('Sanitation Data'!$G$6,0,10*ROW('Sanitation Data'!G193)),NA())</f>
        <v>#N/A</v>
      </c>
      <c r="AM199" s="92" t="e">
        <f ca="true">+IF(AND(ISNUMBER(OFFSET('Sanitation Data'!$G$10,0,10*ROW('Sanitation Data'!G193))),'Data Summary'!DB199="Yes"),OFFSET('Sanitation Data'!$G$10,0,10*ROW('Sanitation Data'!G193)),NA())</f>
        <v>#N/A</v>
      </c>
      <c r="AN199" s="92" t="e">
        <f ca="true">+IF(AND(ISNUMBER(OFFSET('Sanitation Data'!$G$11,0,10*ROW('Sanitation Data'!G193))),'Data Summary'!DC199="Yes"),OFFSET('Sanitation Data'!$G$11,0,10*ROW('Sanitation Data'!G193)),NA())</f>
        <v>#N/A</v>
      </c>
      <c r="AO199" s="92" t="e">
        <f ca="true">+IF(AND(ISNUMBER(OFFSET('Sanitation Data'!$G$12,0,10*ROW('Sanitation Data'!G193))),'Data Summary'!DD199="Yes"),OFFSET('Sanitation Data'!$G$12,0,10*ROW('Sanitation Data'!G193)),NA())</f>
        <v>#N/A</v>
      </c>
      <c r="AP199" s="92" t="e">
        <f ca="true">+IF(AND(ISNUMBER(OFFSET('Sanitation Data'!$H$4,0,10*ROW('Sanitation Data'!H193))),'Data Summary'!DE199="Yes"),100-OFFSET('Sanitation Data'!$H$4,0,10*ROW('Sanitation Data'!H193)),NA())</f>
        <v>#N/A</v>
      </c>
      <c r="AQ199" s="92" t="e">
        <f ca="true">+IF(AND(ISNUMBER(OFFSET('Sanitation Data'!$H$6,0,10*ROW('Sanitation Data'!H193))),'Data Summary'!DF199="Yes"),OFFSET('Sanitation Data'!$H$6,0,10*ROW('Sanitation Data'!H193)),NA())</f>
        <v>#N/A</v>
      </c>
      <c r="AR199" s="92" t="e">
        <f ca="true">+IF(AND(ISNUMBER(OFFSET('Sanitation Data'!$H$10,0,10*ROW('Sanitation Data'!H193))),'Data Summary'!DG199="Yes"),OFFSET('Sanitation Data'!$H$10,0,10*ROW('Sanitation Data'!H193)),NA())</f>
        <v>#N/A</v>
      </c>
      <c r="AS199" s="92" t="e">
        <f ca="true">+IF(AND(ISNUMBER(OFFSET('Sanitation Data'!$H$11,0,10*ROW('Sanitation Data'!H193))),'Data Summary'!DH199="Yes"),OFFSET('Sanitation Data'!$H$11,0,10*ROW('Sanitation Data'!H193)),NA())</f>
        <v>#N/A</v>
      </c>
      <c r="AT199" s="92" t="e">
        <f ca="true">+IF(AND(ISNUMBER(OFFSET('Sanitation Data'!$H$12,0,10*ROW('Sanitation Data'!H193))),'Data Summary'!DI199="Yes"),OFFSET('Sanitation Data'!$H$12,0,10*ROW('Sanitation Data'!H193)),NA())</f>
        <v>#N/A</v>
      </c>
      <c r="AU199" s="92" t="e">
        <f ca="true">+IF(AND(ISNUMBER(OFFSET('Sanitation Data'!$I$4,0,10*ROW('Sanitation Data'!I193))),'Data Summary'!DJ199="Yes"),100-OFFSET('Sanitation Data'!$I$4,0,10*ROW('Sanitation Data'!I193)),NA())</f>
        <v>#N/A</v>
      </c>
      <c r="AV199" s="92" t="e">
        <f ca="true">+IF(AND(ISNUMBER(OFFSET('Sanitation Data'!$I$6,0,10*ROW('Sanitation Data'!I193))),'Data Summary'!DK199="Yes"),OFFSET('Sanitation Data'!$I$6,0,10*ROW('Sanitation Data'!I193)),NA())</f>
        <v>#N/A</v>
      </c>
      <c r="AW199" s="92" t="e">
        <f ca="true">+IF(AND(ISNUMBER(OFFSET('Sanitation Data'!$I$10,0,10*ROW('Sanitation Data'!I193))),'Data Summary'!DL199="Yes"),OFFSET('Sanitation Data'!$I$10,0,10*ROW('Sanitation Data'!I193)),NA())</f>
        <v>#N/A</v>
      </c>
      <c r="AX199" s="92" t="e">
        <f ca="true">+IF(AND(ISNUMBER(OFFSET('Sanitation Data'!$I$11,0,10*ROW('Sanitation Data'!I193))),'Data Summary'!DM199="Yes"),OFFSET('Sanitation Data'!$I$11,0,10*ROW('Sanitation Data'!I193)),NA())</f>
        <v>#N/A</v>
      </c>
      <c r="AY199" s="92" t="e">
        <f ca="true">+IF(AND(ISNUMBER(OFFSET('Sanitation Data'!$I$12,0,10*ROW('Sanitation Data'!I193))),'Data Summary'!DN199="Yes"),OFFSET('Sanitation Data'!$I$12,0,10*ROW('Sanitation Data'!I193)),NA())</f>
        <v>#N/A</v>
      </c>
      <c r="AZ199" s="93" t="e">
        <f ca="true">+IF(AND(ISNUMBER(OFFSET('Hygiene Data'!$D$5,0,10*ROW('Hygiene Data'!D193))),'Data Summary'!DO199="Yes"),OFFSET('Hygiene Data'!$D$5,0,10*ROW('Hygiene Data'!D193)),NA())</f>
        <v>#N/A</v>
      </c>
      <c r="BA199" s="93" t="e">
        <f ca="true">+IF(AND(ISNUMBER(OFFSET('Hygiene Data'!$D$7,0,10*ROW('Hygiene Data'!D193))),'Data Summary'!DP199="Yes"),OFFSET('Hygiene Data'!$D$7,0,10*ROW('Hygiene Data'!D193)),NA())</f>
        <v>#N/A</v>
      </c>
      <c r="BB199" s="93" t="e">
        <f ca="true">+IF(AND(ISNUMBER(OFFSET('Hygiene Data'!$D$9,0,10*ROW('Hygiene Data'!D193))),'Data Summary'!DQ199="Yes"),OFFSET('Hygiene Data'!$D$9,0,10*ROW('Hygiene Data'!D193)),NA())</f>
        <v>#N/A</v>
      </c>
      <c r="BC199" s="93" t="e">
        <f ca="true">+IF(AND(ISNUMBER(OFFSET('Hygiene Data'!$E$5,0,10*ROW('Hygiene Data'!E193))),'Data Summary'!DR199="Yes"),OFFSET('Hygiene Data'!$E$5,0,10*ROW('Hygiene Data'!E193)),NA())</f>
        <v>#N/A</v>
      </c>
      <c r="BD199" s="93" t="e">
        <f ca="true">+IF(AND(ISNUMBER(OFFSET('Hygiene Data'!$E$7,0,10*ROW('Hygiene Data'!E193))),'Data Summary'!DS199="Yes"),OFFSET('Hygiene Data'!$E$7,0,10*ROW('Hygiene Data'!E193)),NA())</f>
        <v>#N/A</v>
      </c>
      <c r="BE199" s="93" t="e">
        <f ca="true">+IF(AND(ISNUMBER(OFFSET('Hygiene Data'!$E$9,0,10*ROW('Hygiene Data'!E193))),'Data Summary'!DT199="Yes"),OFFSET('Hygiene Data'!$E$9,0,10*ROW('Hygiene Data'!E193)),NA())</f>
        <v>#N/A</v>
      </c>
      <c r="BF199" s="93" t="e">
        <f ca="true">+IF(AND(ISNUMBER(OFFSET('Hygiene Data'!$F$5,0,10*ROW('Hygiene Data'!F193))),'Data Summary'!DU199="Yes"),OFFSET('Hygiene Data'!$F$5,0,10*ROW('Hygiene Data'!F193)),NA())</f>
        <v>#N/A</v>
      </c>
      <c r="BG199" s="93" t="e">
        <f ca="true">+IF(AND(ISNUMBER(OFFSET('Hygiene Data'!$F$7,0,10*ROW('Hygiene Data'!F193))),'Data Summary'!DV199="Yes"),OFFSET('Hygiene Data'!$F$7,0,10*ROW('Hygiene Data'!F193)),NA())</f>
        <v>#N/A</v>
      </c>
      <c r="BH199" s="93" t="e">
        <f ca="true">+IF(AND(ISNUMBER(OFFSET('Hygiene Data'!$F$9,0,10*ROW('Hygiene Data'!F193))),'Data Summary'!DW199="Yes"),OFFSET('Hygiene Data'!$F$9,0,10*ROW('Hygiene Data'!F193)),NA())</f>
        <v>#N/A</v>
      </c>
      <c r="BI199" s="93" t="e">
        <f ca="true">+IF(AND(ISNUMBER(OFFSET('Hygiene Data'!$G$5,0,10*ROW('Hygiene Data'!G193))),'Data Summary'!DX199="Yes"),OFFSET('Hygiene Data'!$G$5,0,10*ROW('Hygiene Data'!G193)),NA())</f>
        <v>#N/A</v>
      </c>
      <c r="BJ199" s="93" t="e">
        <f ca="true">+IF(AND(ISNUMBER(OFFSET('Hygiene Data'!$G$7,0,10*ROW('Hygiene Data'!G193))),'Data Summary'!DY199="Yes"),OFFSET('Hygiene Data'!$G$7,0,10*ROW('Hygiene Data'!G193)),NA())</f>
        <v>#N/A</v>
      </c>
      <c r="BK199" s="93" t="e">
        <f ca="true">+IF(AND(ISNUMBER(OFFSET('Hygiene Data'!$G$9,0,10*ROW('Hygiene Data'!G193))),'Data Summary'!DZ199="Yes"),OFFSET('Hygiene Data'!$G$9,0,10*ROW('Hygiene Data'!G193)),NA())</f>
        <v>#N/A</v>
      </c>
      <c r="BL199" s="93" t="e">
        <f ca="true">+IF(AND(ISNUMBER(OFFSET('Hygiene Data'!$H$5,0,10*ROW('Hygiene Data'!H193))),'Data Summary'!EA199="Yes"),OFFSET('Hygiene Data'!$H$5,0,10*ROW('Hygiene Data'!H193)),NA())</f>
        <v>#N/A</v>
      </c>
      <c r="BM199" s="93" t="e">
        <f ca="true">+IF(AND(ISNUMBER(OFFSET('Hygiene Data'!$H$7,0,10*ROW('Hygiene Data'!H193))),'Data Summary'!EB199="Yes"),OFFSET('Hygiene Data'!$H$7,0,10*ROW('Hygiene Data'!H193)),NA())</f>
        <v>#N/A</v>
      </c>
      <c r="BN199" s="93" t="e">
        <f ca="true">+IF(AND(ISNUMBER(OFFSET('Hygiene Data'!$H$9,0,10*ROW('Hygiene Data'!H193))),'Data Summary'!EC199="Yes"),OFFSET('Hygiene Data'!$H$9,0,10*ROW('Hygiene Data'!H193)),NA())</f>
        <v>#N/A</v>
      </c>
      <c r="BO199" s="93" t="e">
        <f ca="true">+IF(AND(ISNUMBER(OFFSET('Hygiene Data'!$I$5,0,10*ROW('Hygiene Data'!I193))),'Data Summary'!ED199="Yes"),OFFSET('Hygiene Data'!$I$5,0,10*ROW('Hygiene Data'!I193)),NA())</f>
        <v>#N/A</v>
      </c>
      <c r="BP199" s="93" t="e">
        <f ca="true">+IF(AND(ISNUMBER(OFFSET('Hygiene Data'!$I$7,0,10*ROW('Hygiene Data'!I193))),'Data Summary'!EE199="Yes"),OFFSET('Hygiene Data'!$I$7,0,10*ROW('Hygiene Data'!I193)),NA())</f>
        <v>#N/A</v>
      </c>
      <c r="BQ199" s="93" t="e">
        <f ca="true">+IF(AND(ISNUMBER(OFFSET('Hygiene Data'!$I$9,0,10*ROW('Hygiene Data'!I193))),'Data Summary'!EF199="Yes"),OFFSET('Hygiene Data'!$I$9,0,10*ROW('Hygiene Data'!I193)),NA())</f>
        <v>#N/A</v>
      </c>
    </row>
    <row xmlns:x14ac="http://schemas.microsoft.com/office/spreadsheetml/2009/9/ac" r="200" x14ac:dyDescent="0.2">
      <c r="A200" s="328" t="e">
        <f ca="true">+RIGHT('Data Summary'!A200,LEN('Data Summary'!A200)-9)</f>
        <v>#VALUE!</v>
      </c>
      <c r="B200" s="35" t="str">
        <f ca="true">+IF(ISTEXT('Data Summary'!B200),'Data Summary'!B200,"")</f>
        <v/>
      </c>
      <c r="C200" s="327" t="e">
        <f ca="true">+VALUE('Data Summary'!C200)</f>
        <v>#VALUE!</v>
      </c>
      <c r="D200" s="91" t="e">
        <f ca="true">+IF(AND(ISNUMBER(OFFSET('Water Data'!$D$4,0,10*ROW('Water Data'!D194))),'Data Summary'!BS200="Yes"),100-OFFSET('Water Data'!$D$4,0,10*ROW('Water Data'!D194)),NA())</f>
        <v>#N/A</v>
      </c>
      <c r="E200" s="91" t="e">
        <f ca="true">+IF(AND(ISNUMBER(OFFSET('Water Data'!$D$6,0,10*ROW('Water Data'!D194))),'Data Summary'!BT200="Yes"),OFFSET('Water Data'!$D$6,0,10*ROW('Water Data'!D194)),NA())</f>
        <v>#N/A</v>
      </c>
      <c r="F200" s="91" t="e">
        <f ca="true">+IF(AND(ISNUMBER(OFFSET('Water Data'!$D$9,0,10*ROW('Water Data'!D194))),'Data Summary'!BU200="Yes"),OFFSET('Water Data'!$D$9,0,10*ROW('Water Data'!D194)),NA())</f>
        <v>#N/A</v>
      </c>
      <c r="G200" s="91" t="e">
        <f ca="true">+IF(AND(ISNUMBER(OFFSET('Water Data'!$E$4,0,10*ROW('Water Data'!E194))),'Data Summary'!BV200="Yes"),100-OFFSET('Water Data'!$E$4,0,10*ROW('Water Data'!E194)),NA())</f>
        <v>#N/A</v>
      </c>
      <c r="H200" s="91" t="e">
        <f ca="true">+IF(AND(ISNUMBER(OFFSET('Water Data'!$E$6,0,10*ROW('Water Data'!E194))),'Data Summary'!BW200="Yes"),OFFSET('Water Data'!$E$6,0,10*ROW('Water Data'!E194)),NA())</f>
        <v>#N/A</v>
      </c>
      <c r="I200" s="91" t="e">
        <f ca="true">+IF(AND(ISNUMBER(OFFSET('Water Data'!$E$9,0,10*ROW('Water Data'!E194))),'Data Summary'!BX200="Yes"),OFFSET('Water Data'!$E$9,0,10*ROW('Water Data'!E194)),NA())</f>
        <v>#N/A</v>
      </c>
      <c r="J200" s="91" t="e">
        <f ca="true">+IF(AND(ISNUMBER(OFFSET('Water Data'!$F$4,0,10*ROW('Water Data'!F194))),'Data Summary'!BY200="Yes"),100-OFFSET('Water Data'!$F$4,0,10*ROW('Water Data'!F194)),NA())</f>
        <v>#N/A</v>
      </c>
      <c r="K200" s="91" t="e">
        <f ca="true">+IF(AND(ISNUMBER(OFFSET('Water Data'!$F$6,0,10*ROW('Water Data'!F194))),'Data Summary'!BZ200="Yes"),OFFSET('Water Data'!$F$6,0,10*ROW('Water Data'!F194)),NA())</f>
        <v>#N/A</v>
      </c>
      <c r="L200" s="91" t="e">
        <f ca="true">+IF(AND(ISNUMBER(OFFSET('Water Data'!$F$9,0,10*ROW('Water Data'!F194))),'Data Summary'!CA200="Yes"),OFFSET('Water Data'!$F$9,0,10*ROW('Water Data'!F194)),NA())</f>
        <v>#N/A</v>
      </c>
      <c r="M200" s="91" t="e">
        <f ca="true">+IF(AND(ISNUMBER(OFFSET('Water Data'!$G$4,0,10*ROW('Water Data'!G194))),'Data Summary'!CB200="Yes"),100-OFFSET('Water Data'!$G$4,0,10*ROW('Water Data'!G194)),NA())</f>
        <v>#N/A</v>
      </c>
      <c r="N200" s="91" t="e">
        <f ca="true">+IF(AND(ISNUMBER(OFFSET('Water Data'!$G$6,0,10*ROW('Water Data'!G194))),'Data Summary'!CC200="Yes"),OFFSET('Water Data'!$G$6,0,10*ROW('Water Data'!G194)),NA())</f>
        <v>#N/A</v>
      </c>
      <c r="O200" s="91" t="e">
        <f ca="true">+IF(AND(ISNUMBER(OFFSET('Water Data'!$G$9,0,10*ROW('Water Data'!G194))),'Data Summary'!CD200="Yes"),OFFSET('Water Data'!$G$9,0,10*ROW('Water Data'!G194)),NA())</f>
        <v>#N/A</v>
      </c>
      <c r="P200" s="91" t="e">
        <f ca="true">+IF(AND(ISNUMBER(OFFSET('Water Data'!$H$4,0,10*ROW('Water Data'!H194))),'Data Summary'!CE200="Yes"),100-OFFSET('Water Data'!$H$4,0,10*ROW('Water Data'!H194)),NA())</f>
        <v>#N/A</v>
      </c>
      <c r="Q200" s="91" t="e">
        <f ca="true">+IF(AND(ISNUMBER(OFFSET('Water Data'!$H$6,0,10*ROW('Water Data'!H194))),'Data Summary'!CF200="Yes"),OFFSET('Water Data'!$H$6,0,10*ROW('Water Data'!H194)),NA())</f>
        <v>#N/A</v>
      </c>
      <c r="R200" s="91" t="e">
        <f ca="true">+IF(AND(ISNUMBER(OFFSET('Water Data'!$H$9,0,10*ROW('Water Data'!H194))),'Data Summary'!CG200="Yes"),OFFSET('Water Data'!$H$9,0,10*ROW('Water Data'!H194)),NA())</f>
        <v>#N/A</v>
      </c>
      <c r="S200" s="91" t="e">
        <f ca="true">+IF(AND(ISNUMBER(OFFSET('Water Data'!$I$4,0,10*ROW('Water Data'!I194))),'Data Summary'!CH200="Yes"),100-OFFSET('Water Data'!$I$4,0,10*ROW('Water Data'!I194)),NA())</f>
        <v>#N/A</v>
      </c>
      <c r="T200" s="91" t="e">
        <f ca="true">+IF(AND(ISNUMBER(OFFSET('Water Data'!$I$6,0,10*ROW('Water Data'!I194))),'Data Summary'!CI200="Yes"),OFFSET('Water Data'!$I$6,0,10*ROW('Water Data'!I194)),NA())</f>
        <v>#N/A</v>
      </c>
      <c r="U200" s="91" t="e">
        <f ca="true">+IF(AND(ISNUMBER(OFFSET('Water Data'!$I$9,0,10*ROW('Water Data'!I194))),'Data Summary'!CJ200="Yes"),OFFSET('Water Data'!$I$9,0,10*ROW('Water Data'!I194)),NA())</f>
        <v>#N/A</v>
      </c>
      <c r="V200" s="92" t="e">
        <f ca="true">+IF(AND(ISNUMBER(OFFSET('Sanitation Data'!$D$4,0,10*ROW('Sanitation Data'!D194))),'Data Summary'!CK200="Yes"),100-OFFSET('Sanitation Data'!$D$4,0,10*ROW('Sanitation Data'!D194)),NA())</f>
        <v>#N/A</v>
      </c>
      <c r="W200" s="92" t="e">
        <f ca="true">+IF(AND(ISNUMBER(OFFSET('Sanitation Data'!$D$6,0,10*ROW('Sanitation Data'!D194))),'Data Summary'!CL200="Yes"),OFFSET('Sanitation Data'!$D$6,0,10*ROW('Sanitation Data'!D194)),NA())</f>
        <v>#N/A</v>
      </c>
      <c r="X200" s="92" t="e">
        <f ca="true">+IF(AND(ISNUMBER(OFFSET('Sanitation Data'!$D$10,0,10*ROW('Sanitation Data'!D194))),'Data Summary'!CM200="Yes"),OFFSET('Sanitation Data'!$D$10,0,10*ROW('Sanitation Data'!D194)),NA())</f>
        <v>#N/A</v>
      </c>
      <c r="Y200" s="92" t="e">
        <f ca="true">+IF(AND(ISNUMBER(OFFSET('Sanitation Data'!$D$11,0,10*ROW('Sanitation Data'!D194))),'Data Summary'!CN200="Yes"),OFFSET('Sanitation Data'!$D$11,0,10*ROW('Sanitation Data'!D194)),NA())</f>
        <v>#N/A</v>
      </c>
      <c r="Z200" s="92" t="e">
        <f ca="true">+IF(AND(ISNUMBER(OFFSET('Sanitation Data'!$D$12,0,10*ROW('Sanitation Data'!D194))),'Data Summary'!CO200="Yes"),OFFSET('Sanitation Data'!$D$12,0,10*ROW('Sanitation Data'!D194)),NA())</f>
        <v>#N/A</v>
      </c>
      <c r="AA200" s="92" t="e">
        <f ca="true">+IF(AND(ISNUMBER(OFFSET('Sanitation Data'!$E$4,0,10*ROW('Sanitation Data'!E194))),'Data Summary'!CP200="Yes"),100-OFFSET('Sanitation Data'!$E$4,0,10*ROW('Sanitation Data'!E194)),NA())</f>
        <v>#N/A</v>
      </c>
      <c r="AB200" s="92" t="e">
        <f ca="true">+IF(AND(ISNUMBER(OFFSET('Sanitation Data'!$E$6,0,10*ROW('Sanitation Data'!E194))),'Data Summary'!CQ200="Yes"),OFFSET('Sanitation Data'!$E$6,0,10*ROW('Sanitation Data'!E194)),NA())</f>
        <v>#N/A</v>
      </c>
      <c r="AC200" s="92" t="e">
        <f ca="true">+IF(AND(ISNUMBER(OFFSET('Sanitation Data'!$E$10,0,10*ROW('Sanitation Data'!E194))),'Data Summary'!CR200="Yes"),OFFSET('Sanitation Data'!$E$10,0,10*ROW('Sanitation Data'!E194)),NA())</f>
        <v>#N/A</v>
      </c>
      <c r="AD200" s="92" t="e">
        <f ca="true">+IF(AND(ISNUMBER(OFFSET('Sanitation Data'!$E$11,0,10*ROW('Sanitation Data'!E194))),'Data Summary'!CS200="Yes"),OFFSET('Sanitation Data'!$E$11,0,10*ROW('Sanitation Data'!E194)),NA())</f>
        <v>#N/A</v>
      </c>
      <c r="AE200" s="92" t="e">
        <f ca="true">+IF(AND(ISNUMBER(OFFSET('Sanitation Data'!$E$12,0,10*ROW('Sanitation Data'!E194))),'Data Summary'!CT200="Yes"),OFFSET('Sanitation Data'!$E$12,0,10*ROW('Sanitation Data'!E194)),NA())</f>
        <v>#N/A</v>
      </c>
      <c r="AF200" s="92" t="e">
        <f ca="true">+IF(AND(ISNUMBER(OFFSET('Sanitation Data'!$F$4,0,10*ROW('Sanitation Data'!F194))),'Data Summary'!CU200="Yes"),100-OFFSET('Sanitation Data'!$F$4,0,10*ROW('Sanitation Data'!F194)),NA())</f>
        <v>#N/A</v>
      </c>
      <c r="AG200" s="92" t="e">
        <f ca="true">+IF(AND(ISNUMBER(OFFSET('Sanitation Data'!$F$6,0,10*ROW('Sanitation Data'!F194))),'Data Summary'!CV200="Yes"),OFFSET('Sanitation Data'!$F$6,0,10*ROW('Sanitation Data'!F194)),NA())</f>
        <v>#N/A</v>
      </c>
      <c r="AH200" s="92" t="e">
        <f ca="true">+IF(AND(ISNUMBER(OFFSET('Sanitation Data'!$F$10,0,10*ROW('Sanitation Data'!F194))),'Data Summary'!CW200="Yes"),OFFSET('Sanitation Data'!$F$10,0,10*ROW('Sanitation Data'!F194)),NA())</f>
        <v>#N/A</v>
      </c>
      <c r="AI200" s="92" t="e">
        <f ca="true">+IF(AND(ISNUMBER(OFFSET('Sanitation Data'!$F$11,0,10*ROW('Sanitation Data'!F194))),'Data Summary'!CX200="Yes"),OFFSET('Sanitation Data'!$F$11,0,10*ROW('Sanitation Data'!F194)),NA())</f>
        <v>#N/A</v>
      </c>
      <c r="AJ200" s="92" t="e">
        <f ca="true">+IF(AND(ISNUMBER(OFFSET('Sanitation Data'!$F$12,0,10*ROW('Sanitation Data'!F194))),'Data Summary'!CY200="Yes"),OFFSET('Sanitation Data'!$F$12,0,10*ROW('Sanitation Data'!F194)),NA())</f>
        <v>#N/A</v>
      </c>
      <c r="AK200" s="92" t="e">
        <f ca="true">+IF(AND(ISNUMBER(OFFSET('Sanitation Data'!$G$4,0,10*ROW('Sanitation Data'!G194))),'Data Summary'!CZ200="Yes"),100-OFFSET('Sanitation Data'!$G$4,0,10*ROW('Sanitation Data'!G194)),NA())</f>
        <v>#N/A</v>
      </c>
      <c r="AL200" s="92" t="e">
        <f ca="true">+IF(AND(ISNUMBER(OFFSET('Sanitation Data'!$G$6,0,10*ROW('Sanitation Data'!G194))),'Data Summary'!DA200="Yes"),OFFSET('Sanitation Data'!$G$6,0,10*ROW('Sanitation Data'!G194)),NA())</f>
        <v>#N/A</v>
      </c>
      <c r="AM200" s="92" t="e">
        <f ca="true">+IF(AND(ISNUMBER(OFFSET('Sanitation Data'!$G$10,0,10*ROW('Sanitation Data'!G194))),'Data Summary'!DB200="Yes"),OFFSET('Sanitation Data'!$G$10,0,10*ROW('Sanitation Data'!G194)),NA())</f>
        <v>#N/A</v>
      </c>
      <c r="AN200" s="92" t="e">
        <f ca="true">+IF(AND(ISNUMBER(OFFSET('Sanitation Data'!$G$11,0,10*ROW('Sanitation Data'!G194))),'Data Summary'!DC200="Yes"),OFFSET('Sanitation Data'!$G$11,0,10*ROW('Sanitation Data'!G194)),NA())</f>
        <v>#N/A</v>
      </c>
      <c r="AO200" s="92" t="e">
        <f ca="true">+IF(AND(ISNUMBER(OFFSET('Sanitation Data'!$G$12,0,10*ROW('Sanitation Data'!G194))),'Data Summary'!DD200="Yes"),OFFSET('Sanitation Data'!$G$12,0,10*ROW('Sanitation Data'!G194)),NA())</f>
        <v>#N/A</v>
      </c>
      <c r="AP200" s="92" t="e">
        <f ca="true">+IF(AND(ISNUMBER(OFFSET('Sanitation Data'!$H$4,0,10*ROW('Sanitation Data'!H194))),'Data Summary'!DE200="Yes"),100-OFFSET('Sanitation Data'!$H$4,0,10*ROW('Sanitation Data'!H194)),NA())</f>
        <v>#N/A</v>
      </c>
      <c r="AQ200" s="92" t="e">
        <f ca="true">+IF(AND(ISNUMBER(OFFSET('Sanitation Data'!$H$6,0,10*ROW('Sanitation Data'!H194))),'Data Summary'!DF200="Yes"),OFFSET('Sanitation Data'!$H$6,0,10*ROW('Sanitation Data'!H194)),NA())</f>
        <v>#N/A</v>
      </c>
      <c r="AR200" s="92" t="e">
        <f ca="true">+IF(AND(ISNUMBER(OFFSET('Sanitation Data'!$H$10,0,10*ROW('Sanitation Data'!H194))),'Data Summary'!DG200="Yes"),OFFSET('Sanitation Data'!$H$10,0,10*ROW('Sanitation Data'!H194)),NA())</f>
        <v>#N/A</v>
      </c>
      <c r="AS200" s="92" t="e">
        <f ca="true">+IF(AND(ISNUMBER(OFFSET('Sanitation Data'!$H$11,0,10*ROW('Sanitation Data'!H194))),'Data Summary'!DH200="Yes"),OFFSET('Sanitation Data'!$H$11,0,10*ROW('Sanitation Data'!H194)),NA())</f>
        <v>#N/A</v>
      </c>
      <c r="AT200" s="92" t="e">
        <f ca="true">+IF(AND(ISNUMBER(OFFSET('Sanitation Data'!$H$12,0,10*ROW('Sanitation Data'!H194))),'Data Summary'!DI200="Yes"),OFFSET('Sanitation Data'!$H$12,0,10*ROW('Sanitation Data'!H194)),NA())</f>
        <v>#N/A</v>
      </c>
      <c r="AU200" s="92" t="e">
        <f ca="true">+IF(AND(ISNUMBER(OFFSET('Sanitation Data'!$I$4,0,10*ROW('Sanitation Data'!I194))),'Data Summary'!DJ200="Yes"),100-OFFSET('Sanitation Data'!$I$4,0,10*ROW('Sanitation Data'!I194)),NA())</f>
        <v>#N/A</v>
      </c>
      <c r="AV200" s="92" t="e">
        <f ca="true">+IF(AND(ISNUMBER(OFFSET('Sanitation Data'!$I$6,0,10*ROW('Sanitation Data'!I194))),'Data Summary'!DK200="Yes"),OFFSET('Sanitation Data'!$I$6,0,10*ROW('Sanitation Data'!I194)),NA())</f>
        <v>#N/A</v>
      </c>
      <c r="AW200" s="92" t="e">
        <f ca="true">+IF(AND(ISNUMBER(OFFSET('Sanitation Data'!$I$10,0,10*ROW('Sanitation Data'!I194))),'Data Summary'!DL200="Yes"),OFFSET('Sanitation Data'!$I$10,0,10*ROW('Sanitation Data'!I194)),NA())</f>
        <v>#N/A</v>
      </c>
      <c r="AX200" s="92" t="e">
        <f ca="true">+IF(AND(ISNUMBER(OFFSET('Sanitation Data'!$I$11,0,10*ROW('Sanitation Data'!I194))),'Data Summary'!DM200="Yes"),OFFSET('Sanitation Data'!$I$11,0,10*ROW('Sanitation Data'!I194)),NA())</f>
        <v>#N/A</v>
      </c>
      <c r="AY200" s="92" t="e">
        <f ca="true">+IF(AND(ISNUMBER(OFFSET('Sanitation Data'!$I$12,0,10*ROW('Sanitation Data'!I194))),'Data Summary'!DN200="Yes"),OFFSET('Sanitation Data'!$I$12,0,10*ROW('Sanitation Data'!I194)),NA())</f>
        <v>#N/A</v>
      </c>
      <c r="AZ200" s="93" t="e">
        <f ca="true">+IF(AND(ISNUMBER(OFFSET('Hygiene Data'!$D$5,0,10*ROW('Hygiene Data'!D194))),'Data Summary'!DO200="Yes"),OFFSET('Hygiene Data'!$D$5,0,10*ROW('Hygiene Data'!D194)),NA())</f>
        <v>#N/A</v>
      </c>
      <c r="BA200" s="93" t="e">
        <f ca="true">+IF(AND(ISNUMBER(OFFSET('Hygiene Data'!$D$7,0,10*ROW('Hygiene Data'!D194))),'Data Summary'!DP200="Yes"),OFFSET('Hygiene Data'!$D$7,0,10*ROW('Hygiene Data'!D194)),NA())</f>
        <v>#N/A</v>
      </c>
      <c r="BB200" s="93" t="e">
        <f ca="true">+IF(AND(ISNUMBER(OFFSET('Hygiene Data'!$D$9,0,10*ROW('Hygiene Data'!D194))),'Data Summary'!DQ200="Yes"),OFFSET('Hygiene Data'!$D$9,0,10*ROW('Hygiene Data'!D194)),NA())</f>
        <v>#N/A</v>
      </c>
      <c r="BC200" s="93" t="e">
        <f ca="true">+IF(AND(ISNUMBER(OFFSET('Hygiene Data'!$E$5,0,10*ROW('Hygiene Data'!E194))),'Data Summary'!DR200="Yes"),OFFSET('Hygiene Data'!$E$5,0,10*ROW('Hygiene Data'!E194)),NA())</f>
        <v>#N/A</v>
      </c>
      <c r="BD200" s="93" t="e">
        <f ca="true">+IF(AND(ISNUMBER(OFFSET('Hygiene Data'!$E$7,0,10*ROW('Hygiene Data'!E194))),'Data Summary'!DS200="Yes"),OFFSET('Hygiene Data'!$E$7,0,10*ROW('Hygiene Data'!E194)),NA())</f>
        <v>#N/A</v>
      </c>
      <c r="BE200" s="93" t="e">
        <f ca="true">+IF(AND(ISNUMBER(OFFSET('Hygiene Data'!$E$9,0,10*ROW('Hygiene Data'!E194))),'Data Summary'!DT200="Yes"),OFFSET('Hygiene Data'!$E$9,0,10*ROW('Hygiene Data'!E194)),NA())</f>
        <v>#N/A</v>
      </c>
      <c r="BF200" s="93" t="e">
        <f ca="true">+IF(AND(ISNUMBER(OFFSET('Hygiene Data'!$F$5,0,10*ROW('Hygiene Data'!F194))),'Data Summary'!DU200="Yes"),OFFSET('Hygiene Data'!$F$5,0,10*ROW('Hygiene Data'!F194)),NA())</f>
        <v>#N/A</v>
      </c>
      <c r="BG200" s="93" t="e">
        <f ca="true">+IF(AND(ISNUMBER(OFFSET('Hygiene Data'!$F$7,0,10*ROW('Hygiene Data'!F194))),'Data Summary'!DV200="Yes"),OFFSET('Hygiene Data'!$F$7,0,10*ROW('Hygiene Data'!F194)),NA())</f>
        <v>#N/A</v>
      </c>
      <c r="BH200" s="93" t="e">
        <f ca="true">+IF(AND(ISNUMBER(OFFSET('Hygiene Data'!$F$9,0,10*ROW('Hygiene Data'!F194))),'Data Summary'!DW200="Yes"),OFFSET('Hygiene Data'!$F$9,0,10*ROW('Hygiene Data'!F194)),NA())</f>
        <v>#N/A</v>
      </c>
      <c r="BI200" s="93" t="e">
        <f ca="true">+IF(AND(ISNUMBER(OFFSET('Hygiene Data'!$G$5,0,10*ROW('Hygiene Data'!G194))),'Data Summary'!DX200="Yes"),OFFSET('Hygiene Data'!$G$5,0,10*ROW('Hygiene Data'!G194)),NA())</f>
        <v>#N/A</v>
      </c>
      <c r="BJ200" s="93" t="e">
        <f ca="true">+IF(AND(ISNUMBER(OFFSET('Hygiene Data'!$G$7,0,10*ROW('Hygiene Data'!G194))),'Data Summary'!DY200="Yes"),OFFSET('Hygiene Data'!$G$7,0,10*ROW('Hygiene Data'!G194)),NA())</f>
        <v>#N/A</v>
      </c>
      <c r="BK200" s="93" t="e">
        <f ca="true">+IF(AND(ISNUMBER(OFFSET('Hygiene Data'!$G$9,0,10*ROW('Hygiene Data'!G194))),'Data Summary'!DZ200="Yes"),OFFSET('Hygiene Data'!$G$9,0,10*ROW('Hygiene Data'!G194)),NA())</f>
        <v>#N/A</v>
      </c>
      <c r="BL200" s="93" t="e">
        <f ca="true">+IF(AND(ISNUMBER(OFFSET('Hygiene Data'!$H$5,0,10*ROW('Hygiene Data'!H194))),'Data Summary'!EA200="Yes"),OFFSET('Hygiene Data'!$H$5,0,10*ROW('Hygiene Data'!H194)),NA())</f>
        <v>#N/A</v>
      </c>
      <c r="BM200" s="93" t="e">
        <f ca="true">+IF(AND(ISNUMBER(OFFSET('Hygiene Data'!$H$7,0,10*ROW('Hygiene Data'!H194))),'Data Summary'!EB200="Yes"),OFFSET('Hygiene Data'!$H$7,0,10*ROW('Hygiene Data'!H194)),NA())</f>
        <v>#N/A</v>
      </c>
      <c r="BN200" s="93" t="e">
        <f ca="true">+IF(AND(ISNUMBER(OFFSET('Hygiene Data'!$H$9,0,10*ROW('Hygiene Data'!H194))),'Data Summary'!EC200="Yes"),OFFSET('Hygiene Data'!$H$9,0,10*ROW('Hygiene Data'!H194)),NA())</f>
        <v>#N/A</v>
      </c>
      <c r="BO200" s="93" t="e">
        <f ca="true">+IF(AND(ISNUMBER(OFFSET('Hygiene Data'!$I$5,0,10*ROW('Hygiene Data'!I194))),'Data Summary'!ED200="Yes"),OFFSET('Hygiene Data'!$I$5,0,10*ROW('Hygiene Data'!I194)),NA())</f>
        <v>#N/A</v>
      </c>
      <c r="BP200" s="93" t="e">
        <f ca="true">+IF(AND(ISNUMBER(OFFSET('Hygiene Data'!$I$7,0,10*ROW('Hygiene Data'!I194))),'Data Summary'!EE200="Yes"),OFFSET('Hygiene Data'!$I$7,0,10*ROW('Hygiene Data'!I194)),NA())</f>
        <v>#N/A</v>
      </c>
      <c r="BQ200" s="93" t="e">
        <f ca="true">+IF(AND(ISNUMBER(OFFSET('Hygiene Data'!$I$9,0,10*ROW('Hygiene Data'!I194))),'Data Summary'!EF200="Yes"),OFFSET('Hygiene Data'!$I$9,0,10*ROW('Hygiene Data'!I194)),NA())</f>
        <v>#N/A</v>
      </c>
    </row>
    <row xmlns:x14ac="http://schemas.microsoft.com/office/spreadsheetml/2009/9/ac" r="201" x14ac:dyDescent="0.2">
      <c r="A201" s="328" t="e">
        <f ca="true">+RIGHT('Data Summary'!A201,LEN('Data Summary'!A201)-9)</f>
        <v>#VALUE!</v>
      </c>
      <c r="B201" s="35" t="str">
        <f ca="true">+IF(ISTEXT('Data Summary'!B201),'Data Summary'!B201,"")</f>
        <v/>
      </c>
      <c r="C201" s="327" t="e">
        <f ca="true">+VALUE('Data Summary'!C201)</f>
        <v>#VALUE!</v>
      </c>
      <c r="D201" s="91" t="e">
        <f ca="true">+IF(AND(ISNUMBER(OFFSET('Water Data'!$D$4,0,10*ROW('Water Data'!D195))),'Data Summary'!BS201="Yes"),100-OFFSET('Water Data'!$D$4,0,10*ROW('Water Data'!D195)),NA())</f>
        <v>#N/A</v>
      </c>
      <c r="E201" s="91" t="e">
        <f ca="true">+IF(AND(ISNUMBER(OFFSET('Water Data'!$D$6,0,10*ROW('Water Data'!D195))),'Data Summary'!BT201="Yes"),OFFSET('Water Data'!$D$6,0,10*ROW('Water Data'!D195)),NA())</f>
        <v>#N/A</v>
      </c>
      <c r="F201" s="91" t="e">
        <f ca="true">+IF(AND(ISNUMBER(OFFSET('Water Data'!$D$9,0,10*ROW('Water Data'!D195))),'Data Summary'!BU201="Yes"),OFFSET('Water Data'!$D$9,0,10*ROW('Water Data'!D195)),NA())</f>
        <v>#N/A</v>
      </c>
      <c r="G201" s="91" t="e">
        <f ca="true">+IF(AND(ISNUMBER(OFFSET('Water Data'!$E$4,0,10*ROW('Water Data'!E195))),'Data Summary'!BV201="Yes"),100-OFFSET('Water Data'!$E$4,0,10*ROW('Water Data'!E195)),NA())</f>
        <v>#N/A</v>
      </c>
      <c r="H201" s="91" t="e">
        <f ca="true">+IF(AND(ISNUMBER(OFFSET('Water Data'!$E$6,0,10*ROW('Water Data'!E195))),'Data Summary'!BW201="Yes"),OFFSET('Water Data'!$E$6,0,10*ROW('Water Data'!E195)),NA())</f>
        <v>#N/A</v>
      </c>
      <c r="I201" s="91" t="e">
        <f ca="true">+IF(AND(ISNUMBER(OFFSET('Water Data'!$E$9,0,10*ROW('Water Data'!E195))),'Data Summary'!BX201="Yes"),OFFSET('Water Data'!$E$9,0,10*ROW('Water Data'!E195)),NA())</f>
        <v>#N/A</v>
      </c>
      <c r="J201" s="91" t="e">
        <f ca="true">+IF(AND(ISNUMBER(OFFSET('Water Data'!$F$4,0,10*ROW('Water Data'!F195))),'Data Summary'!BY201="Yes"),100-OFFSET('Water Data'!$F$4,0,10*ROW('Water Data'!F195)),NA())</f>
        <v>#N/A</v>
      </c>
      <c r="K201" s="91" t="e">
        <f ca="true">+IF(AND(ISNUMBER(OFFSET('Water Data'!$F$6,0,10*ROW('Water Data'!F195))),'Data Summary'!BZ201="Yes"),OFFSET('Water Data'!$F$6,0,10*ROW('Water Data'!F195)),NA())</f>
        <v>#N/A</v>
      </c>
      <c r="L201" s="91" t="e">
        <f ca="true">+IF(AND(ISNUMBER(OFFSET('Water Data'!$F$9,0,10*ROW('Water Data'!F195))),'Data Summary'!CA201="Yes"),OFFSET('Water Data'!$F$9,0,10*ROW('Water Data'!F195)),NA())</f>
        <v>#N/A</v>
      </c>
      <c r="M201" s="91" t="e">
        <f ca="true">+IF(AND(ISNUMBER(OFFSET('Water Data'!$G$4,0,10*ROW('Water Data'!G195))),'Data Summary'!CB201="Yes"),100-OFFSET('Water Data'!$G$4,0,10*ROW('Water Data'!G195)),NA())</f>
        <v>#N/A</v>
      </c>
      <c r="N201" s="91" t="e">
        <f ca="true">+IF(AND(ISNUMBER(OFFSET('Water Data'!$G$6,0,10*ROW('Water Data'!G195))),'Data Summary'!CC201="Yes"),OFFSET('Water Data'!$G$6,0,10*ROW('Water Data'!G195)),NA())</f>
        <v>#N/A</v>
      </c>
      <c r="O201" s="91" t="e">
        <f ca="true">+IF(AND(ISNUMBER(OFFSET('Water Data'!$G$9,0,10*ROW('Water Data'!G195))),'Data Summary'!CD201="Yes"),OFFSET('Water Data'!$G$9,0,10*ROW('Water Data'!G195)),NA())</f>
        <v>#N/A</v>
      </c>
      <c r="P201" s="91" t="e">
        <f ca="true">+IF(AND(ISNUMBER(OFFSET('Water Data'!$H$4,0,10*ROW('Water Data'!H195))),'Data Summary'!CE201="Yes"),100-OFFSET('Water Data'!$H$4,0,10*ROW('Water Data'!H195)),NA())</f>
        <v>#N/A</v>
      </c>
      <c r="Q201" s="91" t="e">
        <f ca="true">+IF(AND(ISNUMBER(OFFSET('Water Data'!$H$6,0,10*ROW('Water Data'!H195))),'Data Summary'!CF201="Yes"),OFFSET('Water Data'!$H$6,0,10*ROW('Water Data'!H195)),NA())</f>
        <v>#N/A</v>
      </c>
      <c r="R201" s="91" t="e">
        <f ca="true">+IF(AND(ISNUMBER(OFFSET('Water Data'!$H$9,0,10*ROW('Water Data'!H195))),'Data Summary'!CG201="Yes"),OFFSET('Water Data'!$H$9,0,10*ROW('Water Data'!H195)),NA())</f>
        <v>#N/A</v>
      </c>
      <c r="S201" s="91" t="e">
        <f ca="true">+IF(AND(ISNUMBER(OFFSET('Water Data'!$I$4,0,10*ROW('Water Data'!I195))),'Data Summary'!CH201="Yes"),100-OFFSET('Water Data'!$I$4,0,10*ROW('Water Data'!I195)),NA())</f>
        <v>#N/A</v>
      </c>
      <c r="T201" s="91" t="e">
        <f ca="true">+IF(AND(ISNUMBER(OFFSET('Water Data'!$I$6,0,10*ROW('Water Data'!I195))),'Data Summary'!CI201="Yes"),OFFSET('Water Data'!$I$6,0,10*ROW('Water Data'!I195)),NA())</f>
        <v>#N/A</v>
      </c>
      <c r="U201" s="91" t="e">
        <f ca="true">+IF(AND(ISNUMBER(OFFSET('Water Data'!$I$9,0,10*ROW('Water Data'!I195))),'Data Summary'!CJ201="Yes"),OFFSET('Water Data'!$I$9,0,10*ROW('Water Data'!I195)),NA())</f>
        <v>#N/A</v>
      </c>
      <c r="V201" s="92" t="e">
        <f ca="true">+IF(AND(ISNUMBER(OFFSET('Sanitation Data'!$D$4,0,10*ROW('Sanitation Data'!D195))),'Data Summary'!CK201="Yes"),100-OFFSET('Sanitation Data'!$D$4,0,10*ROW('Sanitation Data'!D195)),NA())</f>
        <v>#N/A</v>
      </c>
      <c r="W201" s="92" t="e">
        <f ca="true">+IF(AND(ISNUMBER(OFFSET('Sanitation Data'!$D$6,0,10*ROW('Sanitation Data'!D195))),'Data Summary'!CL201="Yes"),OFFSET('Sanitation Data'!$D$6,0,10*ROW('Sanitation Data'!D195)),NA())</f>
        <v>#N/A</v>
      </c>
      <c r="X201" s="92" t="e">
        <f ca="true">+IF(AND(ISNUMBER(OFFSET('Sanitation Data'!$D$10,0,10*ROW('Sanitation Data'!D195))),'Data Summary'!CM201="Yes"),OFFSET('Sanitation Data'!$D$10,0,10*ROW('Sanitation Data'!D195)),NA())</f>
        <v>#N/A</v>
      </c>
      <c r="Y201" s="92" t="e">
        <f ca="true">+IF(AND(ISNUMBER(OFFSET('Sanitation Data'!$D$11,0,10*ROW('Sanitation Data'!D195))),'Data Summary'!CN201="Yes"),OFFSET('Sanitation Data'!$D$11,0,10*ROW('Sanitation Data'!D195)),NA())</f>
        <v>#N/A</v>
      </c>
      <c r="Z201" s="92" t="e">
        <f ca="true">+IF(AND(ISNUMBER(OFFSET('Sanitation Data'!$D$12,0,10*ROW('Sanitation Data'!D195))),'Data Summary'!CO201="Yes"),OFFSET('Sanitation Data'!$D$12,0,10*ROW('Sanitation Data'!D195)),NA())</f>
        <v>#N/A</v>
      </c>
      <c r="AA201" s="92" t="e">
        <f ca="true">+IF(AND(ISNUMBER(OFFSET('Sanitation Data'!$E$4,0,10*ROW('Sanitation Data'!E195))),'Data Summary'!CP201="Yes"),100-OFFSET('Sanitation Data'!$E$4,0,10*ROW('Sanitation Data'!E195)),NA())</f>
        <v>#N/A</v>
      </c>
      <c r="AB201" s="92" t="e">
        <f ca="true">+IF(AND(ISNUMBER(OFFSET('Sanitation Data'!$E$6,0,10*ROW('Sanitation Data'!E195))),'Data Summary'!CQ201="Yes"),OFFSET('Sanitation Data'!$E$6,0,10*ROW('Sanitation Data'!E195)),NA())</f>
        <v>#N/A</v>
      </c>
      <c r="AC201" s="92" t="e">
        <f ca="true">+IF(AND(ISNUMBER(OFFSET('Sanitation Data'!$E$10,0,10*ROW('Sanitation Data'!E195))),'Data Summary'!CR201="Yes"),OFFSET('Sanitation Data'!$E$10,0,10*ROW('Sanitation Data'!E195)),NA())</f>
        <v>#N/A</v>
      </c>
      <c r="AD201" s="92" t="e">
        <f ca="true">+IF(AND(ISNUMBER(OFFSET('Sanitation Data'!$E$11,0,10*ROW('Sanitation Data'!E195))),'Data Summary'!CS201="Yes"),OFFSET('Sanitation Data'!$E$11,0,10*ROW('Sanitation Data'!E195)),NA())</f>
        <v>#N/A</v>
      </c>
      <c r="AE201" s="92" t="e">
        <f ca="true">+IF(AND(ISNUMBER(OFFSET('Sanitation Data'!$E$12,0,10*ROW('Sanitation Data'!E195))),'Data Summary'!CT201="Yes"),OFFSET('Sanitation Data'!$E$12,0,10*ROW('Sanitation Data'!E195)),NA())</f>
        <v>#N/A</v>
      </c>
      <c r="AF201" s="92" t="e">
        <f ca="true">+IF(AND(ISNUMBER(OFFSET('Sanitation Data'!$F$4,0,10*ROW('Sanitation Data'!F195))),'Data Summary'!CU201="Yes"),100-OFFSET('Sanitation Data'!$F$4,0,10*ROW('Sanitation Data'!F195)),NA())</f>
        <v>#N/A</v>
      </c>
      <c r="AG201" s="92" t="e">
        <f ca="true">+IF(AND(ISNUMBER(OFFSET('Sanitation Data'!$F$6,0,10*ROW('Sanitation Data'!F195))),'Data Summary'!CV201="Yes"),OFFSET('Sanitation Data'!$F$6,0,10*ROW('Sanitation Data'!F195)),NA())</f>
        <v>#N/A</v>
      </c>
      <c r="AH201" s="92" t="e">
        <f ca="true">+IF(AND(ISNUMBER(OFFSET('Sanitation Data'!$F$10,0,10*ROW('Sanitation Data'!F195))),'Data Summary'!CW201="Yes"),OFFSET('Sanitation Data'!$F$10,0,10*ROW('Sanitation Data'!F195)),NA())</f>
        <v>#N/A</v>
      </c>
      <c r="AI201" s="92" t="e">
        <f ca="true">+IF(AND(ISNUMBER(OFFSET('Sanitation Data'!$F$11,0,10*ROW('Sanitation Data'!F195))),'Data Summary'!CX201="Yes"),OFFSET('Sanitation Data'!$F$11,0,10*ROW('Sanitation Data'!F195)),NA())</f>
        <v>#N/A</v>
      </c>
      <c r="AJ201" s="92" t="e">
        <f ca="true">+IF(AND(ISNUMBER(OFFSET('Sanitation Data'!$F$12,0,10*ROW('Sanitation Data'!F195))),'Data Summary'!CY201="Yes"),OFFSET('Sanitation Data'!$F$12,0,10*ROW('Sanitation Data'!F195)),NA())</f>
        <v>#N/A</v>
      </c>
      <c r="AK201" s="92" t="e">
        <f ca="true">+IF(AND(ISNUMBER(OFFSET('Sanitation Data'!$G$4,0,10*ROW('Sanitation Data'!G195))),'Data Summary'!CZ201="Yes"),100-OFFSET('Sanitation Data'!$G$4,0,10*ROW('Sanitation Data'!G195)),NA())</f>
        <v>#N/A</v>
      </c>
      <c r="AL201" s="92" t="e">
        <f ca="true">+IF(AND(ISNUMBER(OFFSET('Sanitation Data'!$G$6,0,10*ROW('Sanitation Data'!G195))),'Data Summary'!DA201="Yes"),OFFSET('Sanitation Data'!$G$6,0,10*ROW('Sanitation Data'!G195)),NA())</f>
        <v>#N/A</v>
      </c>
      <c r="AM201" s="92" t="e">
        <f ca="true">+IF(AND(ISNUMBER(OFFSET('Sanitation Data'!$G$10,0,10*ROW('Sanitation Data'!G195))),'Data Summary'!DB201="Yes"),OFFSET('Sanitation Data'!$G$10,0,10*ROW('Sanitation Data'!G195)),NA())</f>
        <v>#N/A</v>
      </c>
      <c r="AN201" s="92" t="e">
        <f ca="true">+IF(AND(ISNUMBER(OFFSET('Sanitation Data'!$G$11,0,10*ROW('Sanitation Data'!G195))),'Data Summary'!DC201="Yes"),OFFSET('Sanitation Data'!$G$11,0,10*ROW('Sanitation Data'!G195)),NA())</f>
        <v>#N/A</v>
      </c>
      <c r="AO201" s="92" t="e">
        <f ca="true">+IF(AND(ISNUMBER(OFFSET('Sanitation Data'!$G$12,0,10*ROW('Sanitation Data'!G195))),'Data Summary'!DD201="Yes"),OFFSET('Sanitation Data'!$G$12,0,10*ROW('Sanitation Data'!G195)),NA())</f>
        <v>#N/A</v>
      </c>
      <c r="AP201" s="92" t="e">
        <f ca="true">+IF(AND(ISNUMBER(OFFSET('Sanitation Data'!$H$4,0,10*ROW('Sanitation Data'!H195))),'Data Summary'!DE201="Yes"),100-OFFSET('Sanitation Data'!$H$4,0,10*ROW('Sanitation Data'!H195)),NA())</f>
        <v>#N/A</v>
      </c>
      <c r="AQ201" s="92" t="e">
        <f ca="true">+IF(AND(ISNUMBER(OFFSET('Sanitation Data'!$H$6,0,10*ROW('Sanitation Data'!H195))),'Data Summary'!DF201="Yes"),OFFSET('Sanitation Data'!$H$6,0,10*ROW('Sanitation Data'!H195)),NA())</f>
        <v>#N/A</v>
      </c>
      <c r="AR201" s="92" t="e">
        <f ca="true">+IF(AND(ISNUMBER(OFFSET('Sanitation Data'!$H$10,0,10*ROW('Sanitation Data'!H195))),'Data Summary'!DG201="Yes"),OFFSET('Sanitation Data'!$H$10,0,10*ROW('Sanitation Data'!H195)),NA())</f>
        <v>#N/A</v>
      </c>
      <c r="AS201" s="92" t="e">
        <f ca="true">+IF(AND(ISNUMBER(OFFSET('Sanitation Data'!$H$11,0,10*ROW('Sanitation Data'!H195))),'Data Summary'!DH201="Yes"),OFFSET('Sanitation Data'!$H$11,0,10*ROW('Sanitation Data'!H195)),NA())</f>
        <v>#N/A</v>
      </c>
      <c r="AT201" s="92" t="e">
        <f ca="true">+IF(AND(ISNUMBER(OFFSET('Sanitation Data'!$H$12,0,10*ROW('Sanitation Data'!H195))),'Data Summary'!DI201="Yes"),OFFSET('Sanitation Data'!$H$12,0,10*ROW('Sanitation Data'!H195)),NA())</f>
        <v>#N/A</v>
      </c>
      <c r="AU201" s="92" t="e">
        <f ca="true">+IF(AND(ISNUMBER(OFFSET('Sanitation Data'!$I$4,0,10*ROW('Sanitation Data'!I195))),'Data Summary'!DJ201="Yes"),100-OFFSET('Sanitation Data'!$I$4,0,10*ROW('Sanitation Data'!I195)),NA())</f>
        <v>#N/A</v>
      </c>
      <c r="AV201" s="92" t="e">
        <f ca="true">+IF(AND(ISNUMBER(OFFSET('Sanitation Data'!$I$6,0,10*ROW('Sanitation Data'!I195))),'Data Summary'!DK201="Yes"),OFFSET('Sanitation Data'!$I$6,0,10*ROW('Sanitation Data'!I195)),NA())</f>
        <v>#N/A</v>
      </c>
      <c r="AW201" s="92" t="e">
        <f ca="true">+IF(AND(ISNUMBER(OFFSET('Sanitation Data'!$I$10,0,10*ROW('Sanitation Data'!I195))),'Data Summary'!DL201="Yes"),OFFSET('Sanitation Data'!$I$10,0,10*ROW('Sanitation Data'!I195)),NA())</f>
        <v>#N/A</v>
      </c>
      <c r="AX201" s="92" t="e">
        <f ca="true">+IF(AND(ISNUMBER(OFFSET('Sanitation Data'!$I$11,0,10*ROW('Sanitation Data'!I195))),'Data Summary'!DM201="Yes"),OFFSET('Sanitation Data'!$I$11,0,10*ROW('Sanitation Data'!I195)),NA())</f>
        <v>#N/A</v>
      </c>
      <c r="AY201" s="92" t="e">
        <f ca="true">+IF(AND(ISNUMBER(OFFSET('Sanitation Data'!$I$12,0,10*ROW('Sanitation Data'!I195))),'Data Summary'!DN201="Yes"),OFFSET('Sanitation Data'!$I$12,0,10*ROW('Sanitation Data'!I195)),NA())</f>
        <v>#N/A</v>
      </c>
      <c r="AZ201" s="93" t="e">
        <f ca="true">+IF(AND(ISNUMBER(OFFSET('Hygiene Data'!$D$5,0,10*ROW('Hygiene Data'!D195))),'Data Summary'!DO201="Yes"),OFFSET('Hygiene Data'!$D$5,0,10*ROW('Hygiene Data'!D195)),NA())</f>
        <v>#N/A</v>
      </c>
      <c r="BA201" s="93" t="e">
        <f ca="true">+IF(AND(ISNUMBER(OFFSET('Hygiene Data'!$D$7,0,10*ROW('Hygiene Data'!D195))),'Data Summary'!DP201="Yes"),OFFSET('Hygiene Data'!$D$7,0,10*ROW('Hygiene Data'!D195)),NA())</f>
        <v>#N/A</v>
      </c>
      <c r="BB201" s="93" t="e">
        <f ca="true">+IF(AND(ISNUMBER(OFFSET('Hygiene Data'!$D$9,0,10*ROW('Hygiene Data'!D195))),'Data Summary'!DQ201="Yes"),OFFSET('Hygiene Data'!$D$9,0,10*ROW('Hygiene Data'!D195)),NA())</f>
        <v>#N/A</v>
      </c>
      <c r="BC201" s="93" t="e">
        <f ca="true">+IF(AND(ISNUMBER(OFFSET('Hygiene Data'!$E$5,0,10*ROW('Hygiene Data'!E195))),'Data Summary'!DR201="Yes"),OFFSET('Hygiene Data'!$E$5,0,10*ROW('Hygiene Data'!E195)),NA())</f>
        <v>#N/A</v>
      </c>
      <c r="BD201" s="93" t="e">
        <f ca="true">+IF(AND(ISNUMBER(OFFSET('Hygiene Data'!$E$7,0,10*ROW('Hygiene Data'!E195))),'Data Summary'!DS201="Yes"),OFFSET('Hygiene Data'!$E$7,0,10*ROW('Hygiene Data'!E195)),NA())</f>
        <v>#N/A</v>
      </c>
      <c r="BE201" s="93" t="e">
        <f ca="true">+IF(AND(ISNUMBER(OFFSET('Hygiene Data'!$E$9,0,10*ROW('Hygiene Data'!E195))),'Data Summary'!DT201="Yes"),OFFSET('Hygiene Data'!$E$9,0,10*ROW('Hygiene Data'!E195)),NA())</f>
        <v>#N/A</v>
      </c>
      <c r="BF201" s="93" t="e">
        <f ca="true">+IF(AND(ISNUMBER(OFFSET('Hygiene Data'!$F$5,0,10*ROW('Hygiene Data'!F195))),'Data Summary'!DU201="Yes"),OFFSET('Hygiene Data'!$F$5,0,10*ROW('Hygiene Data'!F195)),NA())</f>
        <v>#N/A</v>
      </c>
      <c r="BG201" s="93" t="e">
        <f ca="true">+IF(AND(ISNUMBER(OFFSET('Hygiene Data'!$F$7,0,10*ROW('Hygiene Data'!F195))),'Data Summary'!DV201="Yes"),OFFSET('Hygiene Data'!$F$7,0,10*ROW('Hygiene Data'!F195)),NA())</f>
        <v>#N/A</v>
      </c>
      <c r="BH201" s="93" t="e">
        <f ca="true">+IF(AND(ISNUMBER(OFFSET('Hygiene Data'!$F$9,0,10*ROW('Hygiene Data'!F195))),'Data Summary'!DW201="Yes"),OFFSET('Hygiene Data'!$F$9,0,10*ROW('Hygiene Data'!F195)),NA())</f>
        <v>#N/A</v>
      </c>
      <c r="BI201" s="93" t="e">
        <f ca="true">+IF(AND(ISNUMBER(OFFSET('Hygiene Data'!$G$5,0,10*ROW('Hygiene Data'!G195))),'Data Summary'!DX201="Yes"),OFFSET('Hygiene Data'!$G$5,0,10*ROW('Hygiene Data'!G195)),NA())</f>
        <v>#N/A</v>
      </c>
      <c r="BJ201" s="93" t="e">
        <f ca="true">+IF(AND(ISNUMBER(OFFSET('Hygiene Data'!$G$7,0,10*ROW('Hygiene Data'!G195))),'Data Summary'!DY201="Yes"),OFFSET('Hygiene Data'!$G$7,0,10*ROW('Hygiene Data'!G195)),NA())</f>
        <v>#N/A</v>
      </c>
      <c r="BK201" s="93" t="e">
        <f ca="true">+IF(AND(ISNUMBER(OFFSET('Hygiene Data'!$G$9,0,10*ROW('Hygiene Data'!G195))),'Data Summary'!DZ201="Yes"),OFFSET('Hygiene Data'!$G$9,0,10*ROW('Hygiene Data'!G195)),NA())</f>
        <v>#N/A</v>
      </c>
      <c r="BL201" s="93" t="e">
        <f ca="true">+IF(AND(ISNUMBER(OFFSET('Hygiene Data'!$H$5,0,10*ROW('Hygiene Data'!H195))),'Data Summary'!EA201="Yes"),OFFSET('Hygiene Data'!$H$5,0,10*ROW('Hygiene Data'!H195)),NA())</f>
        <v>#N/A</v>
      </c>
      <c r="BM201" s="93" t="e">
        <f ca="true">+IF(AND(ISNUMBER(OFFSET('Hygiene Data'!$H$7,0,10*ROW('Hygiene Data'!H195))),'Data Summary'!EB201="Yes"),OFFSET('Hygiene Data'!$H$7,0,10*ROW('Hygiene Data'!H195)),NA())</f>
        <v>#N/A</v>
      </c>
      <c r="BN201" s="93" t="e">
        <f ca="true">+IF(AND(ISNUMBER(OFFSET('Hygiene Data'!$H$9,0,10*ROW('Hygiene Data'!H195))),'Data Summary'!EC201="Yes"),OFFSET('Hygiene Data'!$H$9,0,10*ROW('Hygiene Data'!H195)),NA())</f>
        <v>#N/A</v>
      </c>
      <c r="BO201" s="93" t="e">
        <f ca="true">+IF(AND(ISNUMBER(OFFSET('Hygiene Data'!$I$5,0,10*ROW('Hygiene Data'!I195))),'Data Summary'!ED201="Yes"),OFFSET('Hygiene Data'!$I$5,0,10*ROW('Hygiene Data'!I195)),NA())</f>
        <v>#N/A</v>
      </c>
      <c r="BP201" s="93" t="e">
        <f ca="true">+IF(AND(ISNUMBER(OFFSET('Hygiene Data'!$I$7,0,10*ROW('Hygiene Data'!I195))),'Data Summary'!EE201="Yes"),OFFSET('Hygiene Data'!$I$7,0,10*ROW('Hygiene Data'!I195)),NA())</f>
        <v>#N/A</v>
      </c>
      <c r="BQ201" s="93" t="e">
        <f ca="true">+IF(AND(ISNUMBER(OFFSET('Hygiene Data'!$I$9,0,10*ROW('Hygiene Data'!I195))),'Data Summary'!EF201="Yes"),OFFSET('Hygiene Data'!$I$9,0,10*ROW('Hygiene Data'!I195)),NA())</f>
        <v>#N/A</v>
      </c>
    </row>
    <row xmlns:x14ac="http://schemas.microsoft.com/office/spreadsheetml/2009/9/ac" r="202" x14ac:dyDescent="0.2">
      <c r="A202" s="328" t="e">
        <f ca="true">+RIGHT('Data Summary'!A202,LEN('Data Summary'!A202)-9)</f>
        <v>#VALUE!</v>
      </c>
      <c r="B202" s="35" t="str">
        <f ca="true">+IF(ISTEXT('Data Summary'!B202),'Data Summary'!B202,"")</f>
        <v/>
      </c>
      <c r="C202" s="327" t="e">
        <f ca="true">+VALUE('Data Summary'!C202)</f>
        <v>#VALUE!</v>
      </c>
      <c r="D202" s="91" t="e">
        <f ca="true">+IF(AND(ISNUMBER(OFFSET('Water Data'!$D$4,0,10*ROW('Water Data'!D196))),'Data Summary'!BS202="Yes"),100-OFFSET('Water Data'!$D$4,0,10*ROW('Water Data'!D196)),NA())</f>
        <v>#N/A</v>
      </c>
      <c r="E202" s="91" t="e">
        <f ca="true">+IF(AND(ISNUMBER(OFFSET('Water Data'!$D$6,0,10*ROW('Water Data'!D196))),'Data Summary'!BT202="Yes"),OFFSET('Water Data'!$D$6,0,10*ROW('Water Data'!D196)),NA())</f>
        <v>#N/A</v>
      </c>
      <c r="F202" s="91" t="e">
        <f ca="true">+IF(AND(ISNUMBER(OFFSET('Water Data'!$D$9,0,10*ROW('Water Data'!D196))),'Data Summary'!BU202="Yes"),OFFSET('Water Data'!$D$9,0,10*ROW('Water Data'!D196)),NA())</f>
        <v>#N/A</v>
      </c>
      <c r="G202" s="91" t="e">
        <f ca="true">+IF(AND(ISNUMBER(OFFSET('Water Data'!$E$4,0,10*ROW('Water Data'!E196))),'Data Summary'!BV202="Yes"),100-OFFSET('Water Data'!$E$4,0,10*ROW('Water Data'!E196)),NA())</f>
        <v>#N/A</v>
      </c>
      <c r="H202" s="91" t="e">
        <f ca="true">+IF(AND(ISNUMBER(OFFSET('Water Data'!$E$6,0,10*ROW('Water Data'!E196))),'Data Summary'!BW202="Yes"),OFFSET('Water Data'!$E$6,0,10*ROW('Water Data'!E196)),NA())</f>
        <v>#N/A</v>
      </c>
      <c r="I202" s="91" t="e">
        <f ca="true">+IF(AND(ISNUMBER(OFFSET('Water Data'!$E$9,0,10*ROW('Water Data'!E196))),'Data Summary'!BX202="Yes"),OFFSET('Water Data'!$E$9,0,10*ROW('Water Data'!E196)),NA())</f>
        <v>#N/A</v>
      </c>
      <c r="J202" s="91" t="e">
        <f ca="true">+IF(AND(ISNUMBER(OFFSET('Water Data'!$F$4,0,10*ROW('Water Data'!F196))),'Data Summary'!BY202="Yes"),100-OFFSET('Water Data'!$F$4,0,10*ROW('Water Data'!F196)),NA())</f>
        <v>#N/A</v>
      </c>
      <c r="K202" s="91" t="e">
        <f ca="true">+IF(AND(ISNUMBER(OFFSET('Water Data'!$F$6,0,10*ROW('Water Data'!F196))),'Data Summary'!BZ202="Yes"),OFFSET('Water Data'!$F$6,0,10*ROW('Water Data'!F196)),NA())</f>
        <v>#N/A</v>
      </c>
      <c r="L202" s="91" t="e">
        <f ca="true">+IF(AND(ISNUMBER(OFFSET('Water Data'!$F$9,0,10*ROW('Water Data'!F196))),'Data Summary'!CA202="Yes"),OFFSET('Water Data'!$F$9,0,10*ROW('Water Data'!F196)),NA())</f>
        <v>#N/A</v>
      </c>
      <c r="M202" s="91" t="e">
        <f ca="true">+IF(AND(ISNUMBER(OFFSET('Water Data'!$G$4,0,10*ROW('Water Data'!G196))),'Data Summary'!CB202="Yes"),100-OFFSET('Water Data'!$G$4,0,10*ROW('Water Data'!G196)),NA())</f>
        <v>#N/A</v>
      </c>
      <c r="N202" s="91" t="e">
        <f ca="true">+IF(AND(ISNUMBER(OFFSET('Water Data'!$G$6,0,10*ROW('Water Data'!G196))),'Data Summary'!CC202="Yes"),OFFSET('Water Data'!$G$6,0,10*ROW('Water Data'!G196)),NA())</f>
        <v>#N/A</v>
      </c>
      <c r="O202" s="91" t="e">
        <f ca="true">+IF(AND(ISNUMBER(OFFSET('Water Data'!$G$9,0,10*ROW('Water Data'!G196))),'Data Summary'!CD202="Yes"),OFFSET('Water Data'!$G$9,0,10*ROW('Water Data'!G196)),NA())</f>
        <v>#N/A</v>
      </c>
      <c r="P202" s="91" t="e">
        <f ca="true">+IF(AND(ISNUMBER(OFFSET('Water Data'!$H$4,0,10*ROW('Water Data'!H196))),'Data Summary'!CE202="Yes"),100-OFFSET('Water Data'!$H$4,0,10*ROW('Water Data'!H196)),NA())</f>
        <v>#N/A</v>
      </c>
      <c r="Q202" s="91" t="e">
        <f ca="true">+IF(AND(ISNUMBER(OFFSET('Water Data'!$H$6,0,10*ROW('Water Data'!H196))),'Data Summary'!CF202="Yes"),OFFSET('Water Data'!$H$6,0,10*ROW('Water Data'!H196)),NA())</f>
        <v>#N/A</v>
      </c>
      <c r="R202" s="91" t="e">
        <f ca="true">+IF(AND(ISNUMBER(OFFSET('Water Data'!$H$9,0,10*ROW('Water Data'!H196))),'Data Summary'!CG202="Yes"),OFFSET('Water Data'!$H$9,0,10*ROW('Water Data'!H196)),NA())</f>
        <v>#N/A</v>
      </c>
      <c r="S202" s="91" t="e">
        <f ca="true">+IF(AND(ISNUMBER(OFFSET('Water Data'!$I$4,0,10*ROW('Water Data'!I196))),'Data Summary'!CH202="Yes"),100-OFFSET('Water Data'!$I$4,0,10*ROW('Water Data'!I196)),NA())</f>
        <v>#N/A</v>
      </c>
      <c r="T202" s="91" t="e">
        <f ca="true">+IF(AND(ISNUMBER(OFFSET('Water Data'!$I$6,0,10*ROW('Water Data'!I196))),'Data Summary'!CI202="Yes"),OFFSET('Water Data'!$I$6,0,10*ROW('Water Data'!I196)),NA())</f>
        <v>#N/A</v>
      </c>
      <c r="U202" s="91" t="e">
        <f ca="true">+IF(AND(ISNUMBER(OFFSET('Water Data'!$I$9,0,10*ROW('Water Data'!I196))),'Data Summary'!CJ202="Yes"),OFFSET('Water Data'!$I$9,0,10*ROW('Water Data'!I196)),NA())</f>
        <v>#N/A</v>
      </c>
      <c r="V202" s="92" t="e">
        <f ca="true">+IF(AND(ISNUMBER(OFFSET('Sanitation Data'!$D$4,0,10*ROW('Sanitation Data'!D196))),'Data Summary'!CK202="Yes"),100-OFFSET('Sanitation Data'!$D$4,0,10*ROW('Sanitation Data'!D196)),NA())</f>
        <v>#N/A</v>
      </c>
      <c r="W202" s="92" t="e">
        <f ca="true">+IF(AND(ISNUMBER(OFFSET('Sanitation Data'!$D$6,0,10*ROW('Sanitation Data'!D196))),'Data Summary'!CL202="Yes"),OFFSET('Sanitation Data'!$D$6,0,10*ROW('Sanitation Data'!D196)),NA())</f>
        <v>#N/A</v>
      </c>
      <c r="X202" s="92" t="e">
        <f ca="true">+IF(AND(ISNUMBER(OFFSET('Sanitation Data'!$D$10,0,10*ROW('Sanitation Data'!D196))),'Data Summary'!CM202="Yes"),OFFSET('Sanitation Data'!$D$10,0,10*ROW('Sanitation Data'!D196)),NA())</f>
        <v>#N/A</v>
      </c>
      <c r="Y202" s="92" t="e">
        <f ca="true">+IF(AND(ISNUMBER(OFFSET('Sanitation Data'!$D$11,0,10*ROW('Sanitation Data'!D196))),'Data Summary'!CN202="Yes"),OFFSET('Sanitation Data'!$D$11,0,10*ROW('Sanitation Data'!D196)),NA())</f>
        <v>#N/A</v>
      </c>
      <c r="Z202" s="92" t="e">
        <f ca="true">+IF(AND(ISNUMBER(OFFSET('Sanitation Data'!$D$12,0,10*ROW('Sanitation Data'!D196))),'Data Summary'!CO202="Yes"),OFFSET('Sanitation Data'!$D$12,0,10*ROW('Sanitation Data'!D196)),NA())</f>
        <v>#N/A</v>
      </c>
      <c r="AA202" s="92" t="e">
        <f ca="true">+IF(AND(ISNUMBER(OFFSET('Sanitation Data'!$E$4,0,10*ROW('Sanitation Data'!E196))),'Data Summary'!CP202="Yes"),100-OFFSET('Sanitation Data'!$E$4,0,10*ROW('Sanitation Data'!E196)),NA())</f>
        <v>#N/A</v>
      </c>
      <c r="AB202" s="92" t="e">
        <f ca="true">+IF(AND(ISNUMBER(OFFSET('Sanitation Data'!$E$6,0,10*ROW('Sanitation Data'!E196))),'Data Summary'!CQ202="Yes"),OFFSET('Sanitation Data'!$E$6,0,10*ROW('Sanitation Data'!E196)),NA())</f>
        <v>#N/A</v>
      </c>
      <c r="AC202" s="92" t="e">
        <f ca="true">+IF(AND(ISNUMBER(OFFSET('Sanitation Data'!$E$10,0,10*ROW('Sanitation Data'!E196))),'Data Summary'!CR202="Yes"),OFFSET('Sanitation Data'!$E$10,0,10*ROW('Sanitation Data'!E196)),NA())</f>
        <v>#N/A</v>
      </c>
      <c r="AD202" s="92" t="e">
        <f ca="true">+IF(AND(ISNUMBER(OFFSET('Sanitation Data'!$E$11,0,10*ROW('Sanitation Data'!E196))),'Data Summary'!CS202="Yes"),OFFSET('Sanitation Data'!$E$11,0,10*ROW('Sanitation Data'!E196)),NA())</f>
        <v>#N/A</v>
      </c>
      <c r="AE202" s="92" t="e">
        <f ca="true">+IF(AND(ISNUMBER(OFFSET('Sanitation Data'!$E$12,0,10*ROW('Sanitation Data'!E196))),'Data Summary'!CT202="Yes"),OFFSET('Sanitation Data'!$E$12,0,10*ROW('Sanitation Data'!E196)),NA())</f>
        <v>#N/A</v>
      </c>
      <c r="AF202" s="92" t="e">
        <f ca="true">+IF(AND(ISNUMBER(OFFSET('Sanitation Data'!$F$4,0,10*ROW('Sanitation Data'!F196))),'Data Summary'!CU202="Yes"),100-OFFSET('Sanitation Data'!$F$4,0,10*ROW('Sanitation Data'!F196)),NA())</f>
        <v>#N/A</v>
      </c>
      <c r="AG202" s="92" t="e">
        <f ca="true">+IF(AND(ISNUMBER(OFFSET('Sanitation Data'!$F$6,0,10*ROW('Sanitation Data'!F196))),'Data Summary'!CV202="Yes"),OFFSET('Sanitation Data'!$F$6,0,10*ROW('Sanitation Data'!F196)),NA())</f>
        <v>#N/A</v>
      </c>
      <c r="AH202" s="92" t="e">
        <f ca="true">+IF(AND(ISNUMBER(OFFSET('Sanitation Data'!$F$10,0,10*ROW('Sanitation Data'!F196))),'Data Summary'!CW202="Yes"),OFFSET('Sanitation Data'!$F$10,0,10*ROW('Sanitation Data'!F196)),NA())</f>
        <v>#N/A</v>
      </c>
      <c r="AI202" s="92" t="e">
        <f ca="true">+IF(AND(ISNUMBER(OFFSET('Sanitation Data'!$F$11,0,10*ROW('Sanitation Data'!F196))),'Data Summary'!CX202="Yes"),OFFSET('Sanitation Data'!$F$11,0,10*ROW('Sanitation Data'!F196)),NA())</f>
        <v>#N/A</v>
      </c>
      <c r="AJ202" s="92" t="e">
        <f ca="true">+IF(AND(ISNUMBER(OFFSET('Sanitation Data'!$F$12,0,10*ROW('Sanitation Data'!F196))),'Data Summary'!CY202="Yes"),OFFSET('Sanitation Data'!$F$12,0,10*ROW('Sanitation Data'!F196)),NA())</f>
        <v>#N/A</v>
      </c>
      <c r="AK202" s="92" t="e">
        <f ca="true">+IF(AND(ISNUMBER(OFFSET('Sanitation Data'!$G$4,0,10*ROW('Sanitation Data'!G196))),'Data Summary'!CZ202="Yes"),100-OFFSET('Sanitation Data'!$G$4,0,10*ROW('Sanitation Data'!G196)),NA())</f>
        <v>#N/A</v>
      </c>
      <c r="AL202" s="92" t="e">
        <f ca="true">+IF(AND(ISNUMBER(OFFSET('Sanitation Data'!$G$6,0,10*ROW('Sanitation Data'!G196))),'Data Summary'!DA202="Yes"),OFFSET('Sanitation Data'!$G$6,0,10*ROW('Sanitation Data'!G196)),NA())</f>
        <v>#N/A</v>
      </c>
      <c r="AM202" s="92" t="e">
        <f ca="true">+IF(AND(ISNUMBER(OFFSET('Sanitation Data'!$G$10,0,10*ROW('Sanitation Data'!G196))),'Data Summary'!DB202="Yes"),OFFSET('Sanitation Data'!$G$10,0,10*ROW('Sanitation Data'!G196)),NA())</f>
        <v>#N/A</v>
      </c>
      <c r="AN202" s="92" t="e">
        <f ca="true">+IF(AND(ISNUMBER(OFFSET('Sanitation Data'!$G$11,0,10*ROW('Sanitation Data'!G196))),'Data Summary'!DC202="Yes"),OFFSET('Sanitation Data'!$G$11,0,10*ROW('Sanitation Data'!G196)),NA())</f>
        <v>#N/A</v>
      </c>
      <c r="AO202" s="92" t="e">
        <f ca="true">+IF(AND(ISNUMBER(OFFSET('Sanitation Data'!$G$12,0,10*ROW('Sanitation Data'!G196))),'Data Summary'!DD202="Yes"),OFFSET('Sanitation Data'!$G$12,0,10*ROW('Sanitation Data'!G196)),NA())</f>
        <v>#N/A</v>
      </c>
      <c r="AP202" s="92" t="e">
        <f ca="true">+IF(AND(ISNUMBER(OFFSET('Sanitation Data'!$H$4,0,10*ROW('Sanitation Data'!H196))),'Data Summary'!DE202="Yes"),100-OFFSET('Sanitation Data'!$H$4,0,10*ROW('Sanitation Data'!H196)),NA())</f>
        <v>#N/A</v>
      </c>
      <c r="AQ202" s="92" t="e">
        <f ca="true">+IF(AND(ISNUMBER(OFFSET('Sanitation Data'!$H$6,0,10*ROW('Sanitation Data'!H196))),'Data Summary'!DF202="Yes"),OFFSET('Sanitation Data'!$H$6,0,10*ROW('Sanitation Data'!H196)),NA())</f>
        <v>#N/A</v>
      </c>
      <c r="AR202" s="92" t="e">
        <f ca="true">+IF(AND(ISNUMBER(OFFSET('Sanitation Data'!$H$10,0,10*ROW('Sanitation Data'!H196))),'Data Summary'!DG202="Yes"),OFFSET('Sanitation Data'!$H$10,0,10*ROW('Sanitation Data'!H196)),NA())</f>
        <v>#N/A</v>
      </c>
      <c r="AS202" s="92" t="e">
        <f ca="true">+IF(AND(ISNUMBER(OFFSET('Sanitation Data'!$H$11,0,10*ROW('Sanitation Data'!H196))),'Data Summary'!DH202="Yes"),OFFSET('Sanitation Data'!$H$11,0,10*ROW('Sanitation Data'!H196)),NA())</f>
        <v>#N/A</v>
      </c>
      <c r="AT202" s="92" t="e">
        <f ca="true">+IF(AND(ISNUMBER(OFFSET('Sanitation Data'!$H$12,0,10*ROW('Sanitation Data'!H196))),'Data Summary'!DI202="Yes"),OFFSET('Sanitation Data'!$H$12,0,10*ROW('Sanitation Data'!H196)),NA())</f>
        <v>#N/A</v>
      </c>
      <c r="AU202" s="92" t="e">
        <f ca="true">+IF(AND(ISNUMBER(OFFSET('Sanitation Data'!$I$4,0,10*ROW('Sanitation Data'!I196))),'Data Summary'!DJ202="Yes"),100-OFFSET('Sanitation Data'!$I$4,0,10*ROW('Sanitation Data'!I196)),NA())</f>
        <v>#N/A</v>
      </c>
      <c r="AV202" s="92" t="e">
        <f ca="true">+IF(AND(ISNUMBER(OFFSET('Sanitation Data'!$I$6,0,10*ROW('Sanitation Data'!I196))),'Data Summary'!DK202="Yes"),OFFSET('Sanitation Data'!$I$6,0,10*ROW('Sanitation Data'!I196)),NA())</f>
        <v>#N/A</v>
      </c>
      <c r="AW202" s="92" t="e">
        <f ca="true">+IF(AND(ISNUMBER(OFFSET('Sanitation Data'!$I$10,0,10*ROW('Sanitation Data'!I196))),'Data Summary'!DL202="Yes"),OFFSET('Sanitation Data'!$I$10,0,10*ROW('Sanitation Data'!I196)),NA())</f>
        <v>#N/A</v>
      </c>
      <c r="AX202" s="92" t="e">
        <f ca="true">+IF(AND(ISNUMBER(OFFSET('Sanitation Data'!$I$11,0,10*ROW('Sanitation Data'!I196))),'Data Summary'!DM202="Yes"),OFFSET('Sanitation Data'!$I$11,0,10*ROW('Sanitation Data'!I196)),NA())</f>
        <v>#N/A</v>
      </c>
      <c r="AY202" s="92" t="e">
        <f ca="true">+IF(AND(ISNUMBER(OFFSET('Sanitation Data'!$I$12,0,10*ROW('Sanitation Data'!I196))),'Data Summary'!DN202="Yes"),OFFSET('Sanitation Data'!$I$12,0,10*ROW('Sanitation Data'!I196)),NA())</f>
        <v>#N/A</v>
      </c>
      <c r="AZ202" s="93" t="e">
        <f ca="true">+IF(AND(ISNUMBER(OFFSET('Hygiene Data'!$D$5,0,10*ROW('Hygiene Data'!D196))),'Data Summary'!DO202="Yes"),OFFSET('Hygiene Data'!$D$5,0,10*ROW('Hygiene Data'!D196)),NA())</f>
        <v>#N/A</v>
      </c>
      <c r="BA202" s="93" t="e">
        <f ca="true">+IF(AND(ISNUMBER(OFFSET('Hygiene Data'!$D$7,0,10*ROW('Hygiene Data'!D196))),'Data Summary'!DP202="Yes"),OFFSET('Hygiene Data'!$D$7,0,10*ROW('Hygiene Data'!D196)),NA())</f>
        <v>#N/A</v>
      </c>
      <c r="BB202" s="93" t="e">
        <f ca="true">+IF(AND(ISNUMBER(OFFSET('Hygiene Data'!$D$9,0,10*ROW('Hygiene Data'!D196))),'Data Summary'!DQ202="Yes"),OFFSET('Hygiene Data'!$D$9,0,10*ROW('Hygiene Data'!D196)),NA())</f>
        <v>#N/A</v>
      </c>
      <c r="BC202" s="93" t="e">
        <f ca="true">+IF(AND(ISNUMBER(OFFSET('Hygiene Data'!$E$5,0,10*ROW('Hygiene Data'!E196))),'Data Summary'!DR202="Yes"),OFFSET('Hygiene Data'!$E$5,0,10*ROW('Hygiene Data'!E196)),NA())</f>
        <v>#N/A</v>
      </c>
      <c r="BD202" s="93" t="e">
        <f ca="true">+IF(AND(ISNUMBER(OFFSET('Hygiene Data'!$E$7,0,10*ROW('Hygiene Data'!E196))),'Data Summary'!DS202="Yes"),OFFSET('Hygiene Data'!$E$7,0,10*ROW('Hygiene Data'!E196)),NA())</f>
        <v>#N/A</v>
      </c>
      <c r="BE202" s="93" t="e">
        <f ca="true">+IF(AND(ISNUMBER(OFFSET('Hygiene Data'!$E$9,0,10*ROW('Hygiene Data'!E196))),'Data Summary'!DT202="Yes"),OFFSET('Hygiene Data'!$E$9,0,10*ROW('Hygiene Data'!E196)),NA())</f>
        <v>#N/A</v>
      </c>
      <c r="BF202" s="93" t="e">
        <f ca="true">+IF(AND(ISNUMBER(OFFSET('Hygiene Data'!$F$5,0,10*ROW('Hygiene Data'!F196))),'Data Summary'!DU202="Yes"),OFFSET('Hygiene Data'!$F$5,0,10*ROW('Hygiene Data'!F196)),NA())</f>
        <v>#N/A</v>
      </c>
      <c r="BG202" s="93" t="e">
        <f ca="true">+IF(AND(ISNUMBER(OFFSET('Hygiene Data'!$F$7,0,10*ROW('Hygiene Data'!F196))),'Data Summary'!DV202="Yes"),OFFSET('Hygiene Data'!$F$7,0,10*ROW('Hygiene Data'!F196)),NA())</f>
        <v>#N/A</v>
      </c>
      <c r="BH202" s="93" t="e">
        <f ca="true">+IF(AND(ISNUMBER(OFFSET('Hygiene Data'!$F$9,0,10*ROW('Hygiene Data'!F196))),'Data Summary'!DW202="Yes"),OFFSET('Hygiene Data'!$F$9,0,10*ROW('Hygiene Data'!F196)),NA())</f>
        <v>#N/A</v>
      </c>
      <c r="BI202" s="93" t="e">
        <f ca="true">+IF(AND(ISNUMBER(OFFSET('Hygiene Data'!$G$5,0,10*ROW('Hygiene Data'!G196))),'Data Summary'!DX202="Yes"),OFFSET('Hygiene Data'!$G$5,0,10*ROW('Hygiene Data'!G196)),NA())</f>
        <v>#N/A</v>
      </c>
      <c r="BJ202" s="93" t="e">
        <f ca="true">+IF(AND(ISNUMBER(OFFSET('Hygiene Data'!$G$7,0,10*ROW('Hygiene Data'!G196))),'Data Summary'!DY202="Yes"),OFFSET('Hygiene Data'!$G$7,0,10*ROW('Hygiene Data'!G196)),NA())</f>
        <v>#N/A</v>
      </c>
      <c r="BK202" s="93" t="e">
        <f ca="true">+IF(AND(ISNUMBER(OFFSET('Hygiene Data'!$G$9,0,10*ROW('Hygiene Data'!G196))),'Data Summary'!DZ202="Yes"),OFFSET('Hygiene Data'!$G$9,0,10*ROW('Hygiene Data'!G196)),NA())</f>
        <v>#N/A</v>
      </c>
      <c r="BL202" s="93" t="e">
        <f ca="true">+IF(AND(ISNUMBER(OFFSET('Hygiene Data'!$H$5,0,10*ROW('Hygiene Data'!H196))),'Data Summary'!EA202="Yes"),OFFSET('Hygiene Data'!$H$5,0,10*ROW('Hygiene Data'!H196)),NA())</f>
        <v>#N/A</v>
      </c>
      <c r="BM202" s="93" t="e">
        <f ca="true">+IF(AND(ISNUMBER(OFFSET('Hygiene Data'!$H$7,0,10*ROW('Hygiene Data'!H196))),'Data Summary'!EB202="Yes"),OFFSET('Hygiene Data'!$H$7,0,10*ROW('Hygiene Data'!H196)),NA())</f>
        <v>#N/A</v>
      </c>
      <c r="BN202" s="93" t="e">
        <f ca="true">+IF(AND(ISNUMBER(OFFSET('Hygiene Data'!$H$9,0,10*ROW('Hygiene Data'!H196))),'Data Summary'!EC202="Yes"),OFFSET('Hygiene Data'!$H$9,0,10*ROW('Hygiene Data'!H196)),NA())</f>
        <v>#N/A</v>
      </c>
      <c r="BO202" s="93" t="e">
        <f ca="true">+IF(AND(ISNUMBER(OFFSET('Hygiene Data'!$I$5,0,10*ROW('Hygiene Data'!I196))),'Data Summary'!ED202="Yes"),OFFSET('Hygiene Data'!$I$5,0,10*ROW('Hygiene Data'!I196)),NA())</f>
        <v>#N/A</v>
      </c>
      <c r="BP202" s="93" t="e">
        <f ca="true">+IF(AND(ISNUMBER(OFFSET('Hygiene Data'!$I$7,0,10*ROW('Hygiene Data'!I196))),'Data Summary'!EE202="Yes"),OFFSET('Hygiene Data'!$I$7,0,10*ROW('Hygiene Data'!I196)),NA())</f>
        <v>#N/A</v>
      </c>
      <c r="BQ202" s="93" t="e">
        <f ca="true">+IF(AND(ISNUMBER(OFFSET('Hygiene Data'!$I$9,0,10*ROW('Hygiene Data'!I196))),'Data Summary'!EF202="Yes"),OFFSET('Hygiene Data'!$I$9,0,10*ROW('Hygiene Data'!I196)),NA())</f>
        <v>#N/A</v>
      </c>
    </row>
    <row xmlns:x14ac="http://schemas.microsoft.com/office/spreadsheetml/2009/9/ac" r="203" x14ac:dyDescent="0.2">
      <c r="A203" s="328" t="e">
        <f ca="true">+RIGHT('Data Summary'!A203,LEN('Data Summary'!A203)-9)</f>
        <v>#VALUE!</v>
      </c>
      <c r="B203" s="35" t="str">
        <f ca="true">+IF(ISTEXT('Data Summary'!B203),'Data Summary'!B203,"")</f>
        <v/>
      </c>
      <c r="C203" s="327" t="e">
        <f ca="true">+VALUE('Data Summary'!C203)</f>
        <v>#VALUE!</v>
      </c>
      <c r="D203" s="91" t="e">
        <f ca="true">+IF(AND(ISNUMBER(OFFSET('Water Data'!$D$4,0,10*ROW('Water Data'!D197))),'Data Summary'!BS203="Yes"),100-OFFSET('Water Data'!$D$4,0,10*ROW('Water Data'!D197)),NA())</f>
        <v>#N/A</v>
      </c>
      <c r="E203" s="91" t="e">
        <f ca="true">+IF(AND(ISNUMBER(OFFSET('Water Data'!$D$6,0,10*ROW('Water Data'!D197))),'Data Summary'!BT203="Yes"),OFFSET('Water Data'!$D$6,0,10*ROW('Water Data'!D197)),NA())</f>
        <v>#N/A</v>
      </c>
      <c r="F203" s="91" t="e">
        <f ca="true">+IF(AND(ISNUMBER(OFFSET('Water Data'!$D$9,0,10*ROW('Water Data'!D197))),'Data Summary'!BU203="Yes"),OFFSET('Water Data'!$D$9,0,10*ROW('Water Data'!D197)),NA())</f>
        <v>#N/A</v>
      </c>
      <c r="G203" s="91" t="e">
        <f ca="true">+IF(AND(ISNUMBER(OFFSET('Water Data'!$E$4,0,10*ROW('Water Data'!E197))),'Data Summary'!BV203="Yes"),100-OFFSET('Water Data'!$E$4,0,10*ROW('Water Data'!E197)),NA())</f>
        <v>#N/A</v>
      </c>
      <c r="H203" s="91" t="e">
        <f ca="true">+IF(AND(ISNUMBER(OFFSET('Water Data'!$E$6,0,10*ROW('Water Data'!E197))),'Data Summary'!BW203="Yes"),OFFSET('Water Data'!$E$6,0,10*ROW('Water Data'!E197)),NA())</f>
        <v>#N/A</v>
      </c>
      <c r="I203" s="91" t="e">
        <f ca="true">+IF(AND(ISNUMBER(OFFSET('Water Data'!$E$9,0,10*ROW('Water Data'!E197))),'Data Summary'!BX203="Yes"),OFFSET('Water Data'!$E$9,0,10*ROW('Water Data'!E197)),NA())</f>
        <v>#N/A</v>
      </c>
      <c r="J203" s="91" t="e">
        <f ca="true">+IF(AND(ISNUMBER(OFFSET('Water Data'!$F$4,0,10*ROW('Water Data'!F197))),'Data Summary'!BY203="Yes"),100-OFFSET('Water Data'!$F$4,0,10*ROW('Water Data'!F197)),NA())</f>
        <v>#N/A</v>
      </c>
      <c r="K203" s="91" t="e">
        <f ca="true">+IF(AND(ISNUMBER(OFFSET('Water Data'!$F$6,0,10*ROW('Water Data'!F197))),'Data Summary'!BZ203="Yes"),OFFSET('Water Data'!$F$6,0,10*ROW('Water Data'!F197)),NA())</f>
        <v>#N/A</v>
      </c>
      <c r="L203" s="91" t="e">
        <f ca="true">+IF(AND(ISNUMBER(OFFSET('Water Data'!$F$9,0,10*ROW('Water Data'!F197))),'Data Summary'!CA203="Yes"),OFFSET('Water Data'!$F$9,0,10*ROW('Water Data'!F197)),NA())</f>
        <v>#N/A</v>
      </c>
      <c r="M203" s="91" t="e">
        <f ca="true">+IF(AND(ISNUMBER(OFFSET('Water Data'!$G$4,0,10*ROW('Water Data'!G197))),'Data Summary'!CB203="Yes"),100-OFFSET('Water Data'!$G$4,0,10*ROW('Water Data'!G197)),NA())</f>
        <v>#N/A</v>
      </c>
      <c r="N203" s="91" t="e">
        <f ca="true">+IF(AND(ISNUMBER(OFFSET('Water Data'!$G$6,0,10*ROW('Water Data'!G197))),'Data Summary'!CC203="Yes"),OFFSET('Water Data'!$G$6,0,10*ROW('Water Data'!G197)),NA())</f>
        <v>#N/A</v>
      </c>
      <c r="O203" s="91" t="e">
        <f ca="true">+IF(AND(ISNUMBER(OFFSET('Water Data'!$G$9,0,10*ROW('Water Data'!G197))),'Data Summary'!CD203="Yes"),OFFSET('Water Data'!$G$9,0,10*ROW('Water Data'!G197)),NA())</f>
        <v>#N/A</v>
      </c>
      <c r="P203" s="91" t="e">
        <f ca="true">+IF(AND(ISNUMBER(OFFSET('Water Data'!$H$4,0,10*ROW('Water Data'!H197))),'Data Summary'!CE203="Yes"),100-OFFSET('Water Data'!$H$4,0,10*ROW('Water Data'!H197)),NA())</f>
        <v>#N/A</v>
      </c>
      <c r="Q203" s="91" t="e">
        <f ca="true">+IF(AND(ISNUMBER(OFFSET('Water Data'!$H$6,0,10*ROW('Water Data'!H197))),'Data Summary'!CF203="Yes"),OFFSET('Water Data'!$H$6,0,10*ROW('Water Data'!H197)),NA())</f>
        <v>#N/A</v>
      </c>
      <c r="R203" s="91" t="e">
        <f ca="true">+IF(AND(ISNUMBER(OFFSET('Water Data'!$H$9,0,10*ROW('Water Data'!H197))),'Data Summary'!CG203="Yes"),OFFSET('Water Data'!$H$9,0,10*ROW('Water Data'!H197)),NA())</f>
        <v>#N/A</v>
      </c>
      <c r="S203" s="91" t="e">
        <f ca="true">+IF(AND(ISNUMBER(OFFSET('Water Data'!$I$4,0,10*ROW('Water Data'!I197))),'Data Summary'!CH203="Yes"),100-OFFSET('Water Data'!$I$4,0,10*ROW('Water Data'!I197)),NA())</f>
        <v>#N/A</v>
      </c>
      <c r="T203" s="91" t="e">
        <f ca="true">+IF(AND(ISNUMBER(OFFSET('Water Data'!$I$6,0,10*ROW('Water Data'!I197))),'Data Summary'!CI203="Yes"),OFFSET('Water Data'!$I$6,0,10*ROW('Water Data'!I197)),NA())</f>
        <v>#N/A</v>
      </c>
      <c r="U203" s="91" t="e">
        <f ca="true">+IF(AND(ISNUMBER(OFFSET('Water Data'!$I$9,0,10*ROW('Water Data'!I197))),'Data Summary'!CJ203="Yes"),OFFSET('Water Data'!$I$9,0,10*ROW('Water Data'!I197)),NA())</f>
        <v>#N/A</v>
      </c>
      <c r="V203" s="92" t="e">
        <f ca="true">+IF(AND(ISNUMBER(OFFSET('Sanitation Data'!$D$4,0,10*ROW('Sanitation Data'!D197))),'Data Summary'!CK203="Yes"),100-OFFSET('Sanitation Data'!$D$4,0,10*ROW('Sanitation Data'!D197)),NA())</f>
        <v>#N/A</v>
      </c>
      <c r="W203" s="92" t="e">
        <f ca="true">+IF(AND(ISNUMBER(OFFSET('Sanitation Data'!$D$6,0,10*ROW('Sanitation Data'!D197))),'Data Summary'!CL203="Yes"),OFFSET('Sanitation Data'!$D$6,0,10*ROW('Sanitation Data'!D197)),NA())</f>
        <v>#N/A</v>
      </c>
      <c r="X203" s="92" t="e">
        <f ca="true">+IF(AND(ISNUMBER(OFFSET('Sanitation Data'!$D$10,0,10*ROW('Sanitation Data'!D197))),'Data Summary'!CM203="Yes"),OFFSET('Sanitation Data'!$D$10,0,10*ROW('Sanitation Data'!D197)),NA())</f>
        <v>#N/A</v>
      </c>
      <c r="Y203" s="92" t="e">
        <f ca="true">+IF(AND(ISNUMBER(OFFSET('Sanitation Data'!$D$11,0,10*ROW('Sanitation Data'!D197))),'Data Summary'!CN203="Yes"),OFFSET('Sanitation Data'!$D$11,0,10*ROW('Sanitation Data'!D197)),NA())</f>
        <v>#N/A</v>
      </c>
      <c r="Z203" s="92" t="e">
        <f ca="true">+IF(AND(ISNUMBER(OFFSET('Sanitation Data'!$D$12,0,10*ROW('Sanitation Data'!D197))),'Data Summary'!CO203="Yes"),OFFSET('Sanitation Data'!$D$12,0,10*ROW('Sanitation Data'!D197)),NA())</f>
        <v>#N/A</v>
      </c>
      <c r="AA203" s="92" t="e">
        <f ca="true">+IF(AND(ISNUMBER(OFFSET('Sanitation Data'!$E$4,0,10*ROW('Sanitation Data'!E197))),'Data Summary'!CP203="Yes"),100-OFFSET('Sanitation Data'!$E$4,0,10*ROW('Sanitation Data'!E197)),NA())</f>
        <v>#N/A</v>
      </c>
      <c r="AB203" s="92" t="e">
        <f ca="true">+IF(AND(ISNUMBER(OFFSET('Sanitation Data'!$E$6,0,10*ROW('Sanitation Data'!E197))),'Data Summary'!CQ203="Yes"),OFFSET('Sanitation Data'!$E$6,0,10*ROW('Sanitation Data'!E197)),NA())</f>
        <v>#N/A</v>
      </c>
      <c r="AC203" s="92" t="e">
        <f ca="true">+IF(AND(ISNUMBER(OFFSET('Sanitation Data'!$E$10,0,10*ROW('Sanitation Data'!E197))),'Data Summary'!CR203="Yes"),OFFSET('Sanitation Data'!$E$10,0,10*ROW('Sanitation Data'!E197)),NA())</f>
        <v>#N/A</v>
      </c>
      <c r="AD203" s="92" t="e">
        <f ca="true">+IF(AND(ISNUMBER(OFFSET('Sanitation Data'!$E$11,0,10*ROW('Sanitation Data'!E197))),'Data Summary'!CS203="Yes"),OFFSET('Sanitation Data'!$E$11,0,10*ROW('Sanitation Data'!E197)),NA())</f>
        <v>#N/A</v>
      </c>
      <c r="AE203" s="92" t="e">
        <f ca="true">+IF(AND(ISNUMBER(OFFSET('Sanitation Data'!$E$12,0,10*ROW('Sanitation Data'!E197))),'Data Summary'!CT203="Yes"),OFFSET('Sanitation Data'!$E$12,0,10*ROW('Sanitation Data'!E197)),NA())</f>
        <v>#N/A</v>
      </c>
      <c r="AF203" s="92" t="e">
        <f ca="true">+IF(AND(ISNUMBER(OFFSET('Sanitation Data'!$F$4,0,10*ROW('Sanitation Data'!F197))),'Data Summary'!CU203="Yes"),100-OFFSET('Sanitation Data'!$F$4,0,10*ROW('Sanitation Data'!F197)),NA())</f>
        <v>#N/A</v>
      </c>
      <c r="AG203" s="92" t="e">
        <f ca="true">+IF(AND(ISNUMBER(OFFSET('Sanitation Data'!$F$6,0,10*ROW('Sanitation Data'!F197))),'Data Summary'!CV203="Yes"),OFFSET('Sanitation Data'!$F$6,0,10*ROW('Sanitation Data'!F197)),NA())</f>
        <v>#N/A</v>
      </c>
      <c r="AH203" s="92" t="e">
        <f ca="true">+IF(AND(ISNUMBER(OFFSET('Sanitation Data'!$F$10,0,10*ROW('Sanitation Data'!F197))),'Data Summary'!CW203="Yes"),OFFSET('Sanitation Data'!$F$10,0,10*ROW('Sanitation Data'!F197)),NA())</f>
        <v>#N/A</v>
      </c>
      <c r="AI203" s="92" t="e">
        <f ca="true">+IF(AND(ISNUMBER(OFFSET('Sanitation Data'!$F$11,0,10*ROW('Sanitation Data'!F197))),'Data Summary'!CX203="Yes"),OFFSET('Sanitation Data'!$F$11,0,10*ROW('Sanitation Data'!F197)),NA())</f>
        <v>#N/A</v>
      </c>
      <c r="AJ203" s="92" t="e">
        <f ca="true">+IF(AND(ISNUMBER(OFFSET('Sanitation Data'!$F$12,0,10*ROW('Sanitation Data'!F197))),'Data Summary'!CY203="Yes"),OFFSET('Sanitation Data'!$F$12,0,10*ROW('Sanitation Data'!F197)),NA())</f>
        <v>#N/A</v>
      </c>
      <c r="AK203" s="92" t="e">
        <f ca="true">+IF(AND(ISNUMBER(OFFSET('Sanitation Data'!$G$4,0,10*ROW('Sanitation Data'!G197))),'Data Summary'!CZ203="Yes"),100-OFFSET('Sanitation Data'!$G$4,0,10*ROW('Sanitation Data'!G197)),NA())</f>
        <v>#N/A</v>
      </c>
      <c r="AL203" s="92" t="e">
        <f ca="true">+IF(AND(ISNUMBER(OFFSET('Sanitation Data'!$G$6,0,10*ROW('Sanitation Data'!G197))),'Data Summary'!DA203="Yes"),OFFSET('Sanitation Data'!$G$6,0,10*ROW('Sanitation Data'!G197)),NA())</f>
        <v>#N/A</v>
      </c>
      <c r="AM203" s="92" t="e">
        <f ca="true">+IF(AND(ISNUMBER(OFFSET('Sanitation Data'!$G$10,0,10*ROW('Sanitation Data'!G197))),'Data Summary'!DB203="Yes"),OFFSET('Sanitation Data'!$G$10,0,10*ROW('Sanitation Data'!G197)),NA())</f>
        <v>#N/A</v>
      </c>
      <c r="AN203" s="92" t="e">
        <f ca="true">+IF(AND(ISNUMBER(OFFSET('Sanitation Data'!$G$11,0,10*ROW('Sanitation Data'!G197))),'Data Summary'!DC203="Yes"),OFFSET('Sanitation Data'!$G$11,0,10*ROW('Sanitation Data'!G197)),NA())</f>
        <v>#N/A</v>
      </c>
      <c r="AO203" s="92" t="e">
        <f ca="true">+IF(AND(ISNUMBER(OFFSET('Sanitation Data'!$G$12,0,10*ROW('Sanitation Data'!G197))),'Data Summary'!DD203="Yes"),OFFSET('Sanitation Data'!$G$12,0,10*ROW('Sanitation Data'!G197)),NA())</f>
        <v>#N/A</v>
      </c>
      <c r="AP203" s="92" t="e">
        <f ca="true">+IF(AND(ISNUMBER(OFFSET('Sanitation Data'!$H$4,0,10*ROW('Sanitation Data'!H197))),'Data Summary'!DE203="Yes"),100-OFFSET('Sanitation Data'!$H$4,0,10*ROW('Sanitation Data'!H197)),NA())</f>
        <v>#N/A</v>
      </c>
      <c r="AQ203" s="92" t="e">
        <f ca="true">+IF(AND(ISNUMBER(OFFSET('Sanitation Data'!$H$6,0,10*ROW('Sanitation Data'!H197))),'Data Summary'!DF203="Yes"),OFFSET('Sanitation Data'!$H$6,0,10*ROW('Sanitation Data'!H197)),NA())</f>
        <v>#N/A</v>
      </c>
      <c r="AR203" s="92" t="e">
        <f ca="true">+IF(AND(ISNUMBER(OFFSET('Sanitation Data'!$H$10,0,10*ROW('Sanitation Data'!H197))),'Data Summary'!DG203="Yes"),OFFSET('Sanitation Data'!$H$10,0,10*ROW('Sanitation Data'!H197)),NA())</f>
        <v>#N/A</v>
      </c>
      <c r="AS203" s="92" t="e">
        <f ca="true">+IF(AND(ISNUMBER(OFFSET('Sanitation Data'!$H$11,0,10*ROW('Sanitation Data'!H197))),'Data Summary'!DH203="Yes"),OFFSET('Sanitation Data'!$H$11,0,10*ROW('Sanitation Data'!H197)),NA())</f>
        <v>#N/A</v>
      </c>
      <c r="AT203" s="92" t="e">
        <f ca="true">+IF(AND(ISNUMBER(OFFSET('Sanitation Data'!$H$12,0,10*ROW('Sanitation Data'!H197))),'Data Summary'!DI203="Yes"),OFFSET('Sanitation Data'!$H$12,0,10*ROW('Sanitation Data'!H197)),NA())</f>
        <v>#N/A</v>
      </c>
      <c r="AU203" s="92" t="e">
        <f ca="true">+IF(AND(ISNUMBER(OFFSET('Sanitation Data'!$I$4,0,10*ROW('Sanitation Data'!I197))),'Data Summary'!DJ203="Yes"),100-OFFSET('Sanitation Data'!$I$4,0,10*ROW('Sanitation Data'!I197)),NA())</f>
        <v>#N/A</v>
      </c>
      <c r="AV203" s="92" t="e">
        <f ca="true">+IF(AND(ISNUMBER(OFFSET('Sanitation Data'!$I$6,0,10*ROW('Sanitation Data'!I197))),'Data Summary'!DK203="Yes"),OFFSET('Sanitation Data'!$I$6,0,10*ROW('Sanitation Data'!I197)),NA())</f>
        <v>#N/A</v>
      </c>
      <c r="AW203" s="92" t="e">
        <f ca="true">+IF(AND(ISNUMBER(OFFSET('Sanitation Data'!$I$10,0,10*ROW('Sanitation Data'!I197))),'Data Summary'!DL203="Yes"),OFFSET('Sanitation Data'!$I$10,0,10*ROW('Sanitation Data'!I197)),NA())</f>
        <v>#N/A</v>
      </c>
      <c r="AX203" s="92" t="e">
        <f ca="true">+IF(AND(ISNUMBER(OFFSET('Sanitation Data'!$I$11,0,10*ROW('Sanitation Data'!I197))),'Data Summary'!DM203="Yes"),OFFSET('Sanitation Data'!$I$11,0,10*ROW('Sanitation Data'!I197)),NA())</f>
        <v>#N/A</v>
      </c>
      <c r="AY203" s="92" t="e">
        <f ca="true">+IF(AND(ISNUMBER(OFFSET('Sanitation Data'!$I$12,0,10*ROW('Sanitation Data'!I197))),'Data Summary'!DN203="Yes"),OFFSET('Sanitation Data'!$I$12,0,10*ROW('Sanitation Data'!I197)),NA())</f>
        <v>#N/A</v>
      </c>
      <c r="AZ203" s="93" t="e">
        <f ca="true">+IF(AND(ISNUMBER(OFFSET('Hygiene Data'!$D$5,0,10*ROW('Hygiene Data'!D197))),'Data Summary'!DO203="Yes"),OFFSET('Hygiene Data'!$D$5,0,10*ROW('Hygiene Data'!D197)),NA())</f>
        <v>#N/A</v>
      </c>
      <c r="BA203" s="93" t="e">
        <f ca="true">+IF(AND(ISNUMBER(OFFSET('Hygiene Data'!$D$7,0,10*ROW('Hygiene Data'!D197))),'Data Summary'!DP203="Yes"),OFFSET('Hygiene Data'!$D$7,0,10*ROW('Hygiene Data'!D197)),NA())</f>
        <v>#N/A</v>
      </c>
      <c r="BB203" s="93" t="e">
        <f ca="true">+IF(AND(ISNUMBER(OFFSET('Hygiene Data'!$D$9,0,10*ROW('Hygiene Data'!D197))),'Data Summary'!DQ203="Yes"),OFFSET('Hygiene Data'!$D$9,0,10*ROW('Hygiene Data'!D197)),NA())</f>
        <v>#N/A</v>
      </c>
      <c r="BC203" s="93" t="e">
        <f ca="true">+IF(AND(ISNUMBER(OFFSET('Hygiene Data'!$E$5,0,10*ROW('Hygiene Data'!E197))),'Data Summary'!DR203="Yes"),OFFSET('Hygiene Data'!$E$5,0,10*ROW('Hygiene Data'!E197)),NA())</f>
        <v>#N/A</v>
      </c>
      <c r="BD203" s="93" t="e">
        <f ca="true">+IF(AND(ISNUMBER(OFFSET('Hygiene Data'!$E$7,0,10*ROW('Hygiene Data'!E197))),'Data Summary'!DS203="Yes"),OFFSET('Hygiene Data'!$E$7,0,10*ROW('Hygiene Data'!E197)),NA())</f>
        <v>#N/A</v>
      </c>
      <c r="BE203" s="93" t="e">
        <f ca="true">+IF(AND(ISNUMBER(OFFSET('Hygiene Data'!$E$9,0,10*ROW('Hygiene Data'!E197))),'Data Summary'!DT203="Yes"),OFFSET('Hygiene Data'!$E$9,0,10*ROW('Hygiene Data'!E197)),NA())</f>
        <v>#N/A</v>
      </c>
      <c r="BF203" s="93" t="e">
        <f ca="true">+IF(AND(ISNUMBER(OFFSET('Hygiene Data'!$F$5,0,10*ROW('Hygiene Data'!F197))),'Data Summary'!DU203="Yes"),OFFSET('Hygiene Data'!$F$5,0,10*ROW('Hygiene Data'!F197)),NA())</f>
        <v>#N/A</v>
      </c>
      <c r="BG203" s="93" t="e">
        <f ca="true">+IF(AND(ISNUMBER(OFFSET('Hygiene Data'!$F$7,0,10*ROW('Hygiene Data'!F197))),'Data Summary'!DV203="Yes"),OFFSET('Hygiene Data'!$F$7,0,10*ROW('Hygiene Data'!F197)),NA())</f>
        <v>#N/A</v>
      </c>
      <c r="BH203" s="93" t="e">
        <f ca="true">+IF(AND(ISNUMBER(OFFSET('Hygiene Data'!$F$9,0,10*ROW('Hygiene Data'!F197))),'Data Summary'!DW203="Yes"),OFFSET('Hygiene Data'!$F$9,0,10*ROW('Hygiene Data'!F197)),NA())</f>
        <v>#N/A</v>
      </c>
      <c r="BI203" s="93" t="e">
        <f ca="true">+IF(AND(ISNUMBER(OFFSET('Hygiene Data'!$G$5,0,10*ROW('Hygiene Data'!G197))),'Data Summary'!DX203="Yes"),OFFSET('Hygiene Data'!$G$5,0,10*ROW('Hygiene Data'!G197)),NA())</f>
        <v>#N/A</v>
      </c>
      <c r="BJ203" s="93" t="e">
        <f ca="true">+IF(AND(ISNUMBER(OFFSET('Hygiene Data'!$G$7,0,10*ROW('Hygiene Data'!G197))),'Data Summary'!DY203="Yes"),OFFSET('Hygiene Data'!$G$7,0,10*ROW('Hygiene Data'!G197)),NA())</f>
        <v>#N/A</v>
      </c>
      <c r="BK203" s="93" t="e">
        <f ca="true">+IF(AND(ISNUMBER(OFFSET('Hygiene Data'!$G$9,0,10*ROW('Hygiene Data'!G197))),'Data Summary'!DZ203="Yes"),OFFSET('Hygiene Data'!$G$9,0,10*ROW('Hygiene Data'!G197)),NA())</f>
        <v>#N/A</v>
      </c>
      <c r="BL203" s="93" t="e">
        <f ca="true">+IF(AND(ISNUMBER(OFFSET('Hygiene Data'!$H$5,0,10*ROW('Hygiene Data'!H197))),'Data Summary'!EA203="Yes"),OFFSET('Hygiene Data'!$H$5,0,10*ROW('Hygiene Data'!H197)),NA())</f>
        <v>#N/A</v>
      </c>
      <c r="BM203" s="93" t="e">
        <f ca="true">+IF(AND(ISNUMBER(OFFSET('Hygiene Data'!$H$7,0,10*ROW('Hygiene Data'!H197))),'Data Summary'!EB203="Yes"),OFFSET('Hygiene Data'!$H$7,0,10*ROW('Hygiene Data'!H197)),NA())</f>
        <v>#N/A</v>
      </c>
      <c r="BN203" s="93" t="e">
        <f ca="true">+IF(AND(ISNUMBER(OFFSET('Hygiene Data'!$H$9,0,10*ROW('Hygiene Data'!H197))),'Data Summary'!EC203="Yes"),OFFSET('Hygiene Data'!$H$9,0,10*ROW('Hygiene Data'!H197)),NA())</f>
        <v>#N/A</v>
      </c>
      <c r="BO203" s="93" t="e">
        <f ca="true">+IF(AND(ISNUMBER(OFFSET('Hygiene Data'!$I$5,0,10*ROW('Hygiene Data'!I197))),'Data Summary'!ED203="Yes"),OFFSET('Hygiene Data'!$I$5,0,10*ROW('Hygiene Data'!I197)),NA())</f>
        <v>#N/A</v>
      </c>
      <c r="BP203" s="93" t="e">
        <f ca="true">+IF(AND(ISNUMBER(OFFSET('Hygiene Data'!$I$7,0,10*ROW('Hygiene Data'!I197))),'Data Summary'!EE203="Yes"),OFFSET('Hygiene Data'!$I$7,0,10*ROW('Hygiene Data'!I197)),NA())</f>
        <v>#N/A</v>
      </c>
      <c r="BQ203" s="93" t="e">
        <f ca="true">+IF(AND(ISNUMBER(OFFSET('Hygiene Data'!$I$9,0,10*ROW('Hygiene Data'!I197))),'Data Summary'!EF203="Yes"),OFFSET('Hygiene Data'!$I$9,0,10*ROW('Hygiene Data'!I197)),NA())</f>
        <v>#N/A</v>
      </c>
    </row>
    <row xmlns:x14ac="http://schemas.microsoft.com/office/spreadsheetml/2009/9/ac" r="204" x14ac:dyDescent="0.2">
      <c r="A204" s="328" t="e">
        <f ca="true">+RIGHT('Data Summary'!A204,LEN('Data Summary'!A204)-9)</f>
        <v>#VALUE!</v>
      </c>
      <c r="B204" s="35" t="str">
        <f ca="true">+IF(ISTEXT('Data Summary'!B204),'Data Summary'!B204,"")</f>
        <v/>
      </c>
      <c r="C204" s="327" t="e">
        <f ca="true">+VALUE('Data Summary'!C204)</f>
        <v>#VALUE!</v>
      </c>
      <c r="D204" s="91" t="e">
        <f ca="true">+IF(AND(ISNUMBER(OFFSET('Water Data'!$D$4,0,10*ROW('Water Data'!D198))),'Data Summary'!BS204="Yes"),100-OFFSET('Water Data'!$D$4,0,10*ROW('Water Data'!D198)),NA())</f>
        <v>#N/A</v>
      </c>
      <c r="E204" s="91" t="e">
        <f ca="true">+IF(AND(ISNUMBER(OFFSET('Water Data'!$D$6,0,10*ROW('Water Data'!D198))),'Data Summary'!BT204="Yes"),OFFSET('Water Data'!$D$6,0,10*ROW('Water Data'!D198)),NA())</f>
        <v>#N/A</v>
      </c>
      <c r="F204" s="91" t="e">
        <f ca="true">+IF(AND(ISNUMBER(OFFSET('Water Data'!$D$9,0,10*ROW('Water Data'!D198))),'Data Summary'!BU204="Yes"),OFFSET('Water Data'!$D$9,0,10*ROW('Water Data'!D198)),NA())</f>
        <v>#N/A</v>
      </c>
      <c r="G204" s="91" t="e">
        <f ca="true">+IF(AND(ISNUMBER(OFFSET('Water Data'!$E$4,0,10*ROW('Water Data'!E198))),'Data Summary'!BV204="Yes"),100-OFFSET('Water Data'!$E$4,0,10*ROW('Water Data'!E198)),NA())</f>
        <v>#N/A</v>
      </c>
      <c r="H204" s="91" t="e">
        <f ca="true">+IF(AND(ISNUMBER(OFFSET('Water Data'!$E$6,0,10*ROW('Water Data'!E198))),'Data Summary'!BW204="Yes"),OFFSET('Water Data'!$E$6,0,10*ROW('Water Data'!E198)),NA())</f>
        <v>#N/A</v>
      </c>
      <c r="I204" s="91" t="e">
        <f ca="true">+IF(AND(ISNUMBER(OFFSET('Water Data'!$E$9,0,10*ROW('Water Data'!E198))),'Data Summary'!BX204="Yes"),OFFSET('Water Data'!$E$9,0,10*ROW('Water Data'!E198)),NA())</f>
        <v>#N/A</v>
      </c>
      <c r="J204" s="91" t="e">
        <f ca="true">+IF(AND(ISNUMBER(OFFSET('Water Data'!$F$4,0,10*ROW('Water Data'!F198))),'Data Summary'!BY204="Yes"),100-OFFSET('Water Data'!$F$4,0,10*ROW('Water Data'!F198)),NA())</f>
        <v>#N/A</v>
      </c>
      <c r="K204" s="91" t="e">
        <f ca="true">+IF(AND(ISNUMBER(OFFSET('Water Data'!$F$6,0,10*ROW('Water Data'!F198))),'Data Summary'!BZ204="Yes"),OFFSET('Water Data'!$F$6,0,10*ROW('Water Data'!F198)),NA())</f>
        <v>#N/A</v>
      </c>
      <c r="L204" s="91" t="e">
        <f ca="true">+IF(AND(ISNUMBER(OFFSET('Water Data'!$F$9,0,10*ROW('Water Data'!F198))),'Data Summary'!CA204="Yes"),OFFSET('Water Data'!$F$9,0,10*ROW('Water Data'!F198)),NA())</f>
        <v>#N/A</v>
      </c>
      <c r="M204" s="91" t="e">
        <f ca="true">+IF(AND(ISNUMBER(OFFSET('Water Data'!$G$4,0,10*ROW('Water Data'!G198))),'Data Summary'!CB204="Yes"),100-OFFSET('Water Data'!$G$4,0,10*ROW('Water Data'!G198)),NA())</f>
        <v>#N/A</v>
      </c>
      <c r="N204" s="91" t="e">
        <f ca="true">+IF(AND(ISNUMBER(OFFSET('Water Data'!$G$6,0,10*ROW('Water Data'!G198))),'Data Summary'!CC204="Yes"),OFFSET('Water Data'!$G$6,0,10*ROW('Water Data'!G198)),NA())</f>
        <v>#N/A</v>
      </c>
      <c r="O204" s="91" t="e">
        <f ca="true">+IF(AND(ISNUMBER(OFFSET('Water Data'!$G$9,0,10*ROW('Water Data'!G198))),'Data Summary'!CD204="Yes"),OFFSET('Water Data'!$G$9,0,10*ROW('Water Data'!G198)),NA())</f>
        <v>#N/A</v>
      </c>
      <c r="P204" s="91" t="e">
        <f ca="true">+IF(AND(ISNUMBER(OFFSET('Water Data'!$H$4,0,10*ROW('Water Data'!H198))),'Data Summary'!CE204="Yes"),100-OFFSET('Water Data'!$H$4,0,10*ROW('Water Data'!H198)),NA())</f>
        <v>#N/A</v>
      </c>
      <c r="Q204" s="91" t="e">
        <f ca="true">+IF(AND(ISNUMBER(OFFSET('Water Data'!$H$6,0,10*ROW('Water Data'!H198))),'Data Summary'!CF204="Yes"),OFFSET('Water Data'!$H$6,0,10*ROW('Water Data'!H198)),NA())</f>
        <v>#N/A</v>
      </c>
      <c r="R204" s="91" t="e">
        <f ca="true">+IF(AND(ISNUMBER(OFFSET('Water Data'!$H$9,0,10*ROW('Water Data'!H198))),'Data Summary'!CG204="Yes"),OFFSET('Water Data'!$H$9,0,10*ROW('Water Data'!H198)),NA())</f>
        <v>#N/A</v>
      </c>
      <c r="S204" s="91" t="e">
        <f ca="true">+IF(AND(ISNUMBER(OFFSET('Water Data'!$I$4,0,10*ROW('Water Data'!I198))),'Data Summary'!CH204="Yes"),100-OFFSET('Water Data'!$I$4,0,10*ROW('Water Data'!I198)),NA())</f>
        <v>#N/A</v>
      </c>
      <c r="T204" s="91" t="e">
        <f ca="true">+IF(AND(ISNUMBER(OFFSET('Water Data'!$I$6,0,10*ROW('Water Data'!I198))),'Data Summary'!CI204="Yes"),OFFSET('Water Data'!$I$6,0,10*ROW('Water Data'!I198)),NA())</f>
        <v>#N/A</v>
      </c>
      <c r="U204" s="91" t="e">
        <f ca="true">+IF(AND(ISNUMBER(OFFSET('Water Data'!$I$9,0,10*ROW('Water Data'!I198))),'Data Summary'!CJ204="Yes"),OFFSET('Water Data'!$I$9,0,10*ROW('Water Data'!I198)),NA())</f>
        <v>#N/A</v>
      </c>
      <c r="V204" s="92" t="e">
        <f ca="true">+IF(AND(ISNUMBER(OFFSET('Sanitation Data'!$D$4,0,10*ROW('Sanitation Data'!D198))),'Data Summary'!CK204="Yes"),100-OFFSET('Sanitation Data'!$D$4,0,10*ROW('Sanitation Data'!D198)),NA())</f>
        <v>#N/A</v>
      </c>
      <c r="W204" s="92" t="e">
        <f ca="true">+IF(AND(ISNUMBER(OFFSET('Sanitation Data'!$D$6,0,10*ROW('Sanitation Data'!D198))),'Data Summary'!CL204="Yes"),OFFSET('Sanitation Data'!$D$6,0,10*ROW('Sanitation Data'!D198)),NA())</f>
        <v>#N/A</v>
      </c>
      <c r="X204" s="92" t="e">
        <f ca="true">+IF(AND(ISNUMBER(OFFSET('Sanitation Data'!$D$10,0,10*ROW('Sanitation Data'!D198))),'Data Summary'!CM204="Yes"),OFFSET('Sanitation Data'!$D$10,0,10*ROW('Sanitation Data'!D198)),NA())</f>
        <v>#N/A</v>
      </c>
      <c r="Y204" s="92" t="e">
        <f ca="true">+IF(AND(ISNUMBER(OFFSET('Sanitation Data'!$D$11,0,10*ROW('Sanitation Data'!D198))),'Data Summary'!CN204="Yes"),OFFSET('Sanitation Data'!$D$11,0,10*ROW('Sanitation Data'!D198)),NA())</f>
        <v>#N/A</v>
      </c>
      <c r="Z204" s="92" t="e">
        <f ca="true">+IF(AND(ISNUMBER(OFFSET('Sanitation Data'!$D$12,0,10*ROW('Sanitation Data'!D198))),'Data Summary'!CO204="Yes"),OFFSET('Sanitation Data'!$D$12,0,10*ROW('Sanitation Data'!D198)),NA())</f>
        <v>#N/A</v>
      </c>
      <c r="AA204" s="92" t="e">
        <f ca="true">+IF(AND(ISNUMBER(OFFSET('Sanitation Data'!$E$4,0,10*ROW('Sanitation Data'!E198))),'Data Summary'!CP204="Yes"),100-OFFSET('Sanitation Data'!$E$4,0,10*ROW('Sanitation Data'!E198)),NA())</f>
        <v>#N/A</v>
      </c>
      <c r="AB204" s="92" t="e">
        <f ca="true">+IF(AND(ISNUMBER(OFFSET('Sanitation Data'!$E$6,0,10*ROW('Sanitation Data'!E198))),'Data Summary'!CQ204="Yes"),OFFSET('Sanitation Data'!$E$6,0,10*ROW('Sanitation Data'!E198)),NA())</f>
        <v>#N/A</v>
      </c>
      <c r="AC204" s="92" t="e">
        <f ca="true">+IF(AND(ISNUMBER(OFFSET('Sanitation Data'!$E$10,0,10*ROW('Sanitation Data'!E198))),'Data Summary'!CR204="Yes"),OFFSET('Sanitation Data'!$E$10,0,10*ROW('Sanitation Data'!E198)),NA())</f>
        <v>#N/A</v>
      </c>
      <c r="AD204" s="92" t="e">
        <f ca="true">+IF(AND(ISNUMBER(OFFSET('Sanitation Data'!$E$11,0,10*ROW('Sanitation Data'!E198))),'Data Summary'!CS204="Yes"),OFFSET('Sanitation Data'!$E$11,0,10*ROW('Sanitation Data'!E198)),NA())</f>
        <v>#N/A</v>
      </c>
      <c r="AE204" s="92" t="e">
        <f ca="true">+IF(AND(ISNUMBER(OFFSET('Sanitation Data'!$E$12,0,10*ROW('Sanitation Data'!E198))),'Data Summary'!CT204="Yes"),OFFSET('Sanitation Data'!$E$12,0,10*ROW('Sanitation Data'!E198)),NA())</f>
        <v>#N/A</v>
      </c>
      <c r="AF204" s="92" t="e">
        <f ca="true">+IF(AND(ISNUMBER(OFFSET('Sanitation Data'!$F$4,0,10*ROW('Sanitation Data'!F198))),'Data Summary'!CU204="Yes"),100-OFFSET('Sanitation Data'!$F$4,0,10*ROW('Sanitation Data'!F198)),NA())</f>
        <v>#N/A</v>
      </c>
      <c r="AG204" s="92" t="e">
        <f ca="true">+IF(AND(ISNUMBER(OFFSET('Sanitation Data'!$F$6,0,10*ROW('Sanitation Data'!F198))),'Data Summary'!CV204="Yes"),OFFSET('Sanitation Data'!$F$6,0,10*ROW('Sanitation Data'!F198)),NA())</f>
        <v>#N/A</v>
      </c>
      <c r="AH204" s="92" t="e">
        <f ca="true">+IF(AND(ISNUMBER(OFFSET('Sanitation Data'!$F$10,0,10*ROW('Sanitation Data'!F198))),'Data Summary'!CW204="Yes"),OFFSET('Sanitation Data'!$F$10,0,10*ROW('Sanitation Data'!F198)),NA())</f>
        <v>#N/A</v>
      </c>
      <c r="AI204" s="92" t="e">
        <f ca="true">+IF(AND(ISNUMBER(OFFSET('Sanitation Data'!$F$11,0,10*ROW('Sanitation Data'!F198))),'Data Summary'!CX204="Yes"),OFFSET('Sanitation Data'!$F$11,0,10*ROW('Sanitation Data'!F198)),NA())</f>
        <v>#N/A</v>
      </c>
      <c r="AJ204" s="92" t="e">
        <f ca="true">+IF(AND(ISNUMBER(OFFSET('Sanitation Data'!$F$12,0,10*ROW('Sanitation Data'!F198))),'Data Summary'!CY204="Yes"),OFFSET('Sanitation Data'!$F$12,0,10*ROW('Sanitation Data'!F198)),NA())</f>
        <v>#N/A</v>
      </c>
      <c r="AK204" s="92" t="e">
        <f ca="true">+IF(AND(ISNUMBER(OFFSET('Sanitation Data'!$G$4,0,10*ROW('Sanitation Data'!G198))),'Data Summary'!CZ204="Yes"),100-OFFSET('Sanitation Data'!$G$4,0,10*ROW('Sanitation Data'!G198)),NA())</f>
        <v>#N/A</v>
      </c>
      <c r="AL204" s="92" t="e">
        <f ca="true">+IF(AND(ISNUMBER(OFFSET('Sanitation Data'!$G$6,0,10*ROW('Sanitation Data'!G198))),'Data Summary'!DA204="Yes"),OFFSET('Sanitation Data'!$G$6,0,10*ROW('Sanitation Data'!G198)),NA())</f>
        <v>#N/A</v>
      </c>
      <c r="AM204" s="92" t="e">
        <f ca="true">+IF(AND(ISNUMBER(OFFSET('Sanitation Data'!$G$10,0,10*ROW('Sanitation Data'!G198))),'Data Summary'!DB204="Yes"),OFFSET('Sanitation Data'!$G$10,0,10*ROW('Sanitation Data'!G198)),NA())</f>
        <v>#N/A</v>
      </c>
      <c r="AN204" s="92" t="e">
        <f ca="true">+IF(AND(ISNUMBER(OFFSET('Sanitation Data'!$G$11,0,10*ROW('Sanitation Data'!G198))),'Data Summary'!DC204="Yes"),OFFSET('Sanitation Data'!$G$11,0,10*ROW('Sanitation Data'!G198)),NA())</f>
        <v>#N/A</v>
      </c>
      <c r="AO204" s="92" t="e">
        <f ca="true">+IF(AND(ISNUMBER(OFFSET('Sanitation Data'!$G$12,0,10*ROW('Sanitation Data'!G198))),'Data Summary'!DD204="Yes"),OFFSET('Sanitation Data'!$G$12,0,10*ROW('Sanitation Data'!G198)),NA())</f>
        <v>#N/A</v>
      </c>
      <c r="AP204" s="92" t="e">
        <f ca="true">+IF(AND(ISNUMBER(OFFSET('Sanitation Data'!$H$4,0,10*ROW('Sanitation Data'!H198))),'Data Summary'!DE204="Yes"),100-OFFSET('Sanitation Data'!$H$4,0,10*ROW('Sanitation Data'!H198)),NA())</f>
        <v>#N/A</v>
      </c>
      <c r="AQ204" s="92" t="e">
        <f ca="true">+IF(AND(ISNUMBER(OFFSET('Sanitation Data'!$H$6,0,10*ROW('Sanitation Data'!H198))),'Data Summary'!DF204="Yes"),OFFSET('Sanitation Data'!$H$6,0,10*ROW('Sanitation Data'!H198)),NA())</f>
        <v>#N/A</v>
      </c>
      <c r="AR204" s="92" t="e">
        <f ca="true">+IF(AND(ISNUMBER(OFFSET('Sanitation Data'!$H$10,0,10*ROW('Sanitation Data'!H198))),'Data Summary'!DG204="Yes"),OFFSET('Sanitation Data'!$H$10,0,10*ROW('Sanitation Data'!H198)),NA())</f>
        <v>#N/A</v>
      </c>
      <c r="AS204" s="92" t="e">
        <f ca="true">+IF(AND(ISNUMBER(OFFSET('Sanitation Data'!$H$11,0,10*ROW('Sanitation Data'!H198))),'Data Summary'!DH204="Yes"),OFFSET('Sanitation Data'!$H$11,0,10*ROW('Sanitation Data'!H198)),NA())</f>
        <v>#N/A</v>
      </c>
      <c r="AT204" s="92" t="e">
        <f ca="true">+IF(AND(ISNUMBER(OFFSET('Sanitation Data'!$H$12,0,10*ROW('Sanitation Data'!H198))),'Data Summary'!DI204="Yes"),OFFSET('Sanitation Data'!$H$12,0,10*ROW('Sanitation Data'!H198)),NA())</f>
        <v>#N/A</v>
      </c>
      <c r="AU204" s="92" t="e">
        <f ca="true">+IF(AND(ISNUMBER(OFFSET('Sanitation Data'!$I$4,0,10*ROW('Sanitation Data'!I198))),'Data Summary'!DJ204="Yes"),100-OFFSET('Sanitation Data'!$I$4,0,10*ROW('Sanitation Data'!I198)),NA())</f>
        <v>#N/A</v>
      </c>
      <c r="AV204" s="92" t="e">
        <f ca="true">+IF(AND(ISNUMBER(OFFSET('Sanitation Data'!$I$6,0,10*ROW('Sanitation Data'!I198))),'Data Summary'!DK204="Yes"),OFFSET('Sanitation Data'!$I$6,0,10*ROW('Sanitation Data'!I198)),NA())</f>
        <v>#N/A</v>
      </c>
      <c r="AW204" s="92" t="e">
        <f ca="true">+IF(AND(ISNUMBER(OFFSET('Sanitation Data'!$I$10,0,10*ROW('Sanitation Data'!I198))),'Data Summary'!DL204="Yes"),OFFSET('Sanitation Data'!$I$10,0,10*ROW('Sanitation Data'!I198)),NA())</f>
        <v>#N/A</v>
      </c>
      <c r="AX204" s="92" t="e">
        <f ca="true">+IF(AND(ISNUMBER(OFFSET('Sanitation Data'!$I$11,0,10*ROW('Sanitation Data'!I198))),'Data Summary'!DM204="Yes"),OFFSET('Sanitation Data'!$I$11,0,10*ROW('Sanitation Data'!I198)),NA())</f>
        <v>#N/A</v>
      </c>
      <c r="AY204" s="92" t="e">
        <f ca="true">+IF(AND(ISNUMBER(OFFSET('Sanitation Data'!$I$12,0,10*ROW('Sanitation Data'!I198))),'Data Summary'!DN204="Yes"),OFFSET('Sanitation Data'!$I$12,0,10*ROW('Sanitation Data'!I198)),NA())</f>
        <v>#N/A</v>
      </c>
      <c r="AZ204" s="93" t="e">
        <f ca="true">+IF(AND(ISNUMBER(OFFSET('Hygiene Data'!$D$5,0,10*ROW('Hygiene Data'!D198))),'Data Summary'!DO204="Yes"),OFFSET('Hygiene Data'!$D$5,0,10*ROW('Hygiene Data'!D198)),NA())</f>
        <v>#N/A</v>
      </c>
      <c r="BA204" s="93" t="e">
        <f ca="true">+IF(AND(ISNUMBER(OFFSET('Hygiene Data'!$D$7,0,10*ROW('Hygiene Data'!D198))),'Data Summary'!DP204="Yes"),OFFSET('Hygiene Data'!$D$7,0,10*ROW('Hygiene Data'!D198)),NA())</f>
        <v>#N/A</v>
      </c>
      <c r="BB204" s="93" t="e">
        <f ca="true">+IF(AND(ISNUMBER(OFFSET('Hygiene Data'!$D$9,0,10*ROW('Hygiene Data'!D198))),'Data Summary'!DQ204="Yes"),OFFSET('Hygiene Data'!$D$9,0,10*ROW('Hygiene Data'!D198)),NA())</f>
        <v>#N/A</v>
      </c>
      <c r="BC204" s="93" t="e">
        <f ca="true">+IF(AND(ISNUMBER(OFFSET('Hygiene Data'!$E$5,0,10*ROW('Hygiene Data'!E198))),'Data Summary'!DR204="Yes"),OFFSET('Hygiene Data'!$E$5,0,10*ROW('Hygiene Data'!E198)),NA())</f>
        <v>#N/A</v>
      </c>
      <c r="BD204" s="93" t="e">
        <f ca="true">+IF(AND(ISNUMBER(OFFSET('Hygiene Data'!$E$7,0,10*ROW('Hygiene Data'!E198))),'Data Summary'!DS204="Yes"),OFFSET('Hygiene Data'!$E$7,0,10*ROW('Hygiene Data'!E198)),NA())</f>
        <v>#N/A</v>
      </c>
      <c r="BE204" s="93" t="e">
        <f ca="true">+IF(AND(ISNUMBER(OFFSET('Hygiene Data'!$E$9,0,10*ROW('Hygiene Data'!E198))),'Data Summary'!DT204="Yes"),OFFSET('Hygiene Data'!$E$9,0,10*ROW('Hygiene Data'!E198)),NA())</f>
        <v>#N/A</v>
      </c>
      <c r="BF204" s="93" t="e">
        <f ca="true">+IF(AND(ISNUMBER(OFFSET('Hygiene Data'!$F$5,0,10*ROW('Hygiene Data'!F198))),'Data Summary'!DU204="Yes"),OFFSET('Hygiene Data'!$F$5,0,10*ROW('Hygiene Data'!F198)),NA())</f>
        <v>#N/A</v>
      </c>
      <c r="BG204" s="93" t="e">
        <f ca="true">+IF(AND(ISNUMBER(OFFSET('Hygiene Data'!$F$7,0,10*ROW('Hygiene Data'!F198))),'Data Summary'!DV204="Yes"),OFFSET('Hygiene Data'!$F$7,0,10*ROW('Hygiene Data'!F198)),NA())</f>
        <v>#N/A</v>
      </c>
      <c r="BH204" s="93" t="e">
        <f ca="true">+IF(AND(ISNUMBER(OFFSET('Hygiene Data'!$F$9,0,10*ROW('Hygiene Data'!F198))),'Data Summary'!DW204="Yes"),OFFSET('Hygiene Data'!$F$9,0,10*ROW('Hygiene Data'!F198)),NA())</f>
        <v>#N/A</v>
      </c>
      <c r="BI204" s="93" t="e">
        <f ca="true">+IF(AND(ISNUMBER(OFFSET('Hygiene Data'!$G$5,0,10*ROW('Hygiene Data'!G198))),'Data Summary'!DX204="Yes"),OFFSET('Hygiene Data'!$G$5,0,10*ROW('Hygiene Data'!G198)),NA())</f>
        <v>#N/A</v>
      </c>
      <c r="BJ204" s="93" t="e">
        <f ca="true">+IF(AND(ISNUMBER(OFFSET('Hygiene Data'!$G$7,0,10*ROW('Hygiene Data'!G198))),'Data Summary'!DY204="Yes"),OFFSET('Hygiene Data'!$G$7,0,10*ROW('Hygiene Data'!G198)),NA())</f>
        <v>#N/A</v>
      </c>
      <c r="BK204" s="93" t="e">
        <f ca="true">+IF(AND(ISNUMBER(OFFSET('Hygiene Data'!$G$9,0,10*ROW('Hygiene Data'!G198))),'Data Summary'!DZ204="Yes"),OFFSET('Hygiene Data'!$G$9,0,10*ROW('Hygiene Data'!G198)),NA())</f>
        <v>#N/A</v>
      </c>
      <c r="BL204" s="93" t="e">
        <f ca="true">+IF(AND(ISNUMBER(OFFSET('Hygiene Data'!$H$5,0,10*ROW('Hygiene Data'!H198))),'Data Summary'!EA204="Yes"),OFFSET('Hygiene Data'!$H$5,0,10*ROW('Hygiene Data'!H198)),NA())</f>
        <v>#N/A</v>
      </c>
      <c r="BM204" s="93" t="e">
        <f ca="true">+IF(AND(ISNUMBER(OFFSET('Hygiene Data'!$H$7,0,10*ROW('Hygiene Data'!H198))),'Data Summary'!EB204="Yes"),OFFSET('Hygiene Data'!$H$7,0,10*ROW('Hygiene Data'!H198)),NA())</f>
        <v>#N/A</v>
      </c>
      <c r="BN204" s="93" t="e">
        <f ca="true">+IF(AND(ISNUMBER(OFFSET('Hygiene Data'!$H$9,0,10*ROW('Hygiene Data'!H198))),'Data Summary'!EC204="Yes"),OFFSET('Hygiene Data'!$H$9,0,10*ROW('Hygiene Data'!H198)),NA())</f>
        <v>#N/A</v>
      </c>
      <c r="BO204" s="93" t="e">
        <f ca="true">+IF(AND(ISNUMBER(OFFSET('Hygiene Data'!$I$5,0,10*ROW('Hygiene Data'!I198))),'Data Summary'!ED204="Yes"),OFFSET('Hygiene Data'!$I$5,0,10*ROW('Hygiene Data'!I198)),NA())</f>
        <v>#N/A</v>
      </c>
      <c r="BP204" s="93" t="e">
        <f ca="true">+IF(AND(ISNUMBER(OFFSET('Hygiene Data'!$I$7,0,10*ROW('Hygiene Data'!I198))),'Data Summary'!EE204="Yes"),OFFSET('Hygiene Data'!$I$7,0,10*ROW('Hygiene Data'!I198)),NA())</f>
        <v>#N/A</v>
      </c>
      <c r="BQ204" s="93" t="e">
        <f ca="true">+IF(AND(ISNUMBER(OFFSET('Hygiene Data'!$I$9,0,10*ROW('Hygiene Data'!I198))),'Data Summary'!EF204="Yes"),OFFSET('Hygiene Data'!$I$9,0,10*ROW('Hygiene Data'!I198)),NA())</f>
        <v>#N/A</v>
      </c>
    </row>
    <row xmlns:x14ac="http://schemas.microsoft.com/office/spreadsheetml/2009/9/ac" r="205" x14ac:dyDescent="0.2">
      <c r="A205" s="328" t="e">
        <f ca="true">+RIGHT('Data Summary'!A205,LEN('Data Summary'!A205)-9)</f>
        <v>#VALUE!</v>
      </c>
      <c r="B205" s="35" t="str">
        <f ca="true">+IF(ISTEXT('Data Summary'!B205),'Data Summary'!B205,"")</f>
        <v/>
      </c>
      <c r="C205" s="327" t="e">
        <f ca="true">+VALUE('Data Summary'!C205)</f>
        <v>#VALUE!</v>
      </c>
      <c r="D205" s="91" t="e">
        <f ca="true">+IF(AND(ISNUMBER(OFFSET('Water Data'!$D$4,0,10*ROW('Water Data'!D199))),'Data Summary'!BS205="Yes"),100-OFFSET('Water Data'!$D$4,0,10*ROW('Water Data'!D199)),NA())</f>
        <v>#N/A</v>
      </c>
      <c r="E205" s="91" t="e">
        <f ca="true">+IF(AND(ISNUMBER(OFFSET('Water Data'!$D$6,0,10*ROW('Water Data'!D199))),'Data Summary'!BT205="Yes"),OFFSET('Water Data'!$D$6,0,10*ROW('Water Data'!D199)),NA())</f>
        <v>#N/A</v>
      </c>
      <c r="F205" s="91" t="e">
        <f ca="true">+IF(AND(ISNUMBER(OFFSET('Water Data'!$D$9,0,10*ROW('Water Data'!D199))),'Data Summary'!BU205="Yes"),OFFSET('Water Data'!$D$9,0,10*ROW('Water Data'!D199)),NA())</f>
        <v>#N/A</v>
      </c>
      <c r="G205" s="91" t="e">
        <f ca="true">+IF(AND(ISNUMBER(OFFSET('Water Data'!$E$4,0,10*ROW('Water Data'!E199))),'Data Summary'!BV205="Yes"),100-OFFSET('Water Data'!$E$4,0,10*ROW('Water Data'!E199)),NA())</f>
        <v>#N/A</v>
      </c>
      <c r="H205" s="91" t="e">
        <f ca="true">+IF(AND(ISNUMBER(OFFSET('Water Data'!$E$6,0,10*ROW('Water Data'!E199))),'Data Summary'!BW205="Yes"),OFFSET('Water Data'!$E$6,0,10*ROW('Water Data'!E199)),NA())</f>
        <v>#N/A</v>
      </c>
      <c r="I205" s="91" t="e">
        <f ca="true">+IF(AND(ISNUMBER(OFFSET('Water Data'!$E$9,0,10*ROW('Water Data'!E199))),'Data Summary'!BX205="Yes"),OFFSET('Water Data'!$E$9,0,10*ROW('Water Data'!E199)),NA())</f>
        <v>#N/A</v>
      </c>
      <c r="J205" s="91" t="e">
        <f ca="true">+IF(AND(ISNUMBER(OFFSET('Water Data'!$F$4,0,10*ROW('Water Data'!F199))),'Data Summary'!BY205="Yes"),100-OFFSET('Water Data'!$F$4,0,10*ROW('Water Data'!F199)),NA())</f>
        <v>#N/A</v>
      </c>
      <c r="K205" s="91" t="e">
        <f ca="true">+IF(AND(ISNUMBER(OFFSET('Water Data'!$F$6,0,10*ROW('Water Data'!F199))),'Data Summary'!BZ205="Yes"),OFFSET('Water Data'!$F$6,0,10*ROW('Water Data'!F199)),NA())</f>
        <v>#N/A</v>
      </c>
      <c r="L205" s="91" t="e">
        <f ca="true">+IF(AND(ISNUMBER(OFFSET('Water Data'!$F$9,0,10*ROW('Water Data'!F199))),'Data Summary'!CA205="Yes"),OFFSET('Water Data'!$F$9,0,10*ROW('Water Data'!F199)),NA())</f>
        <v>#N/A</v>
      </c>
      <c r="M205" s="91" t="e">
        <f ca="true">+IF(AND(ISNUMBER(OFFSET('Water Data'!$G$4,0,10*ROW('Water Data'!G199))),'Data Summary'!CB205="Yes"),100-OFFSET('Water Data'!$G$4,0,10*ROW('Water Data'!G199)),NA())</f>
        <v>#N/A</v>
      </c>
      <c r="N205" s="91" t="e">
        <f ca="true">+IF(AND(ISNUMBER(OFFSET('Water Data'!$G$6,0,10*ROW('Water Data'!G199))),'Data Summary'!CC205="Yes"),OFFSET('Water Data'!$G$6,0,10*ROW('Water Data'!G199)),NA())</f>
        <v>#N/A</v>
      </c>
      <c r="O205" s="91" t="e">
        <f ca="true">+IF(AND(ISNUMBER(OFFSET('Water Data'!$G$9,0,10*ROW('Water Data'!G199))),'Data Summary'!CD205="Yes"),OFFSET('Water Data'!$G$9,0,10*ROW('Water Data'!G199)),NA())</f>
        <v>#N/A</v>
      </c>
      <c r="P205" s="91" t="e">
        <f ca="true">+IF(AND(ISNUMBER(OFFSET('Water Data'!$H$4,0,10*ROW('Water Data'!H199))),'Data Summary'!CE205="Yes"),100-OFFSET('Water Data'!$H$4,0,10*ROW('Water Data'!H199)),NA())</f>
        <v>#N/A</v>
      </c>
      <c r="Q205" s="91" t="e">
        <f ca="true">+IF(AND(ISNUMBER(OFFSET('Water Data'!$H$6,0,10*ROW('Water Data'!H199))),'Data Summary'!CF205="Yes"),OFFSET('Water Data'!$H$6,0,10*ROW('Water Data'!H199)),NA())</f>
        <v>#N/A</v>
      </c>
      <c r="R205" s="91" t="e">
        <f ca="true">+IF(AND(ISNUMBER(OFFSET('Water Data'!$H$9,0,10*ROW('Water Data'!H199))),'Data Summary'!CG205="Yes"),OFFSET('Water Data'!$H$9,0,10*ROW('Water Data'!H199)),NA())</f>
        <v>#N/A</v>
      </c>
      <c r="S205" s="91" t="e">
        <f ca="true">+IF(AND(ISNUMBER(OFFSET('Water Data'!$I$4,0,10*ROW('Water Data'!I199))),'Data Summary'!CH205="Yes"),100-OFFSET('Water Data'!$I$4,0,10*ROW('Water Data'!I199)),NA())</f>
        <v>#N/A</v>
      </c>
      <c r="T205" s="91" t="e">
        <f ca="true">+IF(AND(ISNUMBER(OFFSET('Water Data'!$I$6,0,10*ROW('Water Data'!I199))),'Data Summary'!CI205="Yes"),OFFSET('Water Data'!$I$6,0,10*ROW('Water Data'!I199)),NA())</f>
        <v>#N/A</v>
      </c>
      <c r="U205" s="91" t="e">
        <f ca="true">+IF(AND(ISNUMBER(OFFSET('Water Data'!$I$9,0,10*ROW('Water Data'!I199))),'Data Summary'!CJ205="Yes"),OFFSET('Water Data'!$I$9,0,10*ROW('Water Data'!I199)),NA())</f>
        <v>#N/A</v>
      </c>
      <c r="V205" s="92" t="e">
        <f ca="true">+IF(AND(ISNUMBER(OFFSET('Sanitation Data'!$D$4,0,10*ROW('Sanitation Data'!D199))),'Data Summary'!CK205="Yes"),100-OFFSET('Sanitation Data'!$D$4,0,10*ROW('Sanitation Data'!D199)),NA())</f>
        <v>#N/A</v>
      </c>
      <c r="W205" s="92" t="e">
        <f ca="true">+IF(AND(ISNUMBER(OFFSET('Sanitation Data'!$D$6,0,10*ROW('Sanitation Data'!D199))),'Data Summary'!CL205="Yes"),OFFSET('Sanitation Data'!$D$6,0,10*ROW('Sanitation Data'!D199)),NA())</f>
        <v>#N/A</v>
      </c>
      <c r="X205" s="92" t="e">
        <f ca="true">+IF(AND(ISNUMBER(OFFSET('Sanitation Data'!$D$10,0,10*ROW('Sanitation Data'!D199))),'Data Summary'!CM205="Yes"),OFFSET('Sanitation Data'!$D$10,0,10*ROW('Sanitation Data'!D199)),NA())</f>
        <v>#N/A</v>
      </c>
      <c r="Y205" s="92" t="e">
        <f ca="true">+IF(AND(ISNUMBER(OFFSET('Sanitation Data'!$D$11,0,10*ROW('Sanitation Data'!D199))),'Data Summary'!CN205="Yes"),OFFSET('Sanitation Data'!$D$11,0,10*ROW('Sanitation Data'!D199)),NA())</f>
        <v>#N/A</v>
      </c>
      <c r="Z205" s="92" t="e">
        <f ca="true">+IF(AND(ISNUMBER(OFFSET('Sanitation Data'!$D$12,0,10*ROW('Sanitation Data'!D199))),'Data Summary'!CO205="Yes"),OFFSET('Sanitation Data'!$D$12,0,10*ROW('Sanitation Data'!D199)),NA())</f>
        <v>#N/A</v>
      </c>
      <c r="AA205" s="92" t="e">
        <f ca="true">+IF(AND(ISNUMBER(OFFSET('Sanitation Data'!$E$4,0,10*ROW('Sanitation Data'!E199))),'Data Summary'!CP205="Yes"),100-OFFSET('Sanitation Data'!$E$4,0,10*ROW('Sanitation Data'!E199)),NA())</f>
        <v>#N/A</v>
      </c>
      <c r="AB205" s="92" t="e">
        <f ca="true">+IF(AND(ISNUMBER(OFFSET('Sanitation Data'!$E$6,0,10*ROW('Sanitation Data'!E199))),'Data Summary'!CQ205="Yes"),OFFSET('Sanitation Data'!$E$6,0,10*ROW('Sanitation Data'!E199)),NA())</f>
        <v>#N/A</v>
      </c>
      <c r="AC205" s="92" t="e">
        <f ca="true">+IF(AND(ISNUMBER(OFFSET('Sanitation Data'!$E$10,0,10*ROW('Sanitation Data'!E199))),'Data Summary'!CR205="Yes"),OFFSET('Sanitation Data'!$E$10,0,10*ROW('Sanitation Data'!E199)),NA())</f>
        <v>#N/A</v>
      </c>
      <c r="AD205" s="92" t="e">
        <f ca="true">+IF(AND(ISNUMBER(OFFSET('Sanitation Data'!$E$11,0,10*ROW('Sanitation Data'!E199))),'Data Summary'!CS205="Yes"),OFFSET('Sanitation Data'!$E$11,0,10*ROW('Sanitation Data'!E199)),NA())</f>
        <v>#N/A</v>
      </c>
      <c r="AE205" s="92" t="e">
        <f ca="true">+IF(AND(ISNUMBER(OFFSET('Sanitation Data'!$E$12,0,10*ROW('Sanitation Data'!E199))),'Data Summary'!CT205="Yes"),OFFSET('Sanitation Data'!$E$12,0,10*ROW('Sanitation Data'!E199)),NA())</f>
        <v>#N/A</v>
      </c>
      <c r="AF205" s="92" t="e">
        <f ca="true">+IF(AND(ISNUMBER(OFFSET('Sanitation Data'!$F$4,0,10*ROW('Sanitation Data'!F199))),'Data Summary'!CU205="Yes"),100-OFFSET('Sanitation Data'!$F$4,0,10*ROW('Sanitation Data'!F199)),NA())</f>
        <v>#N/A</v>
      </c>
      <c r="AG205" s="92" t="e">
        <f ca="true">+IF(AND(ISNUMBER(OFFSET('Sanitation Data'!$F$6,0,10*ROW('Sanitation Data'!F199))),'Data Summary'!CV205="Yes"),OFFSET('Sanitation Data'!$F$6,0,10*ROW('Sanitation Data'!F199)),NA())</f>
        <v>#N/A</v>
      </c>
      <c r="AH205" s="92" t="e">
        <f ca="true">+IF(AND(ISNUMBER(OFFSET('Sanitation Data'!$F$10,0,10*ROW('Sanitation Data'!F199))),'Data Summary'!CW205="Yes"),OFFSET('Sanitation Data'!$F$10,0,10*ROW('Sanitation Data'!F199)),NA())</f>
        <v>#N/A</v>
      </c>
      <c r="AI205" s="92" t="e">
        <f ca="true">+IF(AND(ISNUMBER(OFFSET('Sanitation Data'!$F$11,0,10*ROW('Sanitation Data'!F199))),'Data Summary'!CX205="Yes"),OFFSET('Sanitation Data'!$F$11,0,10*ROW('Sanitation Data'!F199)),NA())</f>
        <v>#N/A</v>
      </c>
      <c r="AJ205" s="92" t="e">
        <f ca="true">+IF(AND(ISNUMBER(OFFSET('Sanitation Data'!$F$12,0,10*ROW('Sanitation Data'!F199))),'Data Summary'!CY205="Yes"),OFFSET('Sanitation Data'!$F$12,0,10*ROW('Sanitation Data'!F199)),NA())</f>
        <v>#N/A</v>
      </c>
      <c r="AK205" s="92" t="e">
        <f ca="true">+IF(AND(ISNUMBER(OFFSET('Sanitation Data'!$G$4,0,10*ROW('Sanitation Data'!G199))),'Data Summary'!CZ205="Yes"),100-OFFSET('Sanitation Data'!$G$4,0,10*ROW('Sanitation Data'!G199)),NA())</f>
        <v>#N/A</v>
      </c>
      <c r="AL205" s="92" t="e">
        <f ca="true">+IF(AND(ISNUMBER(OFFSET('Sanitation Data'!$G$6,0,10*ROW('Sanitation Data'!G199))),'Data Summary'!DA205="Yes"),OFFSET('Sanitation Data'!$G$6,0,10*ROW('Sanitation Data'!G199)),NA())</f>
        <v>#N/A</v>
      </c>
      <c r="AM205" s="92" t="e">
        <f ca="true">+IF(AND(ISNUMBER(OFFSET('Sanitation Data'!$G$10,0,10*ROW('Sanitation Data'!G199))),'Data Summary'!DB205="Yes"),OFFSET('Sanitation Data'!$G$10,0,10*ROW('Sanitation Data'!G199)),NA())</f>
        <v>#N/A</v>
      </c>
      <c r="AN205" s="92" t="e">
        <f ca="true">+IF(AND(ISNUMBER(OFFSET('Sanitation Data'!$G$11,0,10*ROW('Sanitation Data'!G199))),'Data Summary'!DC205="Yes"),OFFSET('Sanitation Data'!$G$11,0,10*ROW('Sanitation Data'!G199)),NA())</f>
        <v>#N/A</v>
      </c>
      <c r="AO205" s="92" t="e">
        <f ca="true">+IF(AND(ISNUMBER(OFFSET('Sanitation Data'!$G$12,0,10*ROW('Sanitation Data'!G199))),'Data Summary'!DD205="Yes"),OFFSET('Sanitation Data'!$G$12,0,10*ROW('Sanitation Data'!G199)),NA())</f>
        <v>#N/A</v>
      </c>
      <c r="AP205" s="92" t="e">
        <f ca="true">+IF(AND(ISNUMBER(OFFSET('Sanitation Data'!$H$4,0,10*ROW('Sanitation Data'!H199))),'Data Summary'!DE205="Yes"),100-OFFSET('Sanitation Data'!$H$4,0,10*ROW('Sanitation Data'!H199)),NA())</f>
        <v>#N/A</v>
      </c>
      <c r="AQ205" s="92" t="e">
        <f ca="true">+IF(AND(ISNUMBER(OFFSET('Sanitation Data'!$H$6,0,10*ROW('Sanitation Data'!H199))),'Data Summary'!DF205="Yes"),OFFSET('Sanitation Data'!$H$6,0,10*ROW('Sanitation Data'!H199)),NA())</f>
        <v>#N/A</v>
      </c>
      <c r="AR205" s="92" t="e">
        <f ca="true">+IF(AND(ISNUMBER(OFFSET('Sanitation Data'!$H$10,0,10*ROW('Sanitation Data'!H199))),'Data Summary'!DG205="Yes"),OFFSET('Sanitation Data'!$H$10,0,10*ROW('Sanitation Data'!H199)),NA())</f>
        <v>#N/A</v>
      </c>
      <c r="AS205" s="92" t="e">
        <f ca="true">+IF(AND(ISNUMBER(OFFSET('Sanitation Data'!$H$11,0,10*ROW('Sanitation Data'!H199))),'Data Summary'!DH205="Yes"),OFFSET('Sanitation Data'!$H$11,0,10*ROW('Sanitation Data'!H199)),NA())</f>
        <v>#N/A</v>
      </c>
      <c r="AT205" s="92" t="e">
        <f ca="true">+IF(AND(ISNUMBER(OFFSET('Sanitation Data'!$H$12,0,10*ROW('Sanitation Data'!H199))),'Data Summary'!DI205="Yes"),OFFSET('Sanitation Data'!$H$12,0,10*ROW('Sanitation Data'!H199)),NA())</f>
        <v>#N/A</v>
      </c>
      <c r="AU205" s="92" t="e">
        <f ca="true">+IF(AND(ISNUMBER(OFFSET('Sanitation Data'!$I$4,0,10*ROW('Sanitation Data'!I199))),'Data Summary'!DJ205="Yes"),100-OFFSET('Sanitation Data'!$I$4,0,10*ROW('Sanitation Data'!I199)),NA())</f>
        <v>#N/A</v>
      </c>
      <c r="AV205" s="92" t="e">
        <f ca="true">+IF(AND(ISNUMBER(OFFSET('Sanitation Data'!$I$6,0,10*ROW('Sanitation Data'!I199))),'Data Summary'!DK205="Yes"),OFFSET('Sanitation Data'!$I$6,0,10*ROW('Sanitation Data'!I199)),NA())</f>
        <v>#N/A</v>
      </c>
      <c r="AW205" s="92" t="e">
        <f ca="true">+IF(AND(ISNUMBER(OFFSET('Sanitation Data'!$I$10,0,10*ROW('Sanitation Data'!I199))),'Data Summary'!DL205="Yes"),OFFSET('Sanitation Data'!$I$10,0,10*ROW('Sanitation Data'!I199)),NA())</f>
        <v>#N/A</v>
      </c>
      <c r="AX205" s="92" t="e">
        <f ca="true">+IF(AND(ISNUMBER(OFFSET('Sanitation Data'!$I$11,0,10*ROW('Sanitation Data'!I199))),'Data Summary'!DM205="Yes"),OFFSET('Sanitation Data'!$I$11,0,10*ROW('Sanitation Data'!I199)),NA())</f>
        <v>#N/A</v>
      </c>
      <c r="AY205" s="92" t="e">
        <f ca="true">+IF(AND(ISNUMBER(OFFSET('Sanitation Data'!$I$12,0,10*ROW('Sanitation Data'!I199))),'Data Summary'!DN205="Yes"),OFFSET('Sanitation Data'!$I$12,0,10*ROW('Sanitation Data'!I199)),NA())</f>
        <v>#N/A</v>
      </c>
      <c r="AZ205" s="93" t="e">
        <f ca="true">+IF(AND(ISNUMBER(OFFSET('Hygiene Data'!$D$5,0,10*ROW('Hygiene Data'!D199))),'Data Summary'!DO205="Yes"),OFFSET('Hygiene Data'!$D$5,0,10*ROW('Hygiene Data'!D199)),NA())</f>
        <v>#N/A</v>
      </c>
      <c r="BA205" s="93" t="e">
        <f ca="true">+IF(AND(ISNUMBER(OFFSET('Hygiene Data'!$D$7,0,10*ROW('Hygiene Data'!D199))),'Data Summary'!DP205="Yes"),OFFSET('Hygiene Data'!$D$7,0,10*ROW('Hygiene Data'!D199)),NA())</f>
        <v>#N/A</v>
      </c>
      <c r="BB205" s="93" t="e">
        <f ca="true">+IF(AND(ISNUMBER(OFFSET('Hygiene Data'!$D$9,0,10*ROW('Hygiene Data'!D199))),'Data Summary'!DQ205="Yes"),OFFSET('Hygiene Data'!$D$9,0,10*ROW('Hygiene Data'!D199)),NA())</f>
        <v>#N/A</v>
      </c>
      <c r="BC205" s="93" t="e">
        <f ca="true">+IF(AND(ISNUMBER(OFFSET('Hygiene Data'!$E$5,0,10*ROW('Hygiene Data'!E199))),'Data Summary'!DR205="Yes"),OFFSET('Hygiene Data'!$E$5,0,10*ROW('Hygiene Data'!E199)),NA())</f>
        <v>#N/A</v>
      </c>
      <c r="BD205" s="93" t="e">
        <f ca="true">+IF(AND(ISNUMBER(OFFSET('Hygiene Data'!$E$7,0,10*ROW('Hygiene Data'!E199))),'Data Summary'!DS205="Yes"),OFFSET('Hygiene Data'!$E$7,0,10*ROW('Hygiene Data'!E199)),NA())</f>
        <v>#N/A</v>
      </c>
      <c r="BE205" s="93" t="e">
        <f ca="true">+IF(AND(ISNUMBER(OFFSET('Hygiene Data'!$E$9,0,10*ROW('Hygiene Data'!E199))),'Data Summary'!DT205="Yes"),OFFSET('Hygiene Data'!$E$9,0,10*ROW('Hygiene Data'!E199)),NA())</f>
        <v>#N/A</v>
      </c>
      <c r="BF205" s="93" t="e">
        <f ca="true">+IF(AND(ISNUMBER(OFFSET('Hygiene Data'!$F$5,0,10*ROW('Hygiene Data'!F199))),'Data Summary'!DU205="Yes"),OFFSET('Hygiene Data'!$F$5,0,10*ROW('Hygiene Data'!F199)),NA())</f>
        <v>#N/A</v>
      </c>
      <c r="BG205" s="93" t="e">
        <f ca="true">+IF(AND(ISNUMBER(OFFSET('Hygiene Data'!$F$7,0,10*ROW('Hygiene Data'!F199))),'Data Summary'!DV205="Yes"),OFFSET('Hygiene Data'!$F$7,0,10*ROW('Hygiene Data'!F199)),NA())</f>
        <v>#N/A</v>
      </c>
      <c r="BH205" s="93" t="e">
        <f ca="true">+IF(AND(ISNUMBER(OFFSET('Hygiene Data'!$F$9,0,10*ROW('Hygiene Data'!F199))),'Data Summary'!DW205="Yes"),OFFSET('Hygiene Data'!$F$9,0,10*ROW('Hygiene Data'!F199)),NA())</f>
        <v>#N/A</v>
      </c>
      <c r="BI205" s="93" t="e">
        <f ca="true">+IF(AND(ISNUMBER(OFFSET('Hygiene Data'!$G$5,0,10*ROW('Hygiene Data'!G199))),'Data Summary'!DX205="Yes"),OFFSET('Hygiene Data'!$G$5,0,10*ROW('Hygiene Data'!G199)),NA())</f>
        <v>#N/A</v>
      </c>
      <c r="BJ205" s="93" t="e">
        <f ca="true">+IF(AND(ISNUMBER(OFFSET('Hygiene Data'!$G$7,0,10*ROW('Hygiene Data'!G199))),'Data Summary'!DY205="Yes"),OFFSET('Hygiene Data'!$G$7,0,10*ROW('Hygiene Data'!G199)),NA())</f>
        <v>#N/A</v>
      </c>
      <c r="BK205" s="93" t="e">
        <f ca="true">+IF(AND(ISNUMBER(OFFSET('Hygiene Data'!$G$9,0,10*ROW('Hygiene Data'!G199))),'Data Summary'!DZ205="Yes"),OFFSET('Hygiene Data'!$G$9,0,10*ROW('Hygiene Data'!G199)),NA())</f>
        <v>#N/A</v>
      </c>
      <c r="BL205" s="93" t="e">
        <f ca="true">+IF(AND(ISNUMBER(OFFSET('Hygiene Data'!$H$5,0,10*ROW('Hygiene Data'!H199))),'Data Summary'!EA205="Yes"),OFFSET('Hygiene Data'!$H$5,0,10*ROW('Hygiene Data'!H199)),NA())</f>
        <v>#N/A</v>
      </c>
      <c r="BM205" s="93" t="e">
        <f ca="true">+IF(AND(ISNUMBER(OFFSET('Hygiene Data'!$H$7,0,10*ROW('Hygiene Data'!H199))),'Data Summary'!EB205="Yes"),OFFSET('Hygiene Data'!$H$7,0,10*ROW('Hygiene Data'!H199)),NA())</f>
        <v>#N/A</v>
      </c>
      <c r="BN205" s="93" t="e">
        <f ca="true">+IF(AND(ISNUMBER(OFFSET('Hygiene Data'!$H$9,0,10*ROW('Hygiene Data'!H199))),'Data Summary'!EC205="Yes"),OFFSET('Hygiene Data'!$H$9,0,10*ROW('Hygiene Data'!H199)),NA())</f>
        <v>#N/A</v>
      </c>
      <c r="BO205" s="93" t="e">
        <f ca="true">+IF(AND(ISNUMBER(OFFSET('Hygiene Data'!$I$5,0,10*ROW('Hygiene Data'!I199))),'Data Summary'!ED205="Yes"),OFFSET('Hygiene Data'!$I$5,0,10*ROW('Hygiene Data'!I199)),NA())</f>
        <v>#N/A</v>
      </c>
      <c r="BP205" s="93" t="e">
        <f ca="true">+IF(AND(ISNUMBER(OFFSET('Hygiene Data'!$I$7,0,10*ROW('Hygiene Data'!I199))),'Data Summary'!EE205="Yes"),OFFSET('Hygiene Data'!$I$7,0,10*ROW('Hygiene Data'!I199)),NA())</f>
        <v>#N/A</v>
      </c>
      <c r="BQ205" s="93" t="e">
        <f ca="true">+IF(AND(ISNUMBER(OFFSET('Hygiene Data'!$I$9,0,10*ROW('Hygiene Data'!I199))),'Data Summary'!EF205="Yes"),OFFSET('Hygiene Data'!$I$9,0,10*ROW('Hygiene Data'!I199)),NA())</f>
        <v>#N/A</v>
      </c>
    </row>
    <row xmlns:x14ac="http://schemas.microsoft.com/office/spreadsheetml/2009/9/ac" r="206" x14ac:dyDescent="0.2">
      <c r="A206" s="328" t="e">
        <f ca="true">+RIGHT('Data Summary'!A206,LEN('Data Summary'!A206)-9)</f>
        <v>#VALUE!</v>
      </c>
      <c r="B206" s="35" t="str">
        <f ca="true">+IF(ISTEXT('Data Summary'!B206),'Data Summary'!B206,"")</f>
        <v/>
      </c>
      <c r="C206" s="327" t="e">
        <f ca="true">+VALUE('Data Summary'!C206)</f>
        <v>#VALUE!</v>
      </c>
      <c r="D206" s="91" t="e">
        <f ca="true">+IF(AND(ISNUMBER(OFFSET('Water Data'!$D$4,0,10*ROW('Water Data'!D200))),'Data Summary'!BS206="Yes"),100-OFFSET('Water Data'!$D$4,0,10*ROW('Water Data'!D200)),NA())</f>
        <v>#N/A</v>
      </c>
      <c r="E206" s="91" t="e">
        <f ca="true">+IF(AND(ISNUMBER(OFFSET('Water Data'!$D$6,0,10*ROW('Water Data'!D200))),'Data Summary'!BT206="Yes"),OFFSET('Water Data'!$D$6,0,10*ROW('Water Data'!D200)),NA())</f>
        <v>#N/A</v>
      </c>
      <c r="F206" s="91" t="e">
        <f ca="true">+IF(AND(ISNUMBER(OFFSET('Water Data'!$D$9,0,10*ROW('Water Data'!D200))),'Data Summary'!BU206="Yes"),OFFSET('Water Data'!$D$9,0,10*ROW('Water Data'!D200)),NA())</f>
        <v>#N/A</v>
      </c>
      <c r="G206" s="91" t="e">
        <f ca="true">+IF(AND(ISNUMBER(OFFSET('Water Data'!$E$4,0,10*ROW('Water Data'!E200))),'Data Summary'!BV206="Yes"),100-OFFSET('Water Data'!$E$4,0,10*ROW('Water Data'!E200)),NA())</f>
        <v>#N/A</v>
      </c>
      <c r="H206" s="91" t="e">
        <f ca="true">+IF(AND(ISNUMBER(OFFSET('Water Data'!$E$6,0,10*ROW('Water Data'!E200))),'Data Summary'!BW206="Yes"),OFFSET('Water Data'!$E$6,0,10*ROW('Water Data'!E200)),NA())</f>
        <v>#N/A</v>
      </c>
      <c r="I206" s="91" t="e">
        <f ca="true">+IF(AND(ISNUMBER(OFFSET('Water Data'!$E$9,0,10*ROW('Water Data'!E200))),'Data Summary'!BX206="Yes"),OFFSET('Water Data'!$E$9,0,10*ROW('Water Data'!E200)),NA())</f>
        <v>#N/A</v>
      </c>
      <c r="J206" s="91" t="e">
        <f ca="true">+IF(AND(ISNUMBER(OFFSET('Water Data'!$F$4,0,10*ROW('Water Data'!F200))),'Data Summary'!BY206="Yes"),100-OFFSET('Water Data'!$F$4,0,10*ROW('Water Data'!F200)),NA())</f>
        <v>#N/A</v>
      </c>
      <c r="K206" s="91" t="e">
        <f ca="true">+IF(AND(ISNUMBER(OFFSET('Water Data'!$F$6,0,10*ROW('Water Data'!F200))),'Data Summary'!BZ206="Yes"),OFFSET('Water Data'!$F$6,0,10*ROW('Water Data'!F200)),NA())</f>
        <v>#N/A</v>
      </c>
      <c r="L206" s="91" t="e">
        <f ca="true">+IF(AND(ISNUMBER(OFFSET('Water Data'!$F$9,0,10*ROW('Water Data'!F200))),'Data Summary'!CA206="Yes"),OFFSET('Water Data'!$F$9,0,10*ROW('Water Data'!F200)),NA())</f>
        <v>#N/A</v>
      </c>
      <c r="M206" s="91" t="e">
        <f ca="true">+IF(AND(ISNUMBER(OFFSET('Water Data'!$G$4,0,10*ROW('Water Data'!G200))),'Data Summary'!CB206="Yes"),100-OFFSET('Water Data'!$G$4,0,10*ROW('Water Data'!G200)),NA())</f>
        <v>#N/A</v>
      </c>
      <c r="N206" s="91" t="e">
        <f ca="true">+IF(AND(ISNUMBER(OFFSET('Water Data'!$G$6,0,10*ROW('Water Data'!G200))),'Data Summary'!CC206="Yes"),OFFSET('Water Data'!$G$6,0,10*ROW('Water Data'!G200)),NA())</f>
        <v>#N/A</v>
      </c>
      <c r="O206" s="91" t="e">
        <f ca="true">+IF(AND(ISNUMBER(OFFSET('Water Data'!$G$9,0,10*ROW('Water Data'!G200))),'Data Summary'!CD206="Yes"),OFFSET('Water Data'!$G$9,0,10*ROW('Water Data'!G200)),NA())</f>
        <v>#N/A</v>
      </c>
      <c r="P206" s="91" t="e">
        <f ca="true">+IF(AND(ISNUMBER(OFFSET('Water Data'!$H$4,0,10*ROW('Water Data'!H200))),'Data Summary'!CE206="Yes"),100-OFFSET('Water Data'!$H$4,0,10*ROW('Water Data'!H200)),NA())</f>
        <v>#N/A</v>
      </c>
      <c r="Q206" s="91" t="e">
        <f ca="true">+IF(AND(ISNUMBER(OFFSET('Water Data'!$H$6,0,10*ROW('Water Data'!H200))),'Data Summary'!CF206="Yes"),OFFSET('Water Data'!$H$6,0,10*ROW('Water Data'!H200)),NA())</f>
        <v>#N/A</v>
      </c>
      <c r="R206" s="91" t="e">
        <f ca="true">+IF(AND(ISNUMBER(OFFSET('Water Data'!$H$9,0,10*ROW('Water Data'!H200))),'Data Summary'!CG206="Yes"),OFFSET('Water Data'!$H$9,0,10*ROW('Water Data'!H200)),NA())</f>
        <v>#N/A</v>
      </c>
      <c r="S206" s="91" t="e">
        <f ca="true">+IF(AND(ISNUMBER(OFFSET('Water Data'!$I$4,0,10*ROW('Water Data'!I200))),'Data Summary'!CH206="Yes"),100-OFFSET('Water Data'!$I$4,0,10*ROW('Water Data'!I200)),NA())</f>
        <v>#N/A</v>
      </c>
      <c r="T206" s="91" t="e">
        <f ca="true">+IF(AND(ISNUMBER(OFFSET('Water Data'!$I$6,0,10*ROW('Water Data'!I200))),'Data Summary'!CI206="Yes"),OFFSET('Water Data'!$I$6,0,10*ROW('Water Data'!I200)),NA())</f>
        <v>#N/A</v>
      </c>
      <c r="U206" s="91" t="e">
        <f ca="true">+IF(AND(ISNUMBER(OFFSET('Water Data'!$I$9,0,10*ROW('Water Data'!I200))),'Data Summary'!CJ206="Yes"),OFFSET('Water Data'!$I$9,0,10*ROW('Water Data'!I200)),NA())</f>
        <v>#N/A</v>
      </c>
      <c r="V206" s="92" t="e">
        <f ca="true">+IF(AND(ISNUMBER(OFFSET('Sanitation Data'!$D$4,0,10*ROW('Sanitation Data'!D200))),'Data Summary'!CK206="Yes"),100-OFFSET('Sanitation Data'!$D$4,0,10*ROW('Sanitation Data'!D200)),NA())</f>
        <v>#N/A</v>
      </c>
      <c r="W206" s="92" t="e">
        <f ca="true">+IF(AND(ISNUMBER(OFFSET('Sanitation Data'!$D$6,0,10*ROW('Sanitation Data'!D200))),'Data Summary'!CL206="Yes"),OFFSET('Sanitation Data'!$D$6,0,10*ROW('Sanitation Data'!D200)),NA())</f>
        <v>#N/A</v>
      </c>
      <c r="X206" s="92" t="e">
        <f ca="true">+IF(AND(ISNUMBER(OFFSET('Sanitation Data'!$D$10,0,10*ROW('Sanitation Data'!D200))),'Data Summary'!CM206="Yes"),OFFSET('Sanitation Data'!$D$10,0,10*ROW('Sanitation Data'!D200)),NA())</f>
        <v>#N/A</v>
      </c>
      <c r="Y206" s="92" t="e">
        <f ca="true">+IF(AND(ISNUMBER(OFFSET('Sanitation Data'!$D$11,0,10*ROW('Sanitation Data'!D200))),'Data Summary'!CN206="Yes"),OFFSET('Sanitation Data'!$D$11,0,10*ROW('Sanitation Data'!D200)),NA())</f>
        <v>#N/A</v>
      </c>
      <c r="Z206" s="92" t="e">
        <f ca="true">+IF(AND(ISNUMBER(OFFSET('Sanitation Data'!$D$12,0,10*ROW('Sanitation Data'!D200))),'Data Summary'!CO206="Yes"),OFFSET('Sanitation Data'!$D$12,0,10*ROW('Sanitation Data'!D200)),NA())</f>
        <v>#N/A</v>
      </c>
      <c r="AA206" s="92" t="e">
        <f ca="true">+IF(AND(ISNUMBER(OFFSET('Sanitation Data'!$E$4,0,10*ROW('Sanitation Data'!E200))),'Data Summary'!CP206="Yes"),100-OFFSET('Sanitation Data'!$E$4,0,10*ROW('Sanitation Data'!E200)),NA())</f>
        <v>#N/A</v>
      </c>
      <c r="AB206" s="92" t="e">
        <f ca="true">+IF(AND(ISNUMBER(OFFSET('Sanitation Data'!$E$6,0,10*ROW('Sanitation Data'!E200))),'Data Summary'!CQ206="Yes"),OFFSET('Sanitation Data'!$E$6,0,10*ROW('Sanitation Data'!E200)),NA())</f>
        <v>#N/A</v>
      </c>
      <c r="AC206" s="92" t="e">
        <f ca="true">+IF(AND(ISNUMBER(OFFSET('Sanitation Data'!$E$10,0,10*ROW('Sanitation Data'!E200))),'Data Summary'!CR206="Yes"),OFFSET('Sanitation Data'!$E$10,0,10*ROW('Sanitation Data'!E200)),NA())</f>
        <v>#N/A</v>
      </c>
      <c r="AD206" s="92" t="e">
        <f ca="true">+IF(AND(ISNUMBER(OFFSET('Sanitation Data'!$E$11,0,10*ROW('Sanitation Data'!E200))),'Data Summary'!CS206="Yes"),OFFSET('Sanitation Data'!$E$11,0,10*ROW('Sanitation Data'!E200)),NA())</f>
        <v>#N/A</v>
      </c>
      <c r="AE206" s="92" t="e">
        <f ca="true">+IF(AND(ISNUMBER(OFFSET('Sanitation Data'!$E$12,0,10*ROW('Sanitation Data'!E200))),'Data Summary'!CT206="Yes"),OFFSET('Sanitation Data'!$E$12,0,10*ROW('Sanitation Data'!E200)),NA())</f>
        <v>#N/A</v>
      </c>
      <c r="AF206" s="92" t="e">
        <f ca="true">+IF(AND(ISNUMBER(OFFSET('Sanitation Data'!$F$4,0,10*ROW('Sanitation Data'!F200))),'Data Summary'!CU206="Yes"),100-OFFSET('Sanitation Data'!$F$4,0,10*ROW('Sanitation Data'!F200)),NA())</f>
        <v>#N/A</v>
      </c>
      <c r="AG206" s="92" t="e">
        <f ca="true">+IF(AND(ISNUMBER(OFFSET('Sanitation Data'!$F$6,0,10*ROW('Sanitation Data'!F200))),'Data Summary'!CV206="Yes"),OFFSET('Sanitation Data'!$F$6,0,10*ROW('Sanitation Data'!F200)),NA())</f>
        <v>#N/A</v>
      </c>
      <c r="AH206" s="92" t="e">
        <f ca="true">+IF(AND(ISNUMBER(OFFSET('Sanitation Data'!$F$10,0,10*ROW('Sanitation Data'!F200))),'Data Summary'!CW206="Yes"),OFFSET('Sanitation Data'!$F$10,0,10*ROW('Sanitation Data'!F200)),NA())</f>
        <v>#N/A</v>
      </c>
      <c r="AI206" s="92" t="e">
        <f ca="true">+IF(AND(ISNUMBER(OFFSET('Sanitation Data'!$F$11,0,10*ROW('Sanitation Data'!F200))),'Data Summary'!CX206="Yes"),OFFSET('Sanitation Data'!$F$11,0,10*ROW('Sanitation Data'!F200)),NA())</f>
        <v>#N/A</v>
      </c>
      <c r="AJ206" s="92" t="e">
        <f ca="true">+IF(AND(ISNUMBER(OFFSET('Sanitation Data'!$F$12,0,10*ROW('Sanitation Data'!F200))),'Data Summary'!CY206="Yes"),OFFSET('Sanitation Data'!$F$12,0,10*ROW('Sanitation Data'!F200)),NA())</f>
        <v>#N/A</v>
      </c>
      <c r="AK206" s="92" t="e">
        <f ca="true">+IF(AND(ISNUMBER(OFFSET('Sanitation Data'!$G$4,0,10*ROW('Sanitation Data'!G200))),'Data Summary'!CZ206="Yes"),100-OFFSET('Sanitation Data'!$G$4,0,10*ROW('Sanitation Data'!G200)),NA())</f>
        <v>#N/A</v>
      </c>
      <c r="AL206" s="92" t="e">
        <f ca="true">+IF(AND(ISNUMBER(OFFSET('Sanitation Data'!$G$6,0,10*ROW('Sanitation Data'!G200))),'Data Summary'!DA206="Yes"),OFFSET('Sanitation Data'!$G$6,0,10*ROW('Sanitation Data'!G200)),NA())</f>
        <v>#N/A</v>
      </c>
      <c r="AM206" s="92" t="e">
        <f ca="true">+IF(AND(ISNUMBER(OFFSET('Sanitation Data'!$G$10,0,10*ROW('Sanitation Data'!G200))),'Data Summary'!DB206="Yes"),OFFSET('Sanitation Data'!$G$10,0,10*ROW('Sanitation Data'!G200)),NA())</f>
        <v>#N/A</v>
      </c>
      <c r="AN206" s="92" t="e">
        <f ca="true">+IF(AND(ISNUMBER(OFFSET('Sanitation Data'!$G$11,0,10*ROW('Sanitation Data'!G200))),'Data Summary'!DC206="Yes"),OFFSET('Sanitation Data'!$G$11,0,10*ROW('Sanitation Data'!G200)),NA())</f>
        <v>#N/A</v>
      </c>
      <c r="AO206" s="92" t="e">
        <f ca="true">+IF(AND(ISNUMBER(OFFSET('Sanitation Data'!$G$12,0,10*ROW('Sanitation Data'!G200))),'Data Summary'!DD206="Yes"),OFFSET('Sanitation Data'!$G$12,0,10*ROW('Sanitation Data'!G200)),NA())</f>
        <v>#N/A</v>
      </c>
      <c r="AP206" s="92" t="e">
        <f ca="true">+IF(AND(ISNUMBER(OFFSET('Sanitation Data'!$H$4,0,10*ROW('Sanitation Data'!H200))),'Data Summary'!DE206="Yes"),100-OFFSET('Sanitation Data'!$H$4,0,10*ROW('Sanitation Data'!H200)),NA())</f>
        <v>#N/A</v>
      </c>
      <c r="AQ206" s="92" t="e">
        <f ca="true">+IF(AND(ISNUMBER(OFFSET('Sanitation Data'!$H$6,0,10*ROW('Sanitation Data'!H200))),'Data Summary'!DF206="Yes"),OFFSET('Sanitation Data'!$H$6,0,10*ROW('Sanitation Data'!H200)),NA())</f>
        <v>#N/A</v>
      </c>
      <c r="AR206" s="92" t="e">
        <f ca="true">+IF(AND(ISNUMBER(OFFSET('Sanitation Data'!$H$10,0,10*ROW('Sanitation Data'!H200))),'Data Summary'!DG206="Yes"),OFFSET('Sanitation Data'!$H$10,0,10*ROW('Sanitation Data'!H200)),NA())</f>
        <v>#N/A</v>
      </c>
      <c r="AS206" s="92" t="e">
        <f ca="true">+IF(AND(ISNUMBER(OFFSET('Sanitation Data'!$H$11,0,10*ROW('Sanitation Data'!H200))),'Data Summary'!DH206="Yes"),OFFSET('Sanitation Data'!$H$11,0,10*ROW('Sanitation Data'!H200)),NA())</f>
        <v>#N/A</v>
      </c>
      <c r="AT206" s="92" t="e">
        <f ca="true">+IF(AND(ISNUMBER(OFFSET('Sanitation Data'!$H$12,0,10*ROW('Sanitation Data'!H200))),'Data Summary'!DI206="Yes"),OFFSET('Sanitation Data'!$H$12,0,10*ROW('Sanitation Data'!H200)),NA())</f>
        <v>#N/A</v>
      </c>
      <c r="AU206" s="92" t="e">
        <f ca="true">+IF(AND(ISNUMBER(OFFSET('Sanitation Data'!$I$4,0,10*ROW('Sanitation Data'!I200))),'Data Summary'!DJ206="Yes"),100-OFFSET('Sanitation Data'!$I$4,0,10*ROW('Sanitation Data'!I200)),NA())</f>
        <v>#N/A</v>
      </c>
      <c r="AV206" s="92" t="e">
        <f ca="true">+IF(AND(ISNUMBER(OFFSET('Sanitation Data'!$I$6,0,10*ROW('Sanitation Data'!I200))),'Data Summary'!DK206="Yes"),OFFSET('Sanitation Data'!$I$6,0,10*ROW('Sanitation Data'!I200)),NA())</f>
        <v>#N/A</v>
      </c>
      <c r="AW206" s="92" t="e">
        <f ca="true">+IF(AND(ISNUMBER(OFFSET('Sanitation Data'!$I$10,0,10*ROW('Sanitation Data'!I200))),'Data Summary'!DL206="Yes"),OFFSET('Sanitation Data'!$I$10,0,10*ROW('Sanitation Data'!I200)),NA())</f>
        <v>#N/A</v>
      </c>
      <c r="AX206" s="92" t="e">
        <f ca="true">+IF(AND(ISNUMBER(OFFSET('Sanitation Data'!$I$11,0,10*ROW('Sanitation Data'!I200))),'Data Summary'!DM206="Yes"),OFFSET('Sanitation Data'!$I$11,0,10*ROW('Sanitation Data'!I200)),NA())</f>
        <v>#N/A</v>
      </c>
      <c r="AY206" s="92" t="e">
        <f ca="true">+IF(AND(ISNUMBER(OFFSET('Sanitation Data'!$I$12,0,10*ROW('Sanitation Data'!I200))),'Data Summary'!DN206="Yes"),OFFSET('Sanitation Data'!$I$12,0,10*ROW('Sanitation Data'!I200)),NA())</f>
        <v>#N/A</v>
      </c>
      <c r="AZ206" s="93" t="e">
        <f ca="true">+IF(AND(ISNUMBER(OFFSET('Hygiene Data'!$D$5,0,10*ROW('Hygiene Data'!D200))),'Data Summary'!DO206="Yes"),OFFSET('Hygiene Data'!$D$5,0,10*ROW('Hygiene Data'!D200)),NA())</f>
        <v>#N/A</v>
      </c>
      <c r="BA206" s="93" t="e">
        <f ca="true">+IF(AND(ISNUMBER(OFFSET('Hygiene Data'!$D$7,0,10*ROW('Hygiene Data'!D200))),'Data Summary'!DP206="Yes"),OFFSET('Hygiene Data'!$D$7,0,10*ROW('Hygiene Data'!D200)),NA())</f>
        <v>#N/A</v>
      </c>
      <c r="BB206" s="93" t="e">
        <f ca="true">+IF(AND(ISNUMBER(OFFSET('Hygiene Data'!$D$9,0,10*ROW('Hygiene Data'!D200))),'Data Summary'!DQ206="Yes"),OFFSET('Hygiene Data'!$D$9,0,10*ROW('Hygiene Data'!D200)),NA())</f>
        <v>#N/A</v>
      </c>
      <c r="BC206" s="93" t="e">
        <f ca="true">+IF(AND(ISNUMBER(OFFSET('Hygiene Data'!$E$5,0,10*ROW('Hygiene Data'!E200))),'Data Summary'!DR206="Yes"),OFFSET('Hygiene Data'!$E$5,0,10*ROW('Hygiene Data'!E200)),NA())</f>
        <v>#N/A</v>
      </c>
      <c r="BD206" s="93" t="e">
        <f ca="true">+IF(AND(ISNUMBER(OFFSET('Hygiene Data'!$E$7,0,10*ROW('Hygiene Data'!E200))),'Data Summary'!DS206="Yes"),OFFSET('Hygiene Data'!$E$7,0,10*ROW('Hygiene Data'!E200)),NA())</f>
        <v>#N/A</v>
      </c>
      <c r="BE206" s="93" t="e">
        <f ca="true">+IF(AND(ISNUMBER(OFFSET('Hygiene Data'!$E$9,0,10*ROW('Hygiene Data'!E200))),'Data Summary'!DT206="Yes"),OFFSET('Hygiene Data'!$E$9,0,10*ROW('Hygiene Data'!E200)),NA())</f>
        <v>#N/A</v>
      </c>
      <c r="BF206" s="93" t="e">
        <f ca="true">+IF(AND(ISNUMBER(OFFSET('Hygiene Data'!$F$5,0,10*ROW('Hygiene Data'!F200))),'Data Summary'!DU206="Yes"),OFFSET('Hygiene Data'!$F$5,0,10*ROW('Hygiene Data'!F200)),NA())</f>
        <v>#N/A</v>
      </c>
      <c r="BG206" s="93" t="e">
        <f ca="true">+IF(AND(ISNUMBER(OFFSET('Hygiene Data'!$F$7,0,10*ROW('Hygiene Data'!F200))),'Data Summary'!DV206="Yes"),OFFSET('Hygiene Data'!$F$7,0,10*ROW('Hygiene Data'!F200)),NA())</f>
        <v>#N/A</v>
      </c>
      <c r="BH206" s="93" t="e">
        <f ca="true">+IF(AND(ISNUMBER(OFFSET('Hygiene Data'!$F$9,0,10*ROW('Hygiene Data'!F200))),'Data Summary'!DW206="Yes"),OFFSET('Hygiene Data'!$F$9,0,10*ROW('Hygiene Data'!F200)),NA())</f>
        <v>#N/A</v>
      </c>
      <c r="BI206" s="93" t="e">
        <f ca="true">+IF(AND(ISNUMBER(OFFSET('Hygiene Data'!$G$5,0,10*ROW('Hygiene Data'!G200))),'Data Summary'!DX206="Yes"),OFFSET('Hygiene Data'!$G$5,0,10*ROW('Hygiene Data'!G200)),NA())</f>
        <v>#N/A</v>
      </c>
      <c r="BJ206" s="93" t="e">
        <f ca="true">+IF(AND(ISNUMBER(OFFSET('Hygiene Data'!$G$7,0,10*ROW('Hygiene Data'!G200))),'Data Summary'!DY206="Yes"),OFFSET('Hygiene Data'!$G$7,0,10*ROW('Hygiene Data'!G200)),NA())</f>
        <v>#N/A</v>
      </c>
      <c r="BK206" s="93" t="e">
        <f ca="true">+IF(AND(ISNUMBER(OFFSET('Hygiene Data'!$G$9,0,10*ROW('Hygiene Data'!G200))),'Data Summary'!DZ206="Yes"),OFFSET('Hygiene Data'!$G$9,0,10*ROW('Hygiene Data'!G200)),NA())</f>
        <v>#N/A</v>
      </c>
      <c r="BL206" s="93" t="e">
        <f ca="true">+IF(AND(ISNUMBER(OFFSET('Hygiene Data'!$H$5,0,10*ROW('Hygiene Data'!H200))),'Data Summary'!EA206="Yes"),OFFSET('Hygiene Data'!$H$5,0,10*ROW('Hygiene Data'!H200)),NA())</f>
        <v>#N/A</v>
      </c>
      <c r="BM206" s="93" t="e">
        <f ca="true">+IF(AND(ISNUMBER(OFFSET('Hygiene Data'!$H$7,0,10*ROW('Hygiene Data'!H200))),'Data Summary'!EB206="Yes"),OFFSET('Hygiene Data'!$H$7,0,10*ROW('Hygiene Data'!H200)),NA())</f>
        <v>#N/A</v>
      </c>
      <c r="BN206" s="93" t="e">
        <f ca="true">+IF(AND(ISNUMBER(OFFSET('Hygiene Data'!$H$9,0,10*ROW('Hygiene Data'!H200))),'Data Summary'!EC206="Yes"),OFFSET('Hygiene Data'!$H$9,0,10*ROW('Hygiene Data'!H200)),NA())</f>
        <v>#N/A</v>
      </c>
      <c r="BO206" s="93" t="e">
        <f ca="true">+IF(AND(ISNUMBER(OFFSET('Hygiene Data'!$I$5,0,10*ROW('Hygiene Data'!I200))),'Data Summary'!ED206="Yes"),OFFSET('Hygiene Data'!$I$5,0,10*ROW('Hygiene Data'!I200)),NA())</f>
        <v>#N/A</v>
      </c>
      <c r="BP206" s="93" t="e">
        <f ca="true">+IF(AND(ISNUMBER(OFFSET('Hygiene Data'!$I$7,0,10*ROW('Hygiene Data'!I200))),'Data Summary'!EE206="Yes"),OFFSET('Hygiene Data'!$I$7,0,10*ROW('Hygiene Data'!I200)),NA())</f>
        <v>#N/A</v>
      </c>
      <c r="BQ206" s="93" t="e">
        <f ca="true">+IF(AND(ISNUMBER(OFFSET('Hygiene Data'!$I$9,0,10*ROW('Hygiene Data'!I200))),'Data Summary'!EF206="Yes"),OFFSET('Hygiene Data'!$I$9,0,10*ROW('Hygiene Data'!I200)),NA())</f>
        <v>#N/A</v>
      </c>
    </row>
    <row xmlns:x14ac="http://schemas.microsoft.com/office/spreadsheetml/2009/9/ac" r="207" x14ac:dyDescent="0.2">
      <c r="A207" s="328" t="e">
        <f ca="true">+RIGHT('Data Summary'!A207,LEN('Data Summary'!A207)-9)</f>
        <v>#VALUE!</v>
      </c>
      <c r="B207" s="35" t="str">
        <f ca="true">+IF(ISTEXT('Data Summary'!B207),'Data Summary'!B207,"")</f>
        <v/>
      </c>
      <c r="C207" s="327" t="e">
        <f ca="true">+VALUE('Data Summary'!C207)</f>
        <v>#VALUE!</v>
      </c>
      <c r="D207" s="91" t="e">
        <f ca="true">+IF(AND(ISNUMBER(OFFSET('Water Data'!$D$4,0,10*ROW('Water Data'!D201))),'Data Summary'!BS207="Yes"),100-OFFSET('Water Data'!$D$4,0,10*ROW('Water Data'!D201)),NA())</f>
        <v>#N/A</v>
      </c>
      <c r="E207" s="91" t="e">
        <f ca="true">+IF(AND(ISNUMBER(OFFSET('Water Data'!$D$6,0,10*ROW('Water Data'!D201))),'Data Summary'!BT207="Yes"),OFFSET('Water Data'!$D$6,0,10*ROW('Water Data'!D201)),NA())</f>
        <v>#N/A</v>
      </c>
      <c r="F207" s="91" t="e">
        <f ca="true">+IF(AND(ISNUMBER(OFFSET('Water Data'!$D$9,0,10*ROW('Water Data'!D201))),'Data Summary'!BU207="Yes"),OFFSET('Water Data'!$D$9,0,10*ROW('Water Data'!D201)),NA())</f>
        <v>#N/A</v>
      </c>
      <c r="G207" s="91" t="e">
        <f ca="true">+IF(AND(ISNUMBER(OFFSET('Water Data'!$E$4,0,10*ROW('Water Data'!E201))),'Data Summary'!BV207="Yes"),100-OFFSET('Water Data'!$E$4,0,10*ROW('Water Data'!E201)),NA())</f>
        <v>#N/A</v>
      </c>
      <c r="H207" s="91" t="e">
        <f ca="true">+IF(AND(ISNUMBER(OFFSET('Water Data'!$E$6,0,10*ROW('Water Data'!E201))),'Data Summary'!BW207="Yes"),OFFSET('Water Data'!$E$6,0,10*ROW('Water Data'!E201)),NA())</f>
        <v>#N/A</v>
      </c>
      <c r="I207" s="91" t="e">
        <f ca="true">+IF(AND(ISNUMBER(OFFSET('Water Data'!$E$9,0,10*ROW('Water Data'!E201))),'Data Summary'!BX207="Yes"),OFFSET('Water Data'!$E$9,0,10*ROW('Water Data'!E201)),NA())</f>
        <v>#N/A</v>
      </c>
      <c r="J207" s="91" t="e">
        <f ca="true">+IF(AND(ISNUMBER(OFFSET('Water Data'!$F$4,0,10*ROW('Water Data'!F201))),'Data Summary'!BY207="Yes"),100-OFFSET('Water Data'!$F$4,0,10*ROW('Water Data'!F201)),NA())</f>
        <v>#N/A</v>
      </c>
      <c r="K207" s="91" t="e">
        <f ca="true">+IF(AND(ISNUMBER(OFFSET('Water Data'!$F$6,0,10*ROW('Water Data'!F201))),'Data Summary'!BZ207="Yes"),OFFSET('Water Data'!$F$6,0,10*ROW('Water Data'!F201)),NA())</f>
        <v>#N/A</v>
      </c>
      <c r="L207" s="91" t="e">
        <f ca="true">+IF(AND(ISNUMBER(OFFSET('Water Data'!$F$9,0,10*ROW('Water Data'!F201))),'Data Summary'!CA207="Yes"),OFFSET('Water Data'!$F$9,0,10*ROW('Water Data'!F201)),NA())</f>
        <v>#N/A</v>
      </c>
      <c r="M207" s="91" t="e">
        <f ca="true">+IF(AND(ISNUMBER(OFFSET('Water Data'!$G$4,0,10*ROW('Water Data'!G201))),'Data Summary'!CB207="Yes"),100-OFFSET('Water Data'!$G$4,0,10*ROW('Water Data'!G201)),NA())</f>
        <v>#N/A</v>
      </c>
      <c r="N207" s="91" t="e">
        <f ca="true">+IF(AND(ISNUMBER(OFFSET('Water Data'!$G$6,0,10*ROW('Water Data'!G201))),'Data Summary'!CC207="Yes"),OFFSET('Water Data'!$G$6,0,10*ROW('Water Data'!G201)),NA())</f>
        <v>#N/A</v>
      </c>
      <c r="O207" s="91" t="e">
        <f ca="true">+IF(AND(ISNUMBER(OFFSET('Water Data'!$G$9,0,10*ROW('Water Data'!G201))),'Data Summary'!CD207="Yes"),OFFSET('Water Data'!$G$9,0,10*ROW('Water Data'!G201)),NA())</f>
        <v>#N/A</v>
      </c>
      <c r="P207" s="91" t="e">
        <f ca="true">+IF(AND(ISNUMBER(OFFSET('Water Data'!$H$4,0,10*ROW('Water Data'!H201))),'Data Summary'!CE207="Yes"),100-OFFSET('Water Data'!$H$4,0,10*ROW('Water Data'!H201)),NA())</f>
        <v>#N/A</v>
      </c>
      <c r="Q207" s="91" t="e">
        <f ca="true">+IF(AND(ISNUMBER(OFFSET('Water Data'!$H$6,0,10*ROW('Water Data'!H201))),'Data Summary'!CF207="Yes"),OFFSET('Water Data'!$H$6,0,10*ROW('Water Data'!H201)),NA())</f>
        <v>#N/A</v>
      </c>
      <c r="R207" s="91" t="e">
        <f ca="true">+IF(AND(ISNUMBER(OFFSET('Water Data'!$H$9,0,10*ROW('Water Data'!H201))),'Data Summary'!CG207="Yes"),OFFSET('Water Data'!$H$9,0,10*ROW('Water Data'!H201)),NA())</f>
        <v>#N/A</v>
      </c>
      <c r="S207" s="91" t="e">
        <f ca="true">+IF(AND(ISNUMBER(OFFSET('Water Data'!$I$4,0,10*ROW('Water Data'!I201))),'Data Summary'!CH207="Yes"),100-OFFSET('Water Data'!$I$4,0,10*ROW('Water Data'!I201)),NA())</f>
        <v>#N/A</v>
      </c>
      <c r="T207" s="91" t="e">
        <f ca="true">+IF(AND(ISNUMBER(OFFSET('Water Data'!$I$6,0,10*ROW('Water Data'!I201))),'Data Summary'!CI207="Yes"),OFFSET('Water Data'!$I$6,0,10*ROW('Water Data'!I201)),NA())</f>
        <v>#N/A</v>
      </c>
      <c r="U207" s="91" t="e">
        <f ca="true">+IF(AND(ISNUMBER(OFFSET('Water Data'!$I$9,0,10*ROW('Water Data'!I201))),'Data Summary'!CJ207="Yes"),OFFSET('Water Data'!$I$9,0,10*ROW('Water Data'!I201)),NA())</f>
        <v>#N/A</v>
      </c>
      <c r="V207" s="92" t="e">
        <f ca="true">+IF(AND(ISNUMBER(OFFSET('Sanitation Data'!$D$4,0,10*ROW('Sanitation Data'!D201))),'Data Summary'!CK207="Yes"),100-OFFSET('Sanitation Data'!$D$4,0,10*ROW('Sanitation Data'!D201)),NA())</f>
        <v>#N/A</v>
      </c>
      <c r="W207" s="92" t="e">
        <f ca="true">+IF(AND(ISNUMBER(OFFSET('Sanitation Data'!$D$6,0,10*ROW('Sanitation Data'!D201))),'Data Summary'!CL207="Yes"),OFFSET('Sanitation Data'!$D$6,0,10*ROW('Sanitation Data'!D201)),NA())</f>
        <v>#N/A</v>
      </c>
      <c r="X207" s="92" t="e">
        <f ca="true">+IF(AND(ISNUMBER(OFFSET('Sanitation Data'!$D$10,0,10*ROW('Sanitation Data'!D201))),'Data Summary'!CM207="Yes"),OFFSET('Sanitation Data'!$D$10,0,10*ROW('Sanitation Data'!D201)),NA())</f>
        <v>#N/A</v>
      </c>
      <c r="Y207" s="92" t="e">
        <f ca="true">+IF(AND(ISNUMBER(OFFSET('Sanitation Data'!$D$11,0,10*ROW('Sanitation Data'!D201))),'Data Summary'!CN207="Yes"),OFFSET('Sanitation Data'!$D$11,0,10*ROW('Sanitation Data'!D201)),NA())</f>
        <v>#N/A</v>
      </c>
      <c r="Z207" s="92" t="e">
        <f ca="true">+IF(AND(ISNUMBER(OFFSET('Sanitation Data'!$D$12,0,10*ROW('Sanitation Data'!D201))),'Data Summary'!CO207="Yes"),OFFSET('Sanitation Data'!$D$12,0,10*ROW('Sanitation Data'!D201)),NA())</f>
        <v>#N/A</v>
      </c>
      <c r="AA207" s="92" t="e">
        <f ca="true">+IF(AND(ISNUMBER(OFFSET('Sanitation Data'!$E$4,0,10*ROW('Sanitation Data'!E201))),'Data Summary'!CP207="Yes"),100-OFFSET('Sanitation Data'!$E$4,0,10*ROW('Sanitation Data'!E201)),NA())</f>
        <v>#N/A</v>
      </c>
      <c r="AB207" s="92" t="e">
        <f ca="true">+IF(AND(ISNUMBER(OFFSET('Sanitation Data'!$E$6,0,10*ROW('Sanitation Data'!E201))),'Data Summary'!CQ207="Yes"),OFFSET('Sanitation Data'!$E$6,0,10*ROW('Sanitation Data'!E201)),NA())</f>
        <v>#N/A</v>
      </c>
      <c r="AC207" s="92" t="e">
        <f ca="true">+IF(AND(ISNUMBER(OFFSET('Sanitation Data'!$E$10,0,10*ROW('Sanitation Data'!E201))),'Data Summary'!CR207="Yes"),OFFSET('Sanitation Data'!$E$10,0,10*ROW('Sanitation Data'!E201)),NA())</f>
        <v>#N/A</v>
      </c>
      <c r="AD207" s="92" t="e">
        <f ca="true">+IF(AND(ISNUMBER(OFFSET('Sanitation Data'!$E$11,0,10*ROW('Sanitation Data'!E201))),'Data Summary'!CS207="Yes"),OFFSET('Sanitation Data'!$E$11,0,10*ROW('Sanitation Data'!E201)),NA())</f>
        <v>#N/A</v>
      </c>
      <c r="AE207" s="92" t="e">
        <f ca="true">+IF(AND(ISNUMBER(OFFSET('Sanitation Data'!$E$12,0,10*ROW('Sanitation Data'!E201))),'Data Summary'!CT207="Yes"),OFFSET('Sanitation Data'!$E$12,0,10*ROW('Sanitation Data'!E201)),NA())</f>
        <v>#N/A</v>
      </c>
      <c r="AF207" s="92" t="e">
        <f ca="true">+IF(AND(ISNUMBER(OFFSET('Sanitation Data'!$F$4,0,10*ROW('Sanitation Data'!F201))),'Data Summary'!CU207="Yes"),100-OFFSET('Sanitation Data'!$F$4,0,10*ROW('Sanitation Data'!F201)),NA())</f>
        <v>#N/A</v>
      </c>
      <c r="AG207" s="92" t="e">
        <f ca="true">+IF(AND(ISNUMBER(OFFSET('Sanitation Data'!$F$6,0,10*ROW('Sanitation Data'!F201))),'Data Summary'!CV207="Yes"),OFFSET('Sanitation Data'!$F$6,0,10*ROW('Sanitation Data'!F201)),NA())</f>
        <v>#N/A</v>
      </c>
      <c r="AH207" s="92" t="e">
        <f ca="true">+IF(AND(ISNUMBER(OFFSET('Sanitation Data'!$F$10,0,10*ROW('Sanitation Data'!F201))),'Data Summary'!CW207="Yes"),OFFSET('Sanitation Data'!$F$10,0,10*ROW('Sanitation Data'!F201)),NA())</f>
        <v>#N/A</v>
      </c>
      <c r="AI207" s="92" t="e">
        <f ca="true">+IF(AND(ISNUMBER(OFFSET('Sanitation Data'!$F$11,0,10*ROW('Sanitation Data'!F201))),'Data Summary'!CX207="Yes"),OFFSET('Sanitation Data'!$F$11,0,10*ROW('Sanitation Data'!F201)),NA())</f>
        <v>#N/A</v>
      </c>
      <c r="AJ207" s="92" t="e">
        <f ca="true">+IF(AND(ISNUMBER(OFFSET('Sanitation Data'!$F$12,0,10*ROW('Sanitation Data'!F201))),'Data Summary'!CY207="Yes"),OFFSET('Sanitation Data'!$F$12,0,10*ROW('Sanitation Data'!F201)),NA())</f>
        <v>#N/A</v>
      </c>
      <c r="AK207" s="92" t="e">
        <f ca="true">+IF(AND(ISNUMBER(OFFSET('Sanitation Data'!$G$4,0,10*ROW('Sanitation Data'!G201))),'Data Summary'!CZ207="Yes"),100-OFFSET('Sanitation Data'!$G$4,0,10*ROW('Sanitation Data'!G201)),NA())</f>
        <v>#N/A</v>
      </c>
      <c r="AL207" s="92" t="e">
        <f ca="true">+IF(AND(ISNUMBER(OFFSET('Sanitation Data'!$G$6,0,10*ROW('Sanitation Data'!G201))),'Data Summary'!DA207="Yes"),OFFSET('Sanitation Data'!$G$6,0,10*ROW('Sanitation Data'!G201)),NA())</f>
        <v>#N/A</v>
      </c>
      <c r="AM207" s="92" t="e">
        <f ca="true">+IF(AND(ISNUMBER(OFFSET('Sanitation Data'!$G$10,0,10*ROW('Sanitation Data'!G201))),'Data Summary'!DB207="Yes"),OFFSET('Sanitation Data'!$G$10,0,10*ROW('Sanitation Data'!G201)),NA())</f>
        <v>#N/A</v>
      </c>
      <c r="AN207" s="92" t="e">
        <f ca="true">+IF(AND(ISNUMBER(OFFSET('Sanitation Data'!$G$11,0,10*ROW('Sanitation Data'!G201))),'Data Summary'!DC207="Yes"),OFFSET('Sanitation Data'!$G$11,0,10*ROW('Sanitation Data'!G201)),NA())</f>
        <v>#N/A</v>
      </c>
      <c r="AO207" s="92" t="e">
        <f ca="true">+IF(AND(ISNUMBER(OFFSET('Sanitation Data'!$G$12,0,10*ROW('Sanitation Data'!G201))),'Data Summary'!DD207="Yes"),OFFSET('Sanitation Data'!$G$12,0,10*ROW('Sanitation Data'!G201)),NA())</f>
        <v>#N/A</v>
      </c>
      <c r="AP207" s="92" t="e">
        <f ca="true">+IF(AND(ISNUMBER(OFFSET('Sanitation Data'!$H$4,0,10*ROW('Sanitation Data'!H201))),'Data Summary'!DE207="Yes"),100-OFFSET('Sanitation Data'!$H$4,0,10*ROW('Sanitation Data'!H201)),NA())</f>
        <v>#N/A</v>
      </c>
      <c r="AQ207" s="92" t="e">
        <f ca="true">+IF(AND(ISNUMBER(OFFSET('Sanitation Data'!$H$6,0,10*ROW('Sanitation Data'!H201))),'Data Summary'!DF207="Yes"),OFFSET('Sanitation Data'!$H$6,0,10*ROW('Sanitation Data'!H201)),NA())</f>
        <v>#N/A</v>
      </c>
      <c r="AR207" s="92" t="e">
        <f ca="true">+IF(AND(ISNUMBER(OFFSET('Sanitation Data'!$H$10,0,10*ROW('Sanitation Data'!H201))),'Data Summary'!DG207="Yes"),OFFSET('Sanitation Data'!$H$10,0,10*ROW('Sanitation Data'!H201)),NA())</f>
        <v>#N/A</v>
      </c>
      <c r="AS207" s="92" t="e">
        <f ca="true">+IF(AND(ISNUMBER(OFFSET('Sanitation Data'!$H$11,0,10*ROW('Sanitation Data'!H201))),'Data Summary'!DH207="Yes"),OFFSET('Sanitation Data'!$H$11,0,10*ROW('Sanitation Data'!H201)),NA())</f>
        <v>#N/A</v>
      </c>
      <c r="AT207" s="92" t="e">
        <f ca="true">+IF(AND(ISNUMBER(OFFSET('Sanitation Data'!$H$12,0,10*ROW('Sanitation Data'!H201))),'Data Summary'!DI207="Yes"),OFFSET('Sanitation Data'!$H$12,0,10*ROW('Sanitation Data'!H201)),NA())</f>
        <v>#N/A</v>
      </c>
      <c r="AU207" s="92" t="e">
        <f ca="true">+IF(AND(ISNUMBER(OFFSET('Sanitation Data'!$I$4,0,10*ROW('Sanitation Data'!I201))),'Data Summary'!DJ207="Yes"),100-OFFSET('Sanitation Data'!$I$4,0,10*ROW('Sanitation Data'!I201)),NA())</f>
        <v>#N/A</v>
      </c>
      <c r="AV207" s="92" t="e">
        <f ca="true">+IF(AND(ISNUMBER(OFFSET('Sanitation Data'!$I$6,0,10*ROW('Sanitation Data'!I201))),'Data Summary'!DK207="Yes"),OFFSET('Sanitation Data'!$I$6,0,10*ROW('Sanitation Data'!I201)),NA())</f>
        <v>#N/A</v>
      </c>
      <c r="AW207" s="92" t="e">
        <f ca="true">+IF(AND(ISNUMBER(OFFSET('Sanitation Data'!$I$10,0,10*ROW('Sanitation Data'!I201))),'Data Summary'!DL207="Yes"),OFFSET('Sanitation Data'!$I$10,0,10*ROW('Sanitation Data'!I201)),NA())</f>
        <v>#N/A</v>
      </c>
      <c r="AX207" s="92" t="e">
        <f ca="true">+IF(AND(ISNUMBER(OFFSET('Sanitation Data'!$I$11,0,10*ROW('Sanitation Data'!I201))),'Data Summary'!DM207="Yes"),OFFSET('Sanitation Data'!$I$11,0,10*ROW('Sanitation Data'!I201)),NA())</f>
        <v>#N/A</v>
      </c>
      <c r="AY207" s="92" t="e">
        <f ca="true">+IF(AND(ISNUMBER(OFFSET('Sanitation Data'!$I$12,0,10*ROW('Sanitation Data'!I201))),'Data Summary'!DN207="Yes"),OFFSET('Sanitation Data'!$I$12,0,10*ROW('Sanitation Data'!I201)),NA())</f>
        <v>#N/A</v>
      </c>
      <c r="AZ207" s="93" t="e">
        <f ca="true">+IF(AND(ISNUMBER(OFFSET('Hygiene Data'!$D$5,0,10*ROW('Hygiene Data'!D201))),'Data Summary'!DO207="Yes"),OFFSET('Hygiene Data'!$D$5,0,10*ROW('Hygiene Data'!D201)),NA())</f>
        <v>#N/A</v>
      </c>
      <c r="BA207" s="93" t="e">
        <f ca="true">+IF(AND(ISNUMBER(OFFSET('Hygiene Data'!$D$7,0,10*ROW('Hygiene Data'!D201))),'Data Summary'!DP207="Yes"),OFFSET('Hygiene Data'!$D$7,0,10*ROW('Hygiene Data'!D201)),NA())</f>
        <v>#N/A</v>
      </c>
      <c r="BB207" s="93" t="e">
        <f ca="true">+IF(AND(ISNUMBER(OFFSET('Hygiene Data'!$D$9,0,10*ROW('Hygiene Data'!D201))),'Data Summary'!DQ207="Yes"),OFFSET('Hygiene Data'!$D$9,0,10*ROW('Hygiene Data'!D201)),NA())</f>
        <v>#N/A</v>
      </c>
      <c r="BC207" s="93" t="e">
        <f ca="true">+IF(AND(ISNUMBER(OFFSET('Hygiene Data'!$E$5,0,10*ROW('Hygiene Data'!E201))),'Data Summary'!DR207="Yes"),OFFSET('Hygiene Data'!$E$5,0,10*ROW('Hygiene Data'!E201)),NA())</f>
        <v>#N/A</v>
      </c>
      <c r="BD207" s="93" t="e">
        <f ca="true">+IF(AND(ISNUMBER(OFFSET('Hygiene Data'!$E$7,0,10*ROW('Hygiene Data'!E201))),'Data Summary'!DS207="Yes"),OFFSET('Hygiene Data'!$E$7,0,10*ROW('Hygiene Data'!E201)),NA())</f>
        <v>#N/A</v>
      </c>
      <c r="BE207" s="93" t="e">
        <f ca="true">+IF(AND(ISNUMBER(OFFSET('Hygiene Data'!$E$9,0,10*ROW('Hygiene Data'!E201))),'Data Summary'!DT207="Yes"),OFFSET('Hygiene Data'!$E$9,0,10*ROW('Hygiene Data'!E201)),NA())</f>
        <v>#N/A</v>
      </c>
      <c r="BF207" s="93" t="e">
        <f ca="true">+IF(AND(ISNUMBER(OFFSET('Hygiene Data'!$F$5,0,10*ROW('Hygiene Data'!F201))),'Data Summary'!DU207="Yes"),OFFSET('Hygiene Data'!$F$5,0,10*ROW('Hygiene Data'!F201)),NA())</f>
        <v>#N/A</v>
      </c>
      <c r="BG207" s="93" t="e">
        <f ca="true">+IF(AND(ISNUMBER(OFFSET('Hygiene Data'!$F$7,0,10*ROW('Hygiene Data'!F201))),'Data Summary'!DV207="Yes"),OFFSET('Hygiene Data'!$F$7,0,10*ROW('Hygiene Data'!F201)),NA())</f>
        <v>#N/A</v>
      </c>
      <c r="BH207" s="93" t="e">
        <f ca="true">+IF(AND(ISNUMBER(OFFSET('Hygiene Data'!$F$9,0,10*ROW('Hygiene Data'!F201))),'Data Summary'!DW207="Yes"),OFFSET('Hygiene Data'!$F$9,0,10*ROW('Hygiene Data'!F201)),NA())</f>
        <v>#N/A</v>
      </c>
      <c r="BI207" s="93" t="e">
        <f ca="true">+IF(AND(ISNUMBER(OFFSET('Hygiene Data'!$G$5,0,10*ROW('Hygiene Data'!G201))),'Data Summary'!DX207="Yes"),OFFSET('Hygiene Data'!$G$5,0,10*ROW('Hygiene Data'!G201)),NA())</f>
        <v>#N/A</v>
      </c>
      <c r="BJ207" s="93" t="e">
        <f ca="true">+IF(AND(ISNUMBER(OFFSET('Hygiene Data'!$G$7,0,10*ROW('Hygiene Data'!G201))),'Data Summary'!DY207="Yes"),OFFSET('Hygiene Data'!$G$7,0,10*ROW('Hygiene Data'!G201)),NA())</f>
        <v>#N/A</v>
      </c>
      <c r="BK207" s="93" t="e">
        <f ca="true">+IF(AND(ISNUMBER(OFFSET('Hygiene Data'!$G$9,0,10*ROW('Hygiene Data'!G201))),'Data Summary'!DZ207="Yes"),OFFSET('Hygiene Data'!$G$9,0,10*ROW('Hygiene Data'!G201)),NA())</f>
        <v>#N/A</v>
      </c>
      <c r="BL207" s="93" t="e">
        <f ca="true">+IF(AND(ISNUMBER(OFFSET('Hygiene Data'!$H$5,0,10*ROW('Hygiene Data'!H201))),'Data Summary'!EA207="Yes"),OFFSET('Hygiene Data'!$H$5,0,10*ROW('Hygiene Data'!H201)),NA())</f>
        <v>#N/A</v>
      </c>
      <c r="BM207" s="93" t="e">
        <f ca="true">+IF(AND(ISNUMBER(OFFSET('Hygiene Data'!$H$7,0,10*ROW('Hygiene Data'!H201))),'Data Summary'!EB207="Yes"),OFFSET('Hygiene Data'!$H$7,0,10*ROW('Hygiene Data'!H201)),NA())</f>
        <v>#N/A</v>
      </c>
      <c r="BN207" s="93" t="e">
        <f ca="true">+IF(AND(ISNUMBER(OFFSET('Hygiene Data'!$H$9,0,10*ROW('Hygiene Data'!H201))),'Data Summary'!EC207="Yes"),OFFSET('Hygiene Data'!$H$9,0,10*ROW('Hygiene Data'!H201)),NA())</f>
        <v>#N/A</v>
      </c>
      <c r="BO207" s="93" t="e">
        <f ca="true">+IF(AND(ISNUMBER(OFFSET('Hygiene Data'!$I$5,0,10*ROW('Hygiene Data'!I201))),'Data Summary'!ED207="Yes"),OFFSET('Hygiene Data'!$I$5,0,10*ROW('Hygiene Data'!I201)),NA())</f>
        <v>#N/A</v>
      </c>
      <c r="BP207" s="93" t="e">
        <f ca="true">+IF(AND(ISNUMBER(OFFSET('Hygiene Data'!$I$7,0,10*ROW('Hygiene Data'!I201))),'Data Summary'!EE207="Yes"),OFFSET('Hygiene Data'!$I$7,0,10*ROW('Hygiene Data'!I201)),NA())</f>
        <v>#N/A</v>
      </c>
      <c r="BQ207" s="9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EE18B-239B-4272-852A-53BB29479EC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8" customWidth="true"/>
    <col min="2" max="2" width="7.5" style="184" customWidth="true"/>
    <col min="3" max="8" width="8.75" style="148" customWidth="true"/>
    <col min="9" max="9" width="9.375" style="148" customWidth="true"/>
    <col min="10" max="10" width="13.375" style="148" customWidth="true"/>
    <col min="11" max="11" width="7.5" style="148" customWidth="true"/>
    <col min="12" max="17" width="8.625" style="148" customWidth="true"/>
    <col min="18" max="18" width="6.5" style="148" customWidth="true"/>
    <col min="19" max="19" width="13.375" style="148" customWidth="true"/>
    <col min="20" max="20" width="7.5" style="148" customWidth="true"/>
    <col min="21" max="26" width="9.125" style="148" customWidth="true"/>
    <col min="27" max="16384" width="9" style="148"/>
  </cols>
  <sheetData>
    <row xmlns:x14ac="http://schemas.microsoft.com/office/spreadsheetml/2009/9/ac" r="1" ht="15.75" x14ac:dyDescent="0.25">
      <c r="A1" s="144" t="s">
        <v>48</v>
      </c>
      <c r="B1" s="145"/>
      <c r="C1" s="146"/>
      <c r="D1" s="146"/>
      <c r="E1" s="146"/>
      <c r="F1" s="146"/>
      <c r="G1" s="146"/>
      <c r="H1" s="547"/>
      <c r="I1" s="547"/>
      <c r="J1" s="547"/>
      <c r="K1" s="547"/>
      <c r="L1" s="547"/>
      <c r="M1" s="547"/>
      <c r="N1" s="547"/>
      <c r="O1" s="547"/>
      <c r="P1" s="547"/>
      <c r="Q1" s="146"/>
      <c r="R1" s="146"/>
      <c r="S1" s="146"/>
      <c r="T1" s="147"/>
      <c r="U1" s="147"/>
      <c r="V1" s="147"/>
      <c r="W1" s="147"/>
      <c r="X1" s="147"/>
      <c r="Y1" s="147"/>
      <c r="Z1" s="147"/>
      <c r="AA1" s="147"/>
    </row>
    <row xmlns:x14ac="http://schemas.microsoft.com/office/spreadsheetml/2009/9/ac" r="2" s="151" customFormat="true" ht="26.25" customHeight="true" x14ac:dyDescent="0.25">
      <c r="A2" s="149" t="s">
        <v>13</v>
      </c>
      <c r="B2" s="150"/>
      <c r="J2" s="149" t="s">
        <v>14</v>
      </c>
      <c r="R2" s="152"/>
      <c r="S2" s="153" t="s">
        <v>15</v>
      </c>
      <c r="W2" s="152"/>
      <c r="X2" s="152"/>
      <c r="Y2" s="154"/>
      <c r="Z2" s="154"/>
      <c r="AD2" s="155"/>
      <c r="AE2" s="155"/>
      <c r="AF2" s="155"/>
      <c r="AG2" s="155"/>
      <c r="AH2" s="155"/>
      <c r="AI2" s="155"/>
    </row>
    <row xmlns:x14ac="http://schemas.microsoft.com/office/spreadsheetml/2009/9/ac" r="3" ht="15.75" x14ac:dyDescent="0.25">
      <c r="A3" s="156"/>
      <c r="B3" s="157" t="s">
        <v>4</v>
      </c>
      <c r="C3" s="152" t="s">
        <v>7</v>
      </c>
      <c r="D3" s="152" t="s">
        <v>2</v>
      </c>
      <c r="E3" s="152" t="s">
        <v>1</v>
      </c>
      <c r="F3" s="152" t="s">
        <v>54</v>
      </c>
      <c r="G3" s="152" t="s">
        <v>17</v>
      </c>
      <c r="H3" s="152" t="s">
        <v>18</v>
      </c>
      <c r="I3" s="158"/>
      <c r="J3" s="156"/>
      <c r="K3" s="157" t="s">
        <v>4</v>
      </c>
      <c r="L3" s="152" t="s">
        <v>7</v>
      </c>
      <c r="M3" s="152" t="s">
        <v>2</v>
      </c>
      <c r="N3" s="152" t="s">
        <v>1</v>
      </c>
      <c r="O3" s="152" t="s">
        <v>54</v>
      </c>
      <c r="P3" s="152" t="s">
        <v>17</v>
      </c>
      <c r="Q3" s="152" t="s">
        <v>18</v>
      </c>
      <c r="R3" s="154"/>
      <c r="S3" s="159"/>
      <c r="T3" s="157" t="s">
        <v>4</v>
      </c>
      <c r="U3" s="152" t="s">
        <v>7</v>
      </c>
      <c r="V3" s="152" t="s">
        <v>2</v>
      </c>
      <c r="W3" s="152" t="s">
        <v>1</v>
      </c>
      <c r="X3" s="152" t="s">
        <v>54</v>
      </c>
      <c r="Y3" s="152" t="s">
        <v>17</v>
      </c>
      <c r="Z3" s="152" t="s">
        <v>18</v>
      </c>
      <c r="AB3" s="155"/>
      <c r="AC3" s="155"/>
      <c r="AD3" s="155"/>
      <c r="AE3" s="155"/>
      <c r="AF3" s="155"/>
      <c r="AG3" s="155"/>
    </row>
    <row xmlns:x14ac="http://schemas.microsoft.com/office/spreadsheetml/2009/9/ac" r="4" ht="15.75" x14ac:dyDescent="0.25">
      <c r="A4" s="156" t="s">
        <v>34</v>
      </c>
      <c r="B4" s="10">
        <v>2023</v>
      </c>
      <c r="C4" s="10">
        <v>99.686810550000004</v>
      </c>
      <c r="D4" s="10"/>
      <c r="E4" s="10"/>
      <c r="F4" s="10"/>
      <c r="G4" s="10">
        <v>99.686810550000004</v>
      </c>
      <c r="H4" s="10">
        <v>100</v>
      </c>
      <c r="I4" s="158"/>
      <c r="J4" s="156" t="s">
        <v>34</v>
      </c>
      <c r="K4" s="10">
        <v>2023</v>
      </c>
      <c r="L4" s="10">
        <v>95.362903230000001</v>
      </c>
      <c r="M4" s="10">
        <v>90.256410259999996</v>
      </c>
      <c r="N4" s="10">
        <v>92.45283019</v>
      </c>
      <c r="O4" s="10"/>
      <c r="P4" s="10">
        <v>95.362903230000001</v>
      </c>
      <c r="Q4" s="10">
        <v>94.444444439999998</v>
      </c>
      <c r="R4" s="155"/>
      <c r="S4" s="156" t="s">
        <v>34</v>
      </c>
      <c r="T4" s="10">
        <v>2023</v>
      </c>
      <c r="U4" s="10">
        <v>100</v>
      </c>
      <c r="V4" s="10"/>
      <c r="W4" s="10"/>
      <c r="X4" s="10"/>
      <c r="Y4" s="10">
        <v>100</v>
      </c>
      <c r="Z4" s="10">
        <v>100</v>
      </c>
      <c r="AA4" s="155"/>
      <c r="AB4" s="155"/>
      <c r="AC4" s="155"/>
      <c r="AD4" s="155"/>
      <c r="AE4" s="155"/>
      <c r="AF4" s="155"/>
      <c r="AG4" s="155"/>
    </row>
    <row xmlns:x14ac="http://schemas.microsoft.com/office/spreadsheetml/2009/9/ac" r="5" ht="15.75" x14ac:dyDescent="0.25">
      <c r="A5" s="156" t="s">
        <v>35</v>
      </c>
      <c r="B5" s="10">
        <v>2023</v>
      </c>
      <c r="C5" s="10">
        <v>0</v>
      </c>
      <c r="D5" s="10"/>
      <c r="E5" s="10"/>
      <c r="F5" s="10"/>
      <c r="G5" s="10">
        <v>0</v>
      </c>
      <c r="H5" s="10">
        <v>0</v>
      </c>
      <c r="I5" s="158"/>
      <c r="J5" s="156" t="s">
        <v>35</v>
      </c>
      <c r="K5" s="10">
        <v>2023</v>
      </c>
      <c r="L5" s="10">
        <v>4.6370967739999998</v>
      </c>
      <c r="M5" s="10">
        <v>5.8974358970000003</v>
      </c>
      <c r="N5" s="10"/>
      <c r="O5" s="10"/>
      <c r="P5" s="10">
        <v>4.6370967739999998</v>
      </c>
      <c r="Q5" s="10">
        <v>5.5555555559999998</v>
      </c>
      <c r="R5" s="155"/>
      <c r="S5" s="156" t="s">
        <v>35</v>
      </c>
      <c r="T5" s="10">
        <v>2023</v>
      </c>
      <c r="U5" s="10">
        <v>0</v>
      </c>
      <c r="V5" s="10"/>
      <c r="W5" s="10"/>
      <c r="X5" s="10"/>
      <c r="Y5" s="10">
        <v>0</v>
      </c>
      <c r="Z5" s="10">
        <v>0</v>
      </c>
      <c r="AA5" s="155"/>
      <c r="AB5" s="155"/>
      <c r="AC5" s="155"/>
      <c r="AD5" s="155"/>
      <c r="AE5" s="155"/>
      <c r="AF5" s="155"/>
      <c r="AG5" s="155"/>
    </row>
    <row xmlns:x14ac="http://schemas.microsoft.com/office/spreadsheetml/2009/9/ac" r="6" s="151" customFormat="true" ht="15.75" x14ac:dyDescent="0.25">
      <c r="A6" s="156" t="s">
        <v>36</v>
      </c>
      <c r="B6" s="10">
        <v>2023</v>
      </c>
      <c r="C6" s="10">
        <v>0.31318944840000001</v>
      </c>
      <c r="D6" s="10">
        <v>4.6620046620000002</v>
      </c>
      <c r="E6" s="10">
        <v>7.7988165680000003</v>
      </c>
      <c r="F6" s="10"/>
      <c r="G6" s="10">
        <v>0.31318944840000001</v>
      </c>
      <c r="H6" s="10">
        <v>0</v>
      </c>
      <c r="I6" s="158"/>
      <c r="J6" s="156" t="s">
        <v>36</v>
      </c>
      <c r="K6" s="10">
        <v>2023</v>
      </c>
      <c r="L6" s="10">
        <v>0</v>
      </c>
      <c r="M6" s="10">
        <v>3.846153846</v>
      </c>
      <c r="N6" s="10"/>
      <c r="O6" s="10"/>
      <c r="P6" s="10">
        <v>0</v>
      </c>
      <c r="Q6" s="10">
        <v>0</v>
      </c>
      <c r="R6" s="154"/>
      <c r="S6" s="156" t="s">
        <v>36</v>
      </c>
      <c r="T6" s="10">
        <v>2023</v>
      </c>
      <c r="U6" s="10">
        <v>0</v>
      </c>
      <c r="V6" s="10"/>
      <c r="W6" s="10"/>
      <c r="X6" s="10"/>
      <c r="Y6" s="10">
        <v>0</v>
      </c>
      <c r="Z6" s="10">
        <v>0</v>
      </c>
      <c r="AA6" s="155"/>
      <c r="AB6" s="155"/>
      <c r="AC6" s="155"/>
      <c r="AD6" s="155"/>
      <c r="AE6" s="155"/>
      <c r="AF6" s="155"/>
      <c r="AG6" s="155"/>
    </row>
    <row xmlns:x14ac="http://schemas.microsoft.com/office/spreadsheetml/2009/9/ac" r="7" s="151" customFormat="true" ht="15.75" x14ac:dyDescent="0.25">
      <c r="A7" s="160" t="s">
        <v>209</v>
      </c>
      <c r="B7" s="10">
        <v>2023</v>
      </c>
      <c r="C7" s="10">
        <v>0</v>
      </c>
      <c r="D7" s="10">
        <v>95.337995340000006</v>
      </c>
      <c r="E7" s="10">
        <v>92.20118343</v>
      </c>
      <c r="F7" s="10">
        <v>100</v>
      </c>
      <c r="G7" s="10">
        <v>0</v>
      </c>
      <c r="H7" s="10">
        <v>0</v>
      </c>
      <c r="I7" s="155"/>
      <c r="J7" s="160" t="s">
        <v>209</v>
      </c>
      <c r="K7" s="10">
        <v>2023</v>
      </c>
      <c r="L7" s="10">
        <v>0</v>
      </c>
      <c r="M7" s="10">
        <v>0</v>
      </c>
      <c r="N7" s="10">
        <v>7.5471698109999998</v>
      </c>
      <c r="O7" s="10">
        <v>100</v>
      </c>
      <c r="P7" s="10">
        <v>0</v>
      </c>
      <c r="Q7" s="10">
        <v>0</v>
      </c>
      <c r="R7" s="155"/>
      <c r="S7" s="160" t="s">
        <v>209</v>
      </c>
      <c r="T7" s="10">
        <v>2023</v>
      </c>
      <c r="U7" s="10">
        <v>0</v>
      </c>
      <c r="V7" s="10">
        <v>100</v>
      </c>
      <c r="W7" s="10">
        <v>100</v>
      </c>
      <c r="X7" s="10">
        <v>100</v>
      </c>
      <c r="Y7" s="10">
        <v>0</v>
      </c>
      <c r="Z7" s="10">
        <v>0</v>
      </c>
      <c r="AA7" s="161"/>
    </row>
    <row xmlns:x14ac="http://schemas.microsoft.com/office/spreadsheetml/2009/9/ac" r="8" s="151" customFormat="true" ht="15.75" x14ac:dyDescent="0.25">
      <c r="A8" s="162"/>
      <c r="B8" s="163"/>
      <c r="H8" s="161"/>
      <c r="I8" s="161"/>
      <c r="J8" s="161"/>
      <c r="K8" s="161"/>
      <c r="L8" s="161"/>
      <c r="M8" s="161"/>
      <c r="N8" s="161"/>
      <c r="O8" s="161"/>
      <c r="P8" s="161"/>
      <c r="Q8" s="161"/>
      <c r="R8" s="161"/>
      <c r="S8" s="161"/>
      <c r="T8" s="161"/>
      <c r="U8" s="161"/>
      <c r="V8" s="161"/>
      <c r="W8" s="161"/>
      <c r="X8" s="161"/>
      <c r="Y8" s="161"/>
      <c r="Z8" s="161"/>
      <c r="AA8" s="161"/>
    </row>
    <row xmlns:x14ac="http://schemas.microsoft.com/office/spreadsheetml/2009/9/ac" r="9" s="151" customFormat="true" ht="15.75" x14ac:dyDescent="0.25">
      <c r="A9" s="162"/>
      <c r="B9" s="163"/>
      <c r="H9" s="161"/>
      <c r="I9" s="161"/>
      <c r="J9" s="161"/>
      <c r="K9" s="161"/>
      <c r="L9" s="161"/>
      <c r="M9" s="161"/>
      <c r="N9" s="161"/>
      <c r="O9" s="161"/>
      <c r="P9" s="161"/>
      <c r="Q9" s="161"/>
      <c r="R9" s="161"/>
      <c r="S9" s="161"/>
      <c r="T9" s="161"/>
      <c r="U9" s="161"/>
      <c r="V9" s="161"/>
      <c r="W9" s="161"/>
      <c r="X9" s="161"/>
      <c r="Y9" s="161"/>
      <c r="Z9" s="161"/>
      <c r="AA9" s="161"/>
    </row>
    <row xmlns:x14ac="http://schemas.microsoft.com/office/spreadsheetml/2009/9/ac" r="10" s="151" customFormat="true" ht="15.75" x14ac:dyDescent="0.25">
      <c r="A10" s="164"/>
      <c r="B10" s="163"/>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row>
    <row xmlns:x14ac="http://schemas.microsoft.com/office/spreadsheetml/2009/9/ac" r="11" ht="15.75" x14ac:dyDescent="0.25">
      <c r="A11" s="165"/>
      <c r="B11" s="166"/>
      <c r="C11" s="161"/>
      <c r="D11" s="161"/>
      <c r="E11" s="161"/>
      <c r="F11" s="161"/>
      <c r="G11" s="161"/>
      <c r="H11" s="161"/>
      <c r="I11" s="161"/>
      <c r="J11" s="161"/>
      <c r="K11" s="161"/>
      <c r="L11" s="161"/>
      <c r="M11" s="161"/>
      <c r="N11" s="161"/>
      <c r="O11" s="161"/>
      <c r="P11" s="161"/>
      <c r="Q11" s="161"/>
    </row>
    <row xmlns:x14ac="http://schemas.microsoft.com/office/spreadsheetml/2009/9/ac" r="12" ht="15.75" x14ac:dyDescent="0.25">
      <c r="A12" s="167" t="s">
        <v>49</v>
      </c>
      <c r="B12" s="168"/>
      <c r="C12" s="169"/>
      <c r="D12" s="169"/>
      <c r="E12" s="169"/>
      <c r="F12" s="169"/>
      <c r="G12" s="169"/>
      <c r="H12" s="169"/>
      <c r="I12" s="169"/>
      <c r="J12" s="169"/>
      <c r="K12" s="169"/>
      <c r="L12" s="169"/>
      <c r="M12" s="169"/>
      <c r="N12" s="169"/>
      <c r="O12" s="169"/>
      <c r="P12" s="169"/>
      <c r="Q12" s="169"/>
      <c r="R12" s="170"/>
      <c r="S12" s="170"/>
      <c r="T12" s="170"/>
      <c r="U12" s="170"/>
      <c r="V12" s="170"/>
    </row>
    <row xmlns:x14ac="http://schemas.microsoft.com/office/spreadsheetml/2009/9/ac" r="13" s="173" customFormat="true" x14ac:dyDescent="0.2">
      <c r="A13" s="171" t="s">
        <v>50</v>
      </c>
      <c r="B13" s="172" t="s">
        <v>41</v>
      </c>
      <c r="C13" s="171" t="s">
        <v>89</v>
      </c>
      <c r="D13" s="171" t="s">
        <v>51</v>
      </c>
      <c r="E13" s="171" t="s">
        <v>172</v>
      </c>
      <c r="F13" s="171" t="s">
        <v>90</v>
      </c>
      <c r="G13" s="171" t="s">
        <v>91</v>
      </c>
      <c r="H13" s="171" t="s">
        <v>92</v>
      </c>
      <c r="I13" s="171" t="s">
        <v>93</v>
      </c>
      <c r="J13" s="171" t="s">
        <v>206</v>
      </c>
      <c r="K13" s="171" t="s">
        <v>173</v>
      </c>
      <c r="L13" s="171" t="s">
        <v>94</v>
      </c>
      <c r="M13" s="171" t="s">
        <v>95</v>
      </c>
      <c r="N13" s="171" t="s">
        <v>96</v>
      </c>
      <c r="O13" s="173" t="s">
        <v>97</v>
      </c>
      <c r="P13" s="173" t="s">
        <v>207</v>
      </c>
      <c r="Q13" s="171" t="s">
        <v>123</v>
      </c>
      <c r="R13" s="171" t="s">
        <v>158</v>
      </c>
      <c r="S13" s="174" t="s">
        <v>98</v>
      </c>
      <c r="T13" s="175" t="s">
        <v>99</v>
      </c>
      <c r="U13" s="175" t="s">
        <v>100</v>
      </c>
      <c r="V13" s="175" t="s">
        <v>208</v>
      </c>
    </row>
    <row xmlns:x14ac="http://schemas.microsoft.com/office/spreadsheetml/2009/9/ac" r="14" s="178" customFormat="true" ht="12" x14ac:dyDescent="0.2">
      <c r="A14" s="176" t="s">
        <v>159</v>
      </c>
      <c r="B14" s="10">
        <v>2000</v>
      </c>
      <c r="C14" s="177" t="s">
        <v>7</v>
      </c>
      <c r="D14" s="10">
        <v>2397816</v>
      </c>
      <c r="E14" s="10">
        <v>100</v>
      </c>
      <c r="F14" s="10">
        <v>94.292086330935263</v>
      </c>
      <c r="G14" s="10">
        <v>94.292086330935263</v>
      </c>
      <c r="H14" s="10">
        <v>0</v>
      </c>
      <c r="I14" s="10">
        <v>5.7079136690647374</v>
      </c>
      <c r="J14" s="10">
        <v>0</v>
      </c>
      <c r="K14" s="10">
        <v>100</v>
      </c>
      <c r="L14" s="10">
        <v>100</v>
      </c>
      <c r="M14" s="10"/>
      <c r="N14" s="10"/>
      <c r="O14" s="10">
        <v>0</v>
      </c>
      <c r="P14" s="10">
        <v>100</v>
      </c>
      <c r="Q14" s="10">
        <v>100</v>
      </c>
      <c r="R14" s="10">
        <v>100</v>
      </c>
      <c r="S14" s="10">
        <v>100</v>
      </c>
      <c r="T14" s="10">
        <v>0</v>
      </c>
      <c r="U14" s="10">
        <v>0</v>
      </c>
      <c r="V14" s="10">
        <v>0</v>
      </c>
    </row>
    <row xmlns:x14ac="http://schemas.microsoft.com/office/spreadsheetml/2009/9/ac" r="15" s="178" customFormat="true" ht="12" x14ac:dyDescent="0.2">
      <c r="A15" s="176" t="s">
        <v>159</v>
      </c>
      <c r="B15" s="10">
        <v>2001</v>
      </c>
      <c r="C15" s="177" t="s">
        <v>7</v>
      </c>
      <c r="D15" s="10">
        <v>2390000</v>
      </c>
      <c r="E15" s="10">
        <v>100</v>
      </c>
      <c r="F15" s="10">
        <v>94.292086330935263</v>
      </c>
      <c r="G15" s="10">
        <v>94.292086330935263</v>
      </c>
      <c r="H15" s="10">
        <v>0</v>
      </c>
      <c r="I15" s="10">
        <v>5.7079136690647374</v>
      </c>
      <c r="J15" s="10">
        <v>0</v>
      </c>
      <c r="K15" s="10">
        <v>100</v>
      </c>
      <c r="L15" s="10">
        <v>100</v>
      </c>
      <c r="M15" s="10"/>
      <c r="N15" s="10"/>
      <c r="O15" s="10">
        <v>0</v>
      </c>
      <c r="P15" s="10">
        <v>100</v>
      </c>
      <c r="Q15" s="10">
        <v>100</v>
      </c>
      <c r="R15" s="10">
        <v>100</v>
      </c>
      <c r="S15" s="10">
        <v>100</v>
      </c>
      <c r="T15" s="10">
        <v>0</v>
      </c>
      <c r="U15" s="10">
        <v>0</v>
      </c>
      <c r="V15" s="10">
        <v>0</v>
      </c>
    </row>
    <row xmlns:x14ac="http://schemas.microsoft.com/office/spreadsheetml/2009/9/ac" r="16" s="178" customFormat="true" ht="12" x14ac:dyDescent="0.2">
      <c r="A16" s="176" t="s">
        <v>159</v>
      </c>
      <c r="B16" s="10">
        <v>2002</v>
      </c>
      <c r="C16" s="177" t="s">
        <v>7</v>
      </c>
      <c r="D16" s="10">
        <v>2375795</v>
      </c>
      <c r="E16" s="10">
        <v>100</v>
      </c>
      <c r="F16" s="10">
        <v>94.292086330935263</v>
      </c>
      <c r="G16" s="10">
        <v>94.292086330935263</v>
      </c>
      <c r="H16" s="10">
        <v>0</v>
      </c>
      <c r="I16" s="10">
        <v>5.7079136690647374</v>
      </c>
      <c r="J16" s="10">
        <v>0</v>
      </c>
      <c r="K16" s="10">
        <v>100</v>
      </c>
      <c r="L16" s="10">
        <v>100</v>
      </c>
      <c r="M16" s="10"/>
      <c r="N16" s="10"/>
      <c r="O16" s="10">
        <v>0</v>
      </c>
      <c r="P16" s="10">
        <v>100</v>
      </c>
      <c r="Q16" s="10">
        <v>100</v>
      </c>
      <c r="R16" s="10">
        <v>100</v>
      </c>
      <c r="S16" s="10">
        <v>100</v>
      </c>
      <c r="T16" s="10">
        <v>0</v>
      </c>
      <c r="U16" s="10">
        <v>0</v>
      </c>
      <c r="V16" s="10">
        <v>0</v>
      </c>
    </row>
    <row xmlns:x14ac="http://schemas.microsoft.com/office/spreadsheetml/2009/9/ac" r="17" s="178" customFormat="true" ht="12" x14ac:dyDescent="0.2">
      <c r="A17" s="176" t="s">
        <v>159</v>
      </c>
      <c r="B17" s="10">
        <v>2003</v>
      </c>
      <c r="C17" s="177" t="s">
        <v>7</v>
      </c>
      <c r="D17" s="10">
        <v>2357198</v>
      </c>
      <c r="E17" s="10">
        <v>100</v>
      </c>
      <c r="F17" s="10">
        <v>94.292086330935263</v>
      </c>
      <c r="G17" s="10">
        <v>94.292086330935263</v>
      </c>
      <c r="H17" s="10">
        <v>0</v>
      </c>
      <c r="I17" s="10">
        <v>5.7079136690647374</v>
      </c>
      <c r="J17" s="10">
        <v>0</v>
      </c>
      <c r="K17" s="10">
        <v>100</v>
      </c>
      <c r="L17" s="10">
        <v>100</v>
      </c>
      <c r="M17" s="10"/>
      <c r="N17" s="10"/>
      <c r="O17" s="10">
        <v>0</v>
      </c>
      <c r="P17" s="10">
        <v>100</v>
      </c>
      <c r="Q17" s="10">
        <v>100</v>
      </c>
      <c r="R17" s="10">
        <v>100</v>
      </c>
      <c r="S17" s="10">
        <v>100</v>
      </c>
      <c r="T17" s="10">
        <v>0</v>
      </c>
      <c r="U17" s="10">
        <v>0</v>
      </c>
      <c r="V17" s="10">
        <v>0</v>
      </c>
    </row>
    <row xmlns:x14ac="http://schemas.microsoft.com/office/spreadsheetml/2009/9/ac" r="18" s="178" customFormat="true" ht="12" x14ac:dyDescent="0.2">
      <c r="A18" s="176" t="s">
        <v>159</v>
      </c>
      <c r="B18" s="10">
        <v>2004</v>
      </c>
      <c r="C18" s="177" t="s">
        <v>7</v>
      </c>
      <c r="D18" s="10">
        <v>2334273</v>
      </c>
      <c r="E18" s="10">
        <v>100</v>
      </c>
      <c r="F18" s="10">
        <v>94.292086330935263</v>
      </c>
      <c r="G18" s="10">
        <v>94.292086330935263</v>
      </c>
      <c r="H18" s="10">
        <v>0</v>
      </c>
      <c r="I18" s="10">
        <v>5.7079136690647374</v>
      </c>
      <c r="J18" s="10">
        <v>0</v>
      </c>
      <c r="K18" s="10">
        <v>100</v>
      </c>
      <c r="L18" s="10">
        <v>100</v>
      </c>
      <c r="M18" s="10"/>
      <c r="N18" s="10"/>
      <c r="O18" s="10">
        <v>0</v>
      </c>
      <c r="P18" s="10">
        <v>100</v>
      </c>
      <c r="Q18" s="10">
        <v>100</v>
      </c>
      <c r="R18" s="10">
        <v>100</v>
      </c>
      <c r="S18" s="10">
        <v>100</v>
      </c>
      <c r="T18" s="10">
        <v>0</v>
      </c>
      <c r="U18" s="10">
        <v>0</v>
      </c>
      <c r="V18" s="10">
        <v>0</v>
      </c>
    </row>
    <row xmlns:x14ac="http://schemas.microsoft.com/office/spreadsheetml/2009/9/ac" r="19" s="178" customFormat="true" ht="12" x14ac:dyDescent="0.2">
      <c r="A19" s="176" t="s">
        <v>159</v>
      </c>
      <c r="B19" s="10">
        <v>2005</v>
      </c>
      <c r="C19" s="177" t="s">
        <v>7</v>
      </c>
      <c r="D19" s="10">
        <v>2308563</v>
      </c>
      <c r="E19" s="10">
        <v>100</v>
      </c>
      <c r="F19" s="10">
        <v>94.576019184652296</v>
      </c>
      <c r="G19" s="10">
        <v>94.576019184652296</v>
      </c>
      <c r="H19" s="10">
        <v>0</v>
      </c>
      <c r="I19" s="10">
        <v>5.4239808153477043</v>
      </c>
      <c r="J19" s="10">
        <v>0</v>
      </c>
      <c r="K19" s="10">
        <v>100</v>
      </c>
      <c r="L19" s="10">
        <v>100</v>
      </c>
      <c r="M19" s="10"/>
      <c r="N19" s="10"/>
      <c r="O19" s="10">
        <v>0</v>
      </c>
      <c r="P19" s="10">
        <v>100</v>
      </c>
      <c r="Q19" s="10">
        <v>100</v>
      </c>
      <c r="R19" s="10">
        <v>100</v>
      </c>
      <c r="S19" s="10">
        <v>100</v>
      </c>
      <c r="T19" s="10">
        <v>0</v>
      </c>
      <c r="U19" s="10">
        <v>0</v>
      </c>
      <c r="V19" s="10">
        <v>0</v>
      </c>
    </row>
    <row xmlns:x14ac="http://schemas.microsoft.com/office/spreadsheetml/2009/9/ac" r="20" s="178" customFormat="true" ht="12" x14ac:dyDescent="0.2">
      <c r="A20" s="176" t="s">
        <v>159</v>
      </c>
      <c r="B20" s="10">
        <v>2006</v>
      </c>
      <c r="C20" s="177" t="s">
        <v>7</v>
      </c>
      <c r="D20" s="10">
        <v>2279043</v>
      </c>
      <c r="E20" s="10">
        <v>100</v>
      </c>
      <c r="F20" s="10">
        <v>94.859952038369329</v>
      </c>
      <c r="G20" s="10">
        <v>94.859952038369329</v>
      </c>
      <c r="H20" s="10">
        <v>0</v>
      </c>
      <c r="I20" s="10">
        <v>5.1400479616306711</v>
      </c>
      <c r="J20" s="10">
        <v>0</v>
      </c>
      <c r="K20" s="10">
        <v>100</v>
      </c>
      <c r="L20" s="10">
        <v>100</v>
      </c>
      <c r="M20" s="10"/>
      <c r="N20" s="10"/>
      <c r="O20" s="10">
        <v>0</v>
      </c>
      <c r="P20" s="10">
        <v>100</v>
      </c>
      <c r="Q20" s="10">
        <v>100</v>
      </c>
      <c r="R20" s="10">
        <v>100</v>
      </c>
      <c r="S20" s="10">
        <v>100</v>
      </c>
      <c r="T20" s="10">
        <v>0</v>
      </c>
      <c r="U20" s="10">
        <v>0</v>
      </c>
      <c r="V20" s="10">
        <v>0</v>
      </c>
    </row>
    <row xmlns:x14ac="http://schemas.microsoft.com/office/spreadsheetml/2009/9/ac" r="21" s="178" customFormat="true" ht="12" x14ac:dyDescent="0.2">
      <c r="A21" s="176" t="s">
        <v>159</v>
      </c>
      <c r="B21" s="10">
        <v>2007</v>
      </c>
      <c r="C21" s="177" t="s">
        <v>7</v>
      </c>
      <c r="D21" s="10">
        <v>2239113</v>
      </c>
      <c r="E21" s="10">
        <v>100</v>
      </c>
      <c r="F21" s="10">
        <v>95.143884892086248</v>
      </c>
      <c r="G21" s="10">
        <v>95.143884892086248</v>
      </c>
      <c r="H21" s="10">
        <v>0</v>
      </c>
      <c r="I21" s="10">
        <v>4.8561151079137517</v>
      </c>
      <c r="J21" s="10">
        <v>0</v>
      </c>
      <c r="K21" s="10">
        <v>100</v>
      </c>
      <c r="L21" s="10">
        <v>100</v>
      </c>
      <c r="M21" s="10"/>
      <c r="N21" s="10"/>
      <c r="O21" s="10">
        <v>0</v>
      </c>
      <c r="P21" s="10">
        <v>100</v>
      </c>
      <c r="Q21" s="10">
        <v>100</v>
      </c>
      <c r="R21" s="10">
        <v>100</v>
      </c>
      <c r="S21" s="10">
        <v>100</v>
      </c>
      <c r="T21" s="10">
        <v>0</v>
      </c>
      <c r="U21" s="10">
        <v>0</v>
      </c>
      <c r="V21" s="10">
        <v>0</v>
      </c>
    </row>
    <row xmlns:x14ac="http://schemas.microsoft.com/office/spreadsheetml/2009/9/ac" r="22" s="178" customFormat="true" ht="12" x14ac:dyDescent="0.2">
      <c r="A22" s="176" t="s">
        <v>159</v>
      </c>
      <c r="B22" s="10">
        <v>2008</v>
      </c>
      <c r="C22" s="177" t="s">
        <v>7</v>
      </c>
      <c r="D22" s="10">
        <v>2191010</v>
      </c>
      <c r="E22" s="10">
        <v>100</v>
      </c>
      <c r="F22" s="10">
        <v>95.427817745803281</v>
      </c>
      <c r="G22" s="10">
        <v>95.427817745803281</v>
      </c>
      <c r="H22" s="10">
        <v>0</v>
      </c>
      <c r="I22" s="10">
        <v>4.5721822541967194</v>
      </c>
      <c r="J22" s="10">
        <v>0</v>
      </c>
      <c r="K22" s="10">
        <v>100</v>
      </c>
      <c r="L22" s="10">
        <v>100</v>
      </c>
      <c r="M22" s="10"/>
      <c r="N22" s="10"/>
      <c r="O22" s="10">
        <v>0</v>
      </c>
      <c r="P22" s="10">
        <v>100</v>
      </c>
      <c r="Q22" s="10">
        <v>100</v>
      </c>
      <c r="R22" s="10">
        <v>100</v>
      </c>
      <c r="S22" s="10">
        <v>100</v>
      </c>
      <c r="T22" s="10">
        <v>0</v>
      </c>
      <c r="U22" s="10">
        <v>0</v>
      </c>
      <c r="V22" s="10">
        <v>0</v>
      </c>
    </row>
    <row xmlns:x14ac="http://schemas.microsoft.com/office/spreadsheetml/2009/9/ac" r="23" s="178" customFormat="true" ht="12" x14ac:dyDescent="0.2">
      <c r="A23" s="176" t="s">
        <v>159</v>
      </c>
      <c r="B23" s="10">
        <v>2009</v>
      </c>
      <c r="C23" s="177" t="s">
        <v>7</v>
      </c>
      <c r="D23" s="10">
        <v>2138877</v>
      </c>
      <c r="E23" s="10">
        <v>100</v>
      </c>
      <c r="F23" s="10">
        <v>95.711750599520315</v>
      </c>
      <c r="G23" s="10">
        <v>95.711750599520315</v>
      </c>
      <c r="H23" s="10">
        <v>0</v>
      </c>
      <c r="I23" s="10">
        <v>4.2882494004796854</v>
      </c>
      <c r="J23" s="10">
        <v>0</v>
      </c>
      <c r="K23" s="10">
        <v>100</v>
      </c>
      <c r="L23" s="10">
        <v>100</v>
      </c>
      <c r="M23" s="10"/>
      <c r="N23" s="10"/>
      <c r="O23" s="10">
        <v>0</v>
      </c>
      <c r="P23" s="10">
        <v>100</v>
      </c>
      <c r="Q23" s="10">
        <v>100</v>
      </c>
      <c r="R23" s="10">
        <v>100</v>
      </c>
      <c r="S23" s="10">
        <v>100</v>
      </c>
      <c r="T23" s="10">
        <v>0</v>
      </c>
      <c r="U23" s="10">
        <v>0</v>
      </c>
      <c r="V23" s="10">
        <v>0</v>
      </c>
    </row>
    <row xmlns:x14ac="http://schemas.microsoft.com/office/spreadsheetml/2009/9/ac" r="24" s="178" customFormat="true" ht="12" x14ac:dyDescent="0.2">
      <c r="A24" s="176" t="s">
        <v>159</v>
      </c>
      <c r="B24" s="10">
        <v>2010</v>
      </c>
      <c r="C24" s="177" t="s">
        <v>7</v>
      </c>
      <c r="D24" s="10">
        <v>2088937</v>
      </c>
      <c r="E24" s="10">
        <v>100</v>
      </c>
      <c r="F24" s="10">
        <v>95.995683453237348</v>
      </c>
      <c r="G24" s="10">
        <v>95.995683453237348</v>
      </c>
      <c r="H24" s="10">
        <v>0</v>
      </c>
      <c r="I24" s="10">
        <v>4.0043165467626523</v>
      </c>
      <c r="J24" s="10">
        <v>0</v>
      </c>
      <c r="K24" s="10">
        <v>100</v>
      </c>
      <c r="L24" s="10">
        <v>100</v>
      </c>
      <c r="M24" s="10"/>
      <c r="N24" s="10"/>
      <c r="O24" s="10">
        <v>0</v>
      </c>
      <c r="P24" s="10">
        <v>100</v>
      </c>
      <c r="Q24" s="10">
        <v>100</v>
      </c>
      <c r="R24" s="10">
        <v>100</v>
      </c>
      <c r="S24" s="10">
        <v>100</v>
      </c>
      <c r="T24" s="10">
        <v>0</v>
      </c>
      <c r="U24" s="10">
        <v>0</v>
      </c>
      <c r="V24" s="10">
        <v>0</v>
      </c>
    </row>
    <row xmlns:x14ac="http://schemas.microsoft.com/office/spreadsheetml/2009/9/ac" r="25" s="178" customFormat="true" ht="12" x14ac:dyDescent="0.2">
      <c r="A25" s="176" t="s">
        <v>159</v>
      </c>
      <c r="B25" s="10">
        <v>2011</v>
      </c>
      <c r="C25" s="177" t="s">
        <v>7</v>
      </c>
      <c r="D25" s="10">
        <v>2047075</v>
      </c>
      <c r="E25" s="10">
        <v>100</v>
      </c>
      <c r="F25" s="10">
        <v>96.279616306954381</v>
      </c>
      <c r="G25" s="10">
        <v>96.279616306954381</v>
      </c>
      <c r="H25" s="10">
        <v>0</v>
      </c>
      <c r="I25" s="10">
        <v>3.7203836930456191</v>
      </c>
      <c r="J25" s="10">
        <v>0</v>
      </c>
      <c r="K25" s="10">
        <v>100</v>
      </c>
      <c r="L25" s="10">
        <v>100</v>
      </c>
      <c r="M25" s="10"/>
      <c r="N25" s="10"/>
      <c r="O25" s="10">
        <v>0</v>
      </c>
      <c r="P25" s="10">
        <v>100</v>
      </c>
      <c r="Q25" s="10">
        <v>100</v>
      </c>
      <c r="R25" s="10">
        <v>100</v>
      </c>
      <c r="S25" s="10">
        <v>100</v>
      </c>
      <c r="T25" s="10">
        <v>0</v>
      </c>
      <c r="U25" s="10">
        <v>0</v>
      </c>
      <c r="V25" s="10">
        <v>0</v>
      </c>
    </row>
    <row xmlns:x14ac="http://schemas.microsoft.com/office/spreadsheetml/2009/9/ac" r="26" s="178" customFormat="true" ht="12" x14ac:dyDescent="0.2">
      <c r="A26" s="176" t="s">
        <v>159</v>
      </c>
      <c r="B26" s="10">
        <v>2012</v>
      </c>
      <c r="C26" s="177" t="s">
        <v>7</v>
      </c>
      <c r="D26" s="10">
        <v>2015335</v>
      </c>
      <c r="E26" s="10">
        <v>100</v>
      </c>
      <c r="F26" s="10">
        <v>96.563549160671414</v>
      </c>
      <c r="G26" s="10">
        <v>96.563549160671414</v>
      </c>
      <c r="H26" s="10">
        <v>0</v>
      </c>
      <c r="I26" s="10">
        <v>3.436450839328586</v>
      </c>
      <c r="J26" s="10">
        <v>0</v>
      </c>
      <c r="K26" s="10">
        <v>100</v>
      </c>
      <c r="L26" s="10">
        <v>100</v>
      </c>
      <c r="M26" s="10">
        <v>95.362903225806448</v>
      </c>
      <c r="N26" s="10">
        <v>4.6370967741935516</v>
      </c>
      <c r="O26" s="10">
        <v>0</v>
      </c>
      <c r="P26" s="10">
        <v>0</v>
      </c>
      <c r="Q26" s="10">
        <v>100</v>
      </c>
      <c r="R26" s="10">
        <v>100</v>
      </c>
      <c r="S26" s="10">
        <v>100</v>
      </c>
      <c r="T26" s="10">
        <v>0</v>
      </c>
      <c r="U26" s="10">
        <v>0</v>
      </c>
      <c r="V26" s="10">
        <v>0</v>
      </c>
    </row>
    <row xmlns:x14ac="http://schemas.microsoft.com/office/spreadsheetml/2009/9/ac" r="27" s="178" customFormat="true" ht="12" x14ac:dyDescent="0.2">
      <c r="A27" s="176" t="s">
        <v>159</v>
      </c>
      <c r="B27" s="10">
        <v>2013</v>
      </c>
      <c r="C27" s="177" t="s">
        <v>7</v>
      </c>
      <c r="D27" s="10">
        <v>1997032</v>
      </c>
      <c r="E27" s="10">
        <v>100</v>
      </c>
      <c r="F27" s="10">
        <v>96.847482014388447</v>
      </c>
      <c r="G27" s="10">
        <v>96.847482014388447</v>
      </c>
      <c r="H27" s="10">
        <v>0</v>
      </c>
      <c r="I27" s="10">
        <v>3.1525179856115528</v>
      </c>
      <c r="J27" s="10">
        <v>0</v>
      </c>
      <c r="K27" s="10">
        <v>100</v>
      </c>
      <c r="L27" s="10">
        <v>100</v>
      </c>
      <c r="M27" s="10">
        <v>95.362903225806448</v>
      </c>
      <c r="N27" s="10">
        <v>4.6370967741935516</v>
      </c>
      <c r="O27" s="10">
        <v>0</v>
      </c>
      <c r="P27" s="10">
        <v>0</v>
      </c>
      <c r="Q27" s="10">
        <v>100</v>
      </c>
      <c r="R27" s="10">
        <v>100</v>
      </c>
      <c r="S27" s="10">
        <v>100</v>
      </c>
      <c r="T27" s="10">
        <v>0</v>
      </c>
      <c r="U27" s="10">
        <v>0</v>
      </c>
      <c r="V27" s="10">
        <v>0</v>
      </c>
    </row>
    <row xmlns:x14ac="http://schemas.microsoft.com/office/spreadsheetml/2009/9/ac" r="28" s="178" customFormat="true" ht="12" x14ac:dyDescent="0.2">
      <c r="A28" s="176" t="s">
        <v>159</v>
      </c>
      <c r="B28" s="10">
        <v>2014</v>
      </c>
      <c r="C28" s="177" t="s">
        <v>7</v>
      </c>
      <c r="D28" s="10">
        <v>1980869</v>
      </c>
      <c r="E28" s="10">
        <v>100</v>
      </c>
      <c r="F28" s="10">
        <v>97.13141486810548</v>
      </c>
      <c r="G28" s="10">
        <v>97.13141486810548</v>
      </c>
      <c r="H28" s="10">
        <v>0</v>
      </c>
      <c r="I28" s="10">
        <v>2.8685851318945201</v>
      </c>
      <c r="J28" s="10">
        <v>0</v>
      </c>
      <c r="K28" s="10">
        <v>100</v>
      </c>
      <c r="L28" s="10">
        <v>100</v>
      </c>
      <c r="M28" s="10">
        <v>95.362903225806448</v>
      </c>
      <c r="N28" s="10">
        <v>4.6370967741935516</v>
      </c>
      <c r="O28" s="10">
        <v>0</v>
      </c>
      <c r="P28" s="10">
        <v>0</v>
      </c>
      <c r="Q28" s="10">
        <v>100</v>
      </c>
      <c r="R28" s="10">
        <v>100</v>
      </c>
      <c r="S28" s="10">
        <v>100</v>
      </c>
      <c r="T28" s="10">
        <v>0</v>
      </c>
      <c r="U28" s="10">
        <v>0</v>
      </c>
      <c r="V28" s="10">
        <v>0</v>
      </c>
    </row>
    <row xmlns:x14ac="http://schemas.microsoft.com/office/spreadsheetml/2009/9/ac" r="29" s="178" customFormat="true" ht="12" x14ac:dyDescent="0.2">
      <c r="A29" s="176" t="s">
        <v>159</v>
      </c>
      <c r="B29" s="10">
        <v>2015</v>
      </c>
      <c r="C29" s="177" t="s">
        <v>7</v>
      </c>
      <c r="D29" s="10">
        <v>1966350</v>
      </c>
      <c r="E29" s="10">
        <v>100</v>
      </c>
      <c r="F29" s="10">
        <v>97.415347721822513</v>
      </c>
      <c r="G29" s="10">
        <v>97.415347721822513</v>
      </c>
      <c r="H29" s="10">
        <v>0</v>
      </c>
      <c r="I29" s="10">
        <v>2.584652278177487</v>
      </c>
      <c r="J29" s="10">
        <v>0</v>
      </c>
      <c r="K29" s="10">
        <v>100</v>
      </c>
      <c r="L29" s="10">
        <v>100</v>
      </c>
      <c r="M29" s="10">
        <v>95.362903225806448</v>
      </c>
      <c r="N29" s="10">
        <v>4.6370967741935516</v>
      </c>
      <c r="O29" s="10">
        <v>0</v>
      </c>
      <c r="P29" s="10">
        <v>0</v>
      </c>
      <c r="Q29" s="10">
        <v>100</v>
      </c>
      <c r="R29" s="10">
        <v>100</v>
      </c>
      <c r="S29" s="10">
        <v>100</v>
      </c>
      <c r="T29" s="10">
        <v>0</v>
      </c>
      <c r="U29" s="10">
        <v>0</v>
      </c>
      <c r="V29" s="10">
        <v>0</v>
      </c>
    </row>
    <row xmlns:x14ac="http://schemas.microsoft.com/office/spreadsheetml/2009/9/ac" r="30" s="178" customFormat="true" ht="12" x14ac:dyDescent="0.2">
      <c r="A30" s="176" t="s">
        <v>159</v>
      </c>
      <c r="B30" s="10">
        <v>2016</v>
      </c>
      <c r="C30" s="177" t="s">
        <v>7</v>
      </c>
      <c r="D30" s="10">
        <v>1944785</v>
      </c>
      <c r="E30" s="10">
        <v>100</v>
      </c>
      <c r="F30" s="10">
        <v>97.699280575539547</v>
      </c>
      <c r="G30" s="10">
        <v>97.699280575539547</v>
      </c>
      <c r="H30" s="10">
        <v>0</v>
      </c>
      <c r="I30" s="10">
        <v>2.300719424460453</v>
      </c>
      <c r="J30" s="10">
        <v>0</v>
      </c>
      <c r="K30" s="10">
        <v>100</v>
      </c>
      <c r="L30" s="10">
        <v>100</v>
      </c>
      <c r="M30" s="10">
        <v>95.362903225806448</v>
      </c>
      <c r="N30" s="10">
        <v>4.6370967741935516</v>
      </c>
      <c r="O30" s="10">
        <v>0</v>
      </c>
      <c r="P30" s="10">
        <v>0</v>
      </c>
      <c r="Q30" s="10">
        <v>100</v>
      </c>
      <c r="R30" s="10">
        <v>100</v>
      </c>
      <c r="S30" s="10">
        <v>100</v>
      </c>
      <c r="T30" s="10">
        <v>0</v>
      </c>
      <c r="U30" s="10">
        <v>0</v>
      </c>
      <c r="V30" s="10">
        <v>0</v>
      </c>
    </row>
    <row xmlns:x14ac="http://schemas.microsoft.com/office/spreadsheetml/2009/9/ac" r="31" s="178" customFormat="true" ht="12" x14ac:dyDescent="0.2">
      <c r="A31" s="176" t="s">
        <v>159</v>
      </c>
      <c r="B31" s="10">
        <v>2017</v>
      </c>
      <c r="C31" s="177" t="s">
        <v>7</v>
      </c>
      <c r="D31" s="10">
        <v>1922135</v>
      </c>
      <c r="E31" s="10">
        <v>100</v>
      </c>
      <c r="F31" s="10">
        <v>97.98321342925658</v>
      </c>
      <c r="G31" s="10">
        <v>97.98321342925658</v>
      </c>
      <c r="H31" s="10">
        <v>0</v>
      </c>
      <c r="I31" s="10">
        <v>2.0167865707434198</v>
      </c>
      <c r="J31" s="10">
        <v>0</v>
      </c>
      <c r="K31" s="10">
        <v>100</v>
      </c>
      <c r="L31" s="10">
        <v>100</v>
      </c>
      <c r="M31" s="10">
        <v>95.362903225806448</v>
      </c>
      <c r="N31" s="10">
        <v>4.6370967741935516</v>
      </c>
      <c r="O31" s="10">
        <v>0</v>
      </c>
      <c r="P31" s="10">
        <v>0</v>
      </c>
      <c r="Q31" s="10">
        <v>100</v>
      </c>
      <c r="R31" s="10">
        <v>100</v>
      </c>
      <c r="S31" s="10">
        <v>100</v>
      </c>
      <c r="T31" s="10">
        <v>0</v>
      </c>
      <c r="U31" s="10">
        <v>0</v>
      </c>
      <c r="V31" s="10">
        <v>0</v>
      </c>
    </row>
    <row xmlns:x14ac="http://schemas.microsoft.com/office/spreadsheetml/2009/9/ac" r="32" s="178" customFormat="true" ht="12" x14ac:dyDescent="0.2">
      <c r="A32" s="176" t="s">
        <v>159</v>
      </c>
      <c r="B32" s="10">
        <v>2018</v>
      </c>
      <c r="C32" s="177" t="s">
        <v>7</v>
      </c>
      <c r="D32" s="10">
        <v>1897370</v>
      </c>
      <c r="E32" s="10">
        <v>100</v>
      </c>
      <c r="F32" s="10">
        <v>98.267146282973613</v>
      </c>
      <c r="G32" s="10">
        <v>98.267146282973613</v>
      </c>
      <c r="H32" s="10">
        <v>0</v>
      </c>
      <c r="I32" s="10">
        <v>1.7328537170263869</v>
      </c>
      <c r="J32" s="10">
        <v>0</v>
      </c>
      <c r="K32" s="10">
        <v>100</v>
      </c>
      <c r="L32" s="10">
        <v>100</v>
      </c>
      <c r="M32" s="10">
        <v>95.362903225806448</v>
      </c>
      <c r="N32" s="10">
        <v>4.6370967741935516</v>
      </c>
      <c r="O32" s="10">
        <v>0</v>
      </c>
      <c r="P32" s="10">
        <v>0</v>
      </c>
      <c r="Q32" s="10">
        <v>100</v>
      </c>
      <c r="R32" s="10">
        <v>100</v>
      </c>
      <c r="S32" s="10">
        <v>100</v>
      </c>
      <c r="T32" s="10">
        <v>0</v>
      </c>
      <c r="U32" s="10">
        <v>0</v>
      </c>
      <c r="V32" s="10">
        <v>0</v>
      </c>
    </row>
    <row xmlns:x14ac="http://schemas.microsoft.com/office/spreadsheetml/2009/9/ac" r="33" s="178" customFormat="true" ht="12" x14ac:dyDescent="0.2">
      <c r="A33" s="176" t="s">
        <v>159</v>
      </c>
      <c r="B33" s="10">
        <v>2019</v>
      </c>
      <c r="C33" s="177" t="s">
        <v>7</v>
      </c>
      <c r="D33" s="10">
        <v>1875932</v>
      </c>
      <c r="E33" s="10">
        <v>100</v>
      </c>
      <c r="F33" s="10">
        <v>98.551079136690646</v>
      </c>
      <c r="G33" s="10">
        <v>98.551079136690646</v>
      </c>
      <c r="H33" s="10">
        <v>0</v>
      </c>
      <c r="I33" s="10">
        <v>1.448920863309354</v>
      </c>
      <c r="J33" s="10">
        <v>0</v>
      </c>
      <c r="K33" s="10">
        <v>100</v>
      </c>
      <c r="L33" s="10">
        <v>100</v>
      </c>
      <c r="M33" s="10">
        <v>95.362903225806448</v>
      </c>
      <c r="N33" s="10">
        <v>4.6370967741935516</v>
      </c>
      <c r="O33" s="10">
        <v>0</v>
      </c>
      <c r="P33" s="10">
        <v>0</v>
      </c>
      <c r="Q33" s="10">
        <v>100</v>
      </c>
      <c r="R33" s="10">
        <v>100</v>
      </c>
      <c r="S33" s="10">
        <v>100</v>
      </c>
      <c r="T33" s="10">
        <v>0</v>
      </c>
      <c r="U33" s="10">
        <v>0</v>
      </c>
      <c r="V33" s="10">
        <v>0</v>
      </c>
    </row>
    <row xmlns:x14ac="http://schemas.microsoft.com/office/spreadsheetml/2009/9/ac" r="34" s="178" customFormat="true" ht="12" x14ac:dyDescent="0.2">
      <c r="A34" s="176" t="s">
        <v>159</v>
      </c>
      <c r="B34" s="10">
        <v>2020</v>
      </c>
      <c r="C34" s="177" t="s">
        <v>7</v>
      </c>
      <c r="D34" s="10">
        <v>1850545</v>
      </c>
      <c r="E34" s="10">
        <v>100</v>
      </c>
      <c r="F34" s="10">
        <v>98.835011990407679</v>
      </c>
      <c r="G34" s="10">
        <v>98.835011990407679</v>
      </c>
      <c r="H34" s="10">
        <v>0</v>
      </c>
      <c r="I34" s="10">
        <v>1.1649880095923211</v>
      </c>
      <c r="J34" s="10">
        <v>0</v>
      </c>
      <c r="K34" s="10">
        <v>100</v>
      </c>
      <c r="L34" s="10">
        <v>100</v>
      </c>
      <c r="M34" s="10">
        <v>95.362903225806448</v>
      </c>
      <c r="N34" s="10">
        <v>4.6370967741935516</v>
      </c>
      <c r="O34" s="10">
        <v>0</v>
      </c>
      <c r="P34" s="10">
        <v>0</v>
      </c>
      <c r="Q34" s="10">
        <v>100</v>
      </c>
      <c r="R34" s="10">
        <v>100</v>
      </c>
      <c r="S34" s="10">
        <v>100</v>
      </c>
      <c r="T34" s="10">
        <v>0</v>
      </c>
      <c r="U34" s="10">
        <v>0</v>
      </c>
      <c r="V34" s="10">
        <v>0</v>
      </c>
    </row>
    <row xmlns:x14ac="http://schemas.microsoft.com/office/spreadsheetml/2009/9/ac" r="35" s="178" customFormat="true" ht="12" x14ac:dyDescent="0.2">
      <c r="A35" s="176" t="s">
        <v>159</v>
      </c>
      <c r="B35" s="10">
        <v>2021</v>
      </c>
      <c r="C35" s="177" t="s">
        <v>7</v>
      </c>
      <c r="D35" s="10">
        <v>1827179</v>
      </c>
      <c r="E35" s="10">
        <v>100</v>
      </c>
      <c r="F35" s="10">
        <v>99.118944844124712</v>
      </c>
      <c r="G35" s="10">
        <v>99.118944844124712</v>
      </c>
      <c r="H35" s="10">
        <v>0</v>
      </c>
      <c r="I35" s="10">
        <v>0.88105515587528771</v>
      </c>
      <c r="J35" s="10">
        <v>0</v>
      </c>
      <c r="K35" s="10">
        <v>100</v>
      </c>
      <c r="L35" s="10">
        <v>100</v>
      </c>
      <c r="M35" s="10">
        <v>95.362903225806448</v>
      </c>
      <c r="N35" s="10">
        <v>4.6370967741935516</v>
      </c>
      <c r="O35" s="10">
        <v>0</v>
      </c>
      <c r="P35" s="10">
        <v>0</v>
      </c>
      <c r="Q35" s="10">
        <v>100</v>
      </c>
      <c r="R35" s="10">
        <v>100</v>
      </c>
      <c r="S35" s="10">
        <v>100</v>
      </c>
      <c r="T35" s="10">
        <v>0</v>
      </c>
      <c r="U35" s="10">
        <v>0</v>
      </c>
      <c r="V35" s="10">
        <v>0</v>
      </c>
    </row>
    <row xmlns:x14ac="http://schemas.microsoft.com/office/spreadsheetml/2009/9/ac" r="36" s="178" customFormat="true" ht="12" x14ac:dyDescent="0.2">
      <c r="A36" s="176" t="s">
        <v>159</v>
      </c>
      <c r="B36" s="10">
        <v>2022</v>
      </c>
      <c r="C36" s="177" t="s">
        <v>7</v>
      </c>
      <c r="D36" s="10">
        <v>1810843</v>
      </c>
      <c r="E36" s="10">
        <v>100</v>
      </c>
      <c r="F36" s="10">
        <v>99.402877697841745</v>
      </c>
      <c r="G36" s="10">
        <v>99.402877697841745</v>
      </c>
      <c r="H36" s="10">
        <v>0</v>
      </c>
      <c r="I36" s="10">
        <v>0.59712230215825457</v>
      </c>
      <c r="J36" s="10">
        <v>0</v>
      </c>
      <c r="K36" s="10">
        <v>100</v>
      </c>
      <c r="L36" s="10">
        <v>100</v>
      </c>
      <c r="M36" s="10">
        <v>95.362903225806448</v>
      </c>
      <c r="N36" s="10">
        <v>4.6370967741935516</v>
      </c>
      <c r="O36" s="10">
        <v>0</v>
      </c>
      <c r="P36" s="10">
        <v>0</v>
      </c>
      <c r="Q36" s="10">
        <v>100</v>
      </c>
      <c r="R36" s="10">
        <v>100</v>
      </c>
      <c r="S36" s="10">
        <v>100</v>
      </c>
      <c r="T36" s="10">
        <v>0</v>
      </c>
      <c r="U36" s="10">
        <v>0</v>
      </c>
      <c r="V36" s="10">
        <v>0</v>
      </c>
    </row>
    <row xmlns:x14ac="http://schemas.microsoft.com/office/spreadsheetml/2009/9/ac" r="37" s="178" customFormat="true" ht="12" x14ac:dyDescent="0.2">
      <c r="A37" s="176" t="s">
        <v>159</v>
      </c>
      <c r="B37" s="10">
        <v>2023</v>
      </c>
      <c r="C37" s="177" t="s">
        <v>7</v>
      </c>
      <c r="D37" s="10">
        <v>1795435</v>
      </c>
      <c r="E37" s="10">
        <v>100</v>
      </c>
      <c r="F37" s="10">
        <v>99.686810551558779</v>
      </c>
      <c r="G37" s="10">
        <v>99.686810551558779</v>
      </c>
      <c r="H37" s="10">
        <v>0</v>
      </c>
      <c r="I37" s="10">
        <v>0.31318944844122137</v>
      </c>
      <c r="J37" s="10">
        <v>0</v>
      </c>
      <c r="K37" s="10">
        <v>100</v>
      </c>
      <c r="L37" s="10">
        <v>100</v>
      </c>
      <c r="M37" s="10">
        <v>95.362903225806448</v>
      </c>
      <c r="N37" s="10">
        <v>4.6370967741935516</v>
      </c>
      <c r="O37" s="10">
        <v>0</v>
      </c>
      <c r="P37" s="10">
        <v>0</v>
      </c>
      <c r="Q37" s="10">
        <v>100</v>
      </c>
      <c r="R37" s="10">
        <v>100</v>
      </c>
      <c r="S37" s="10">
        <v>100</v>
      </c>
      <c r="T37" s="10">
        <v>0</v>
      </c>
      <c r="U37" s="10">
        <v>0</v>
      </c>
      <c r="V37" s="10">
        <v>0</v>
      </c>
    </row>
    <row xmlns:x14ac="http://schemas.microsoft.com/office/spreadsheetml/2009/9/ac" r="38" s="178" customFormat="true" ht="12" x14ac:dyDescent="0.2">
      <c r="A38" s="176" t="s">
        <v>159</v>
      </c>
      <c r="B38" s="10">
        <v>2024</v>
      </c>
      <c r="C38" s="17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8" customFormat="true" ht="12" x14ac:dyDescent="0.2">
      <c r="A39" s="176" t="s">
        <v>159</v>
      </c>
      <c r="B39" s="10">
        <v>2025</v>
      </c>
      <c r="C39" s="17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8" customFormat="true" ht="12" x14ac:dyDescent="0.2">
      <c r="A40" s="176" t="s">
        <v>159</v>
      </c>
      <c r="B40" s="10">
        <v>2026</v>
      </c>
      <c r="C40" s="17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8" customFormat="true" ht="12" x14ac:dyDescent="0.2">
      <c r="A41" s="176" t="s">
        <v>159</v>
      </c>
      <c r="B41" s="10">
        <v>2027</v>
      </c>
      <c r="C41" s="17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8" customFormat="true" ht="12" x14ac:dyDescent="0.2">
      <c r="A42" s="176" t="s">
        <v>159</v>
      </c>
      <c r="B42" s="10">
        <v>2028</v>
      </c>
      <c r="C42" s="17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8" customFormat="true" ht="12" x14ac:dyDescent="0.2">
      <c r="A43" s="176" t="s">
        <v>159</v>
      </c>
      <c r="B43" s="10">
        <v>2029</v>
      </c>
      <c r="C43" s="17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8" customFormat="true" ht="12" x14ac:dyDescent="0.2">
      <c r="A44" s="176" t="s">
        <v>159</v>
      </c>
      <c r="B44" s="10">
        <v>2030</v>
      </c>
      <c r="C44" s="17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8" customFormat="true" ht="12" x14ac:dyDescent="0.2">
      <c r="A45" s="176" t="s">
        <v>159</v>
      </c>
      <c r="B45" s="10">
        <v>2000</v>
      </c>
      <c r="C45" s="177" t="s">
        <v>1</v>
      </c>
      <c r="D45" s="10">
        <v>1806106.8988476561</v>
      </c>
      <c r="E45" s="10"/>
      <c r="F45" s="10">
        <v>100</v>
      </c>
      <c r="G45" s="10"/>
      <c r="H45" s="10"/>
      <c r="I45" s="10">
        <v>0</v>
      </c>
      <c r="J45" s="10">
        <v>100</v>
      </c>
      <c r="K45" s="10"/>
      <c r="L45" s="10">
        <v>100</v>
      </c>
      <c r="M45" s="10"/>
      <c r="N45" s="10"/>
      <c r="O45" s="10">
        <v>0</v>
      </c>
      <c r="P45" s="10">
        <v>100</v>
      </c>
      <c r="Q45" s="10"/>
      <c r="R45" s="10"/>
      <c r="S45" s="10"/>
      <c r="T45" s="10"/>
      <c r="U45" s="10"/>
      <c r="V45" s="10">
        <v>100</v>
      </c>
    </row>
    <row xmlns:x14ac="http://schemas.microsoft.com/office/spreadsheetml/2009/9/ac" r="46" s="178" customFormat="true" ht="12" x14ac:dyDescent="0.2">
      <c r="A46" s="176" t="s">
        <v>159</v>
      </c>
      <c r="B46" s="10">
        <v>2001</v>
      </c>
      <c r="C46" s="177" t="s">
        <v>1</v>
      </c>
      <c r="D46" s="10">
        <v>1805764.5072937009</v>
      </c>
      <c r="E46" s="10"/>
      <c r="F46" s="10">
        <v>100</v>
      </c>
      <c r="G46" s="10"/>
      <c r="H46" s="10"/>
      <c r="I46" s="10">
        <v>0</v>
      </c>
      <c r="J46" s="10">
        <v>100</v>
      </c>
      <c r="K46" s="10"/>
      <c r="L46" s="10">
        <v>100</v>
      </c>
      <c r="M46" s="10"/>
      <c r="N46" s="10"/>
      <c r="O46" s="10">
        <v>0</v>
      </c>
      <c r="P46" s="10">
        <v>100</v>
      </c>
      <c r="Q46" s="10"/>
      <c r="R46" s="10"/>
      <c r="S46" s="10"/>
      <c r="T46" s="10"/>
      <c r="U46" s="10"/>
      <c r="V46" s="10">
        <v>100</v>
      </c>
    </row>
    <row xmlns:x14ac="http://schemas.microsoft.com/office/spreadsheetml/2009/9/ac" r="47" s="178" customFormat="true" ht="12" x14ac:dyDescent="0.2">
      <c r="A47" s="176" t="s">
        <v>159</v>
      </c>
      <c r="B47" s="10">
        <v>2002</v>
      </c>
      <c r="C47" s="177" t="s">
        <v>1</v>
      </c>
      <c r="D47" s="10">
        <v>1800496.3277542109</v>
      </c>
      <c r="E47" s="10"/>
      <c r="F47" s="10">
        <v>100</v>
      </c>
      <c r="G47" s="10"/>
      <c r="H47" s="10"/>
      <c r="I47" s="10">
        <v>0</v>
      </c>
      <c r="J47" s="10">
        <v>100</v>
      </c>
      <c r="K47" s="10"/>
      <c r="L47" s="10">
        <v>100</v>
      </c>
      <c r="M47" s="10"/>
      <c r="N47" s="10"/>
      <c r="O47" s="10">
        <v>0</v>
      </c>
      <c r="P47" s="10">
        <v>100</v>
      </c>
      <c r="Q47" s="10"/>
      <c r="R47" s="10"/>
      <c r="S47" s="10"/>
      <c r="T47" s="10"/>
      <c r="U47" s="10"/>
      <c r="V47" s="10">
        <v>100</v>
      </c>
    </row>
    <row xmlns:x14ac="http://schemas.microsoft.com/office/spreadsheetml/2009/9/ac" r="48" s="178" customFormat="true" ht="12" x14ac:dyDescent="0.2">
      <c r="A48" s="176" t="s">
        <v>159</v>
      </c>
      <c r="B48" s="10">
        <v>2003</v>
      </c>
      <c r="C48" s="177" t="s">
        <v>1</v>
      </c>
      <c r="D48" s="10">
        <v>1790221.1319694519</v>
      </c>
      <c r="E48" s="10"/>
      <c r="F48" s="10">
        <v>100</v>
      </c>
      <c r="G48" s="10"/>
      <c r="H48" s="10"/>
      <c r="I48" s="10">
        <v>0</v>
      </c>
      <c r="J48" s="10">
        <v>100</v>
      </c>
      <c r="K48" s="10"/>
      <c r="L48" s="10">
        <v>100</v>
      </c>
      <c r="M48" s="10"/>
      <c r="N48" s="10"/>
      <c r="O48" s="10">
        <v>0</v>
      </c>
      <c r="P48" s="10">
        <v>100</v>
      </c>
      <c r="Q48" s="10"/>
      <c r="R48" s="10"/>
      <c r="S48" s="10"/>
      <c r="T48" s="10"/>
      <c r="U48" s="10"/>
      <c r="V48" s="10">
        <v>100</v>
      </c>
    </row>
    <row xmlns:x14ac="http://schemas.microsoft.com/office/spreadsheetml/2009/9/ac" r="49" s="178" customFormat="true" ht="12" x14ac:dyDescent="0.2">
      <c r="A49" s="176" t="s">
        <v>159</v>
      </c>
      <c r="B49" s="10">
        <v>2004</v>
      </c>
      <c r="C49" s="177" t="s">
        <v>1</v>
      </c>
      <c r="D49" s="10">
        <v>1775004.5404783629</v>
      </c>
      <c r="E49" s="10"/>
      <c r="F49" s="10">
        <v>100</v>
      </c>
      <c r="G49" s="10"/>
      <c r="H49" s="10"/>
      <c r="I49" s="10">
        <v>0</v>
      </c>
      <c r="J49" s="10">
        <v>100</v>
      </c>
      <c r="K49" s="10"/>
      <c r="L49" s="10">
        <v>100</v>
      </c>
      <c r="M49" s="10"/>
      <c r="N49" s="10"/>
      <c r="O49" s="10">
        <v>0</v>
      </c>
      <c r="P49" s="10">
        <v>100</v>
      </c>
      <c r="Q49" s="10"/>
      <c r="R49" s="10"/>
      <c r="S49" s="10"/>
      <c r="T49" s="10"/>
      <c r="U49" s="10"/>
      <c r="V49" s="10">
        <v>100</v>
      </c>
    </row>
    <row xmlns:x14ac="http://schemas.microsoft.com/office/spreadsheetml/2009/9/ac" r="50" s="178" customFormat="true" ht="12" x14ac:dyDescent="0.2">
      <c r="A50" s="176" t="s">
        <v>159</v>
      </c>
      <c r="B50" s="10">
        <v>2005</v>
      </c>
      <c r="C50" s="177" t="s">
        <v>1</v>
      </c>
      <c r="D50" s="10">
        <v>1757601.416417541</v>
      </c>
      <c r="E50" s="10"/>
      <c r="F50" s="10">
        <v>100</v>
      </c>
      <c r="G50" s="10"/>
      <c r="H50" s="10"/>
      <c r="I50" s="10">
        <v>0</v>
      </c>
      <c r="J50" s="10">
        <v>100</v>
      </c>
      <c r="K50" s="10"/>
      <c r="L50" s="10">
        <v>100</v>
      </c>
      <c r="M50" s="10"/>
      <c r="N50" s="10"/>
      <c r="O50" s="10">
        <v>0</v>
      </c>
      <c r="P50" s="10">
        <v>100</v>
      </c>
      <c r="Q50" s="10"/>
      <c r="R50" s="10"/>
      <c r="S50" s="10"/>
      <c r="T50" s="10"/>
      <c r="U50" s="10"/>
      <c r="V50" s="10">
        <v>100</v>
      </c>
    </row>
    <row xmlns:x14ac="http://schemas.microsoft.com/office/spreadsheetml/2009/9/ac" r="51" s="178" customFormat="true" ht="12" x14ac:dyDescent="0.2">
      <c r="A51" s="176" t="s">
        <v>159</v>
      </c>
      <c r="B51" s="10">
        <v>2006</v>
      </c>
      <c r="C51" s="177" t="s">
        <v>1</v>
      </c>
      <c r="D51" s="10">
        <v>1737246.0477962489</v>
      </c>
      <c r="E51" s="10"/>
      <c r="F51" s="10">
        <v>100</v>
      </c>
      <c r="G51" s="10"/>
      <c r="H51" s="10"/>
      <c r="I51" s="10">
        <v>0</v>
      </c>
      <c r="J51" s="10">
        <v>100</v>
      </c>
      <c r="K51" s="10"/>
      <c r="L51" s="10">
        <v>100</v>
      </c>
      <c r="M51" s="10"/>
      <c r="N51" s="10"/>
      <c r="O51" s="10">
        <v>0</v>
      </c>
      <c r="P51" s="10">
        <v>100</v>
      </c>
      <c r="Q51" s="10"/>
      <c r="R51" s="10"/>
      <c r="S51" s="10"/>
      <c r="T51" s="10"/>
      <c r="U51" s="10"/>
      <c r="V51" s="10">
        <v>100</v>
      </c>
    </row>
    <row xmlns:x14ac="http://schemas.microsoft.com/office/spreadsheetml/2009/9/ac" r="52" s="178" customFormat="true" ht="12" x14ac:dyDescent="0.2">
      <c r="A52" s="176" t="s">
        <v>159</v>
      </c>
      <c r="B52" s="10">
        <v>2007</v>
      </c>
      <c r="C52" s="177" t="s">
        <v>1</v>
      </c>
      <c r="D52" s="10">
        <v>1708891.034766769</v>
      </c>
      <c r="E52" s="10"/>
      <c r="F52" s="10">
        <v>99.689199689199654</v>
      </c>
      <c r="G52" s="10"/>
      <c r="H52" s="10"/>
      <c r="I52" s="10">
        <v>0.31080031080034592</v>
      </c>
      <c r="J52" s="10">
        <v>99.689199689199654</v>
      </c>
      <c r="K52" s="10"/>
      <c r="L52" s="10">
        <v>99.743589743589837</v>
      </c>
      <c r="M52" s="10"/>
      <c r="N52" s="10"/>
      <c r="O52" s="10">
        <v>0.25641025641016307</v>
      </c>
      <c r="P52" s="10">
        <v>99.743589743589837</v>
      </c>
      <c r="Q52" s="10"/>
      <c r="R52" s="10"/>
      <c r="S52" s="10"/>
      <c r="T52" s="10"/>
      <c r="U52" s="10"/>
      <c r="V52" s="10">
        <v>100</v>
      </c>
    </row>
    <row xmlns:x14ac="http://schemas.microsoft.com/office/spreadsheetml/2009/9/ac" r="53" s="178" customFormat="true" ht="12" x14ac:dyDescent="0.2">
      <c r="A53" s="176" t="s">
        <v>159</v>
      </c>
      <c r="B53" s="10">
        <v>2008</v>
      </c>
      <c r="C53" s="177" t="s">
        <v>1</v>
      </c>
      <c r="D53" s="10">
        <v>1674216.51543045</v>
      </c>
      <c r="E53" s="10"/>
      <c r="F53" s="10">
        <v>99.378399378399422</v>
      </c>
      <c r="G53" s="10"/>
      <c r="H53" s="10"/>
      <c r="I53" s="10">
        <v>0.62160062160057805</v>
      </c>
      <c r="J53" s="10">
        <v>99.378399378399422</v>
      </c>
      <c r="K53" s="10"/>
      <c r="L53" s="10">
        <v>99.48717948717956</v>
      </c>
      <c r="M53" s="10"/>
      <c r="N53" s="10"/>
      <c r="O53" s="10">
        <v>0.51282051282043994</v>
      </c>
      <c r="P53" s="10">
        <v>99.48717948717956</v>
      </c>
      <c r="Q53" s="10"/>
      <c r="R53" s="10"/>
      <c r="S53" s="10"/>
      <c r="T53" s="10"/>
      <c r="U53" s="10"/>
      <c r="V53" s="10">
        <v>100</v>
      </c>
    </row>
    <row xmlns:x14ac="http://schemas.microsoft.com/office/spreadsheetml/2009/9/ac" r="54" s="178" customFormat="true" ht="12" x14ac:dyDescent="0.2">
      <c r="A54" s="176" t="s">
        <v>159</v>
      </c>
      <c r="B54" s="10">
        <v>2009</v>
      </c>
      <c r="C54" s="177" t="s">
        <v>1</v>
      </c>
      <c r="D54" s="10">
        <v>1636347.790103989</v>
      </c>
      <c r="E54" s="10"/>
      <c r="F54" s="10">
        <v>99.067599067599076</v>
      </c>
      <c r="G54" s="10"/>
      <c r="H54" s="10"/>
      <c r="I54" s="10">
        <v>0.93240093240092392</v>
      </c>
      <c r="J54" s="10">
        <v>99.067599067599076</v>
      </c>
      <c r="K54" s="10"/>
      <c r="L54" s="10">
        <v>99.230769230769283</v>
      </c>
      <c r="M54" s="10"/>
      <c r="N54" s="10"/>
      <c r="O54" s="10">
        <v>0.76923076923071676</v>
      </c>
      <c r="P54" s="10">
        <v>99.230769230769283</v>
      </c>
      <c r="Q54" s="10"/>
      <c r="R54" s="10"/>
      <c r="S54" s="10"/>
      <c r="T54" s="10"/>
      <c r="U54" s="10"/>
      <c r="V54" s="10">
        <v>100</v>
      </c>
    </row>
    <row xmlns:x14ac="http://schemas.microsoft.com/office/spreadsheetml/2009/9/ac" r="55" s="178" customFormat="true" ht="12" x14ac:dyDescent="0.2">
      <c r="A55" s="176" t="s">
        <v>159</v>
      </c>
      <c r="B55" s="10">
        <v>2010</v>
      </c>
      <c r="C55" s="177" t="s">
        <v>1</v>
      </c>
      <c r="D55" s="10">
        <v>1600063.076439972</v>
      </c>
      <c r="E55" s="10"/>
      <c r="F55" s="10">
        <v>98.75679875679873</v>
      </c>
      <c r="G55" s="10"/>
      <c r="H55" s="10"/>
      <c r="I55" s="10">
        <v>1.24320124320127</v>
      </c>
      <c r="J55" s="10">
        <v>98.75679875679873</v>
      </c>
      <c r="K55" s="10"/>
      <c r="L55" s="10">
        <v>98.974358974359006</v>
      </c>
      <c r="M55" s="10"/>
      <c r="N55" s="10"/>
      <c r="O55" s="10">
        <v>1.025641025640994</v>
      </c>
      <c r="P55" s="10">
        <v>98.974358974359006</v>
      </c>
      <c r="Q55" s="10"/>
      <c r="R55" s="10"/>
      <c r="S55" s="10"/>
      <c r="T55" s="10"/>
      <c r="U55" s="10"/>
      <c r="V55" s="10">
        <v>100</v>
      </c>
    </row>
    <row xmlns:x14ac="http://schemas.microsoft.com/office/spreadsheetml/2009/9/ac" r="56" s="178" customFormat="true" ht="12" x14ac:dyDescent="0.2">
      <c r="A56" s="176" t="s">
        <v>159</v>
      </c>
      <c r="B56" s="10">
        <v>2011</v>
      </c>
      <c r="C56" s="177" t="s">
        <v>1</v>
      </c>
      <c r="D56" s="10">
        <v>1569881.407972336</v>
      </c>
      <c r="E56" s="10"/>
      <c r="F56" s="10">
        <v>98.445998445998498</v>
      </c>
      <c r="G56" s="10"/>
      <c r="H56" s="10"/>
      <c r="I56" s="10">
        <v>1.554001554001502</v>
      </c>
      <c r="J56" s="10">
        <v>98.445998445998498</v>
      </c>
      <c r="K56" s="10"/>
      <c r="L56" s="10">
        <v>98.717948717948843</v>
      </c>
      <c r="M56" s="10"/>
      <c r="N56" s="10"/>
      <c r="O56" s="10">
        <v>1.2820512820511569</v>
      </c>
      <c r="P56" s="10">
        <v>98.717948717948843</v>
      </c>
      <c r="Q56" s="10"/>
      <c r="R56" s="10"/>
      <c r="S56" s="10"/>
      <c r="T56" s="10"/>
      <c r="U56" s="10"/>
      <c r="V56" s="10">
        <v>100</v>
      </c>
    </row>
    <row xmlns:x14ac="http://schemas.microsoft.com/office/spreadsheetml/2009/9/ac" r="57" s="178" customFormat="true" ht="12" x14ac:dyDescent="0.2">
      <c r="A57" s="176" t="s">
        <v>159</v>
      </c>
      <c r="B57" s="10">
        <v>2012</v>
      </c>
      <c r="C57" s="177" t="s">
        <v>1</v>
      </c>
      <c r="D57" s="10">
        <v>1547394.3306781771</v>
      </c>
      <c r="E57" s="10"/>
      <c r="F57" s="10">
        <v>98.135198135198152</v>
      </c>
      <c r="G57" s="10"/>
      <c r="H57" s="10"/>
      <c r="I57" s="10">
        <v>1.8648018648018481</v>
      </c>
      <c r="J57" s="10">
        <v>98.135198135198152</v>
      </c>
      <c r="K57" s="10"/>
      <c r="L57" s="10">
        <v>98.461538461538566</v>
      </c>
      <c r="M57" s="10"/>
      <c r="N57" s="10"/>
      <c r="O57" s="10">
        <v>1.538461538461434</v>
      </c>
      <c r="P57" s="10">
        <v>98.461538461538566</v>
      </c>
      <c r="Q57" s="10"/>
      <c r="R57" s="10"/>
      <c r="S57" s="10"/>
      <c r="T57" s="10"/>
      <c r="U57" s="10"/>
      <c r="V57" s="10">
        <v>100</v>
      </c>
    </row>
    <row xmlns:x14ac="http://schemas.microsoft.com/office/spreadsheetml/2009/9/ac" r="58" s="178" customFormat="true" ht="12" x14ac:dyDescent="0.2">
      <c r="A58" s="176" t="s">
        <v>159</v>
      </c>
      <c r="B58" s="10">
        <v>2013</v>
      </c>
      <c r="C58" s="177" t="s">
        <v>1</v>
      </c>
      <c r="D58" s="10">
        <v>1534259.844116821</v>
      </c>
      <c r="E58" s="10"/>
      <c r="F58" s="10">
        <v>97.824397824397806</v>
      </c>
      <c r="G58" s="10"/>
      <c r="H58" s="10"/>
      <c r="I58" s="10">
        <v>2.1756021756021942</v>
      </c>
      <c r="J58" s="10">
        <v>97.824397824397806</v>
      </c>
      <c r="K58" s="10"/>
      <c r="L58" s="10">
        <v>98.20512820512829</v>
      </c>
      <c r="M58" s="10"/>
      <c r="N58" s="10"/>
      <c r="O58" s="10">
        <v>1.7948717948717099</v>
      </c>
      <c r="P58" s="10">
        <v>98.20512820512829</v>
      </c>
      <c r="Q58" s="10"/>
      <c r="R58" s="10"/>
      <c r="S58" s="10"/>
      <c r="T58" s="10"/>
      <c r="U58" s="10"/>
      <c r="V58" s="10">
        <v>100</v>
      </c>
    </row>
    <row xmlns:x14ac="http://schemas.microsoft.com/office/spreadsheetml/2009/9/ac" r="59" s="178" customFormat="true" ht="12" x14ac:dyDescent="0.2">
      <c r="A59" s="176" t="s">
        <v>159</v>
      </c>
      <c r="B59" s="10">
        <v>2014</v>
      </c>
      <c r="C59" s="177" t="s">
        <v>1</v>
      </c>
      <c r="D59" s="10">
        <v>1522515.723299026</v>
      </c>
      <c r="E59" s="10"/>
      <c r="F59" s="10">
        <v>97.513597513597574</v>
      </c>
      <c r="G59" s="10"/>
      <c r="H59" s="10"/>
      <c r="I59" s="10">
        <v>2.4864024864024259</v>
      </c>
      <c r="J59" s="10">
        <v>97.513597513597574</v>
      </c>
      <c r="K59" s="10"/>
      <c r="L59" s="10">
        <v>97.948717948718013</v>
      </c>
      <c r="M59" s="10"/>
      <c r="N59" s="10"/>
      <c r="O59" s="10">
        <v>2.0512820512819872</v>
      </c>
      <c r="P59" s="10">
        <v>97.948717948718013</v>
      </c>
      <c r="Q59" s="10"/>
      <c r="R59" s="10"/>
      <c r="S59" s="10"/>
      <c r="T59" s="10"/>
      <c r="U59" s="10"/>
      <c r="V59" s="10">
        <v>100</v>
      </c>
    </row>
    <row xmlns:x14ac="http://schemas.microsoft.com/office/spreadsheetml/2009/9/ac" r="60" s="178" customFormat="true" ht="12" x14ac:dyDescent="0.2">
      <c r="A60" s="176" t="s">
        <v>159</v>
      </c>
      <c r="B60" s="10">
        <v>2015</v>
      </c>
      <c r="C60" s="177" t="s">
        <v>1</v>
      </c>
      <c r="D60" s="10">
        <v>1512044.569210052</v>
      </c>
      <c r="E60" s="10"/>
      <c r="F60" s="10">
        <v>97.202797202797228</v>
      </c>
      <c r="G60" s="10"/>
      <c r="H60" s="10"/>
      <c r="I60" s="10">
        <v>2.7972027972027722</v>
      </c>
      <c r="J60" s="10">
        <v>97.202797202797228</v>
      </c>
      <c r="K60" s="10"/>
      <c r="L60" s="10">
        <v>97.692307692307736</v>
      </c>
      <c r="M60" s="10">
        <v>90.256410256410263</v>
      </c>
      <c r="N60" s="10">
        <v>7.4358974358974734</v>
      </c>
      <c r="O60" s="10">
        <v>2.307692307692264</v>
      </c>
      <c r="P60" s="10">
        <v>0</v>
      </c>
      <c r="Q60" s="10"/>
      <c r="R60" s="10"/>
      <c r="S60" s="10"/>
      <c r="T60" s="10"/>
      <c r="U60" s="10"/>
      <c r="V60" s="10">
        <v>100</v>
      </c>
    </row>
    <row xmlns:x14ac="http://schemas.microsoft.com/office/spreadsheetml/2009/9/ac" r="61" s="178" customFormat="true" ht="12" x14ac:dyDescent="0.2">
      <c r="A61" s="176" t="s">
        <v>159</v>
      </c>
      <c r="B61" s="10">
        <v>2016</v>
      </c>
      <c r="C61" s="177" t="s">
        <v>1</v>
      </c>
      <c r="D61" s="10">
        <v>1496123.106435013</v>
      </c>
      <c r="E61" s="10"/>
      <c r="F61" s="10">
        <v>96.891996891996882</v>
      </c>
      <c r="G61" s="10"/>
      <c r="H61" s="10"/>
      <c r="I61" s="10">
        <v>3.1080031080031181</v>
      </c>
      <c r="J61" s="10">
        <v>96.891996891996882</v>
      </c>
      <c r="K61" s="10"/>
      <c r="L61" s="10">
        <v>97.435897435897459</v>
      </c>
      <c r="M61" s="10">
        <v>90.256410256410263</v>
      </c>
      <c r="N61" s="10">
        <v>7.1794871794871966</v>
      </c>
      <c r="O61" s="10">
        <v>2.5641025641025408</v>
      </c>
      <c r="P61" s="10">
        <v>0</v>
      </c>
      <c r="Q61" s="10"/>
      <c r="R61" s="10"/>
      <c r="S61" s="10"/>
      <c r="T61" s="10"/>
      <c r="U61" s="10"/>
      <c r="V61" s="10">
        <v>100</v>
      </c>
    </row>
    <row xmlns:x14ac="http://schemas.microsoft.com/office/spreadsheetml/2009/9/ac" r="62" s="178" customFormat="true" ht="12" x14ac:dyDescent="0.2">
      <c r="A62" s="176" t="s">
        <v>159</v>
      </c>
      <c r="B62" s="10">
        <v>2017</v>
      </c>
      <c r="C62" s="177" t="s">
        <v>1</v>
      </c>
      <c r="D62" s="10">
        <v>1479601.8085033421</v>
      </c>
      <c r="E62" s="10"/>
      <c r="F62" s="10">
        <v>96.581196581196536</v>
      </c>
      <c r="G62" s="10"/>
      <c r="H62" s="10"/>
      <c r="I62" s="10">
        <v>3.4188034188034639</v>
      </c>
      <c r="J62" s="10">
        <v>96.581196581196536</v>
      </c>
      <c r="K62" s="10"/>
      <c r="L62" s="10">
        <v>97.179487179487296</v>
      </c>
      <c r="M62" s="10">
        <v>90.256410256410263</v>
      </c>
      <c r="N62" s="10">
        <v>6.9230769230770326</v>
      </c>
      <c r="O62" s="10">
        <v>2.8205128205127039</v>
      </c>
      <c r="P62" s="10">
        <v>0</v>
      </c>
      <c r="Q62" s="10"/>
      <c r="R62" s="10"/>
      <c r="S62" s="10"/>
      <c r="T62" s="10"/>
      <c r="U62" s="10"/>
      <c r="V62" s="10">
        <v>100</v>
      </c>
    </row>
    <row xmlns:x14ac="http://schemas.microsoft.com/office/spreadsheetml/2009/9/ac" r="63" s="178" customFormat="true" ht="12" x14ac:dyDescent="0.2">
      <c r="A63" s="176" t="s">
        <v>159</v>
      </c>
      <c r="B63" s="10">
        <v>2018</v>
      </c>
      <c r="C63" s="177" t="s">
        <v>1</v>
      </c>
      <c r="D63" s="10">
        <v>1461676.9755386349</v>
      </c>
      <c r="E63" s="10"/>
      <c r="F63" s="10">
        <v>96.270396270396304</v>
      </c>
      <c r="G63" s="10"/>
      <c r="H63" s="10"/>
      <c r="I63" s="10">
        <v>3.7296037296036961</v>
      </c>
      <c r="J63" s="10">
        <v>96.270396270396304</v>
      </c>
      <c r="K63" s="10"/>
      <c r="L63" s="10">
        <v>96.923076923077019</v>
      </c>
      <c r="M63" s="10">
        <v>90.256410256410263</v>
      </c>
      <c r="N63" s="10">
        <v>6.6666666666667567</v>
      </c>
      <c r="O63" s="10">
        <v>3.0769230769229812</v>
      </c>
      <c r="P63" s="10">
        <v>0</v>
      </c>
      <c r="Q63" s="10"/>
      <c r="R63" s="10"/>
      <c r="S63" s="10"/>
      <c r="T63" s="10"/>
      <c r="U63" s="10"/>
      <c r="V63" s="10">
        <v>100</v>
      </c>
    </row>
    <row xmlns:x14ac="http://schemas.microsoft.com/office/spreadsheetml/2009/9/ac" r="64" s="178" customFormat="true" ht="12" x14ac:dyDescent="0.2">
      <c r="A64" s="176" t="s">
        <v>159</v>
      </c>
      <c r="B64" s="10">
        <v>2019</v>
      </c>
      <c r="C64" s="177" t="s">
        <v>1</v>
      </c>
      <c r="D64" s="10">
        <v>1446512.4276345819</v>
      </c>
      <c r="E64" s="10"/>
      <c r="F64" s="10">
        <v>95.959595959595958</v>
      </c>
      <c r="G64" s="10"/>
      <c r="H64" s="10"/>
      <c r="I64" s="10">
        <v>4.0404040404040424</v>
      </c>
      <c r="J64" s="10">
        <v>95.959595959595958</v>
      </c>
      <c r="K64" s="10"/>
      <c r="L64" s="10">
        <v>96.666666666666742</v>
      </c>
      <c r="M64" s="10">
        <v>90.256410256410263</v>
      </c>
      <c r="N64" s="10">
        <v>6.4102564102564799</v>
      </c>
      <c r="O64" s="10">
        <v>3.333333333333258</v>
      </c>
      <c r="P64" s="10">
        <v>0</v>
      </c>
      <c r="Q64" s="10"/>
      <c r="R64" s="10"/>
      <c r="S64" s="10"/>
      <c r="T64" s="10"/>
      <c r="U64" s="10"/>
      <c r="V64" s="10">
        <v>100</v>
      </c>
    </row>
    <row xmlns:x14ac="http://schemas.microsoft.com/office/spreadsheetml/2009/9/ac" r="65" s="178" customFormat="true" ht="12" x14ac:dyDescent="0.2">
      <c r="A65" s="176" t="s">
        <v>159</v>
      </c>
      <c r="B65" s="10">
        <v>2020</v>
      </c>
      <c r="C65" s="177" t="s">
        <v>1</v>
      </c>
      <c r="D65" s="10">
        <v>1428509.7118179321</v>
      </c>
      <c r="E65" s="10"/>
      <c r="F65" s="10">
        <v>95.648795648795613</v>
      </c>
      <c r="G65" s="10"/>
      <c r="H65" s="10"/>
      <c r="I65" s="10">
        <v>4.3512043512043874</v>
      </c>
      <c r="J65" s="10">
        <v>95.648795648795613</v>
      </c>
      <c r="K65" s="10"/>
      <c r="L65" s="10">
        <v>96.410256410256466</v>
      </c>
      <c r="M65" s="10">
        <v>90.256410256410263</v>
      </c>
      <c r="N65" s="10">
        <v>6.153846153846203</v>
      </c>
      <c r="O65" s="10">
        <v>3.5897435897435339</v>
      </c>
      <c r="P65" s="10">
        <v>0</v>
      </c>
      <c r="Q65" s="10"/>
      <c r="R65" s="10"/>
      <c r="S65" s="10"/>
      <c r="T65" s="10"/>
      <c r="U65" s="10"/>
      <c r="V65" s="10">
        <v>100</v>
      </c>
    </row>
    <row xmlns:x14ac="http://schemas.microsoft.com/office/spreadsheetml/2009/9/ac" r="66" s="178" customFormat="true" ht="12" x14ac:dyDescent="0.2">
      <c r="A66" s="176" t="s">
        <v>159</v>
      </c>
      <c r="B66" s="10">
        <v>2021</v>
      </c>
      <c r="C66" s="177" t="s">
        <v>1</v>
      </c>
      <c r="D66" s="10">
        <v>1412263.189334335</v>
      </c>
      <c r="E66" s="10"/>
      <c r="F66" s="10">
        <v>95.33799533799538</v>
      </c>
      <c r="G66" s="10"/>
      <c r="H66" s="10"/>
      <c r="I66" s="10">
        <v>4.6620046620046196</v>
      </c>
      <c r="J66" s="10">
        <v>95.33799533799538</v>
      </c>
      <c r="K66" s="10"/>
      <c r="L66" s="10">
        <v>96.153846153846189</v>
      </c>
      <c r="M66" s="10">
        <v>90.256410256410263</v>
      </c>
      <c r="N66" s="10">
        <v>5.8974358974359262</v>
      </c>
      <c r="O66" s="10">
        <v>3.8461538461538112</v>
      </c>
      <c r="P66" s="10">
        <v>0</v>
      </c>
      <c r="Q66" s="10"/>
      <c r="R66" s="10"/>
      <c r="S66" s="10"/>
      <c r="T66" s="10"/>
      <c r="U66" s="10"/>
      <c r="V66" s="10">
        <v>100</v>
      </c>
    </row>
    <row xmlns:x14ac="http://schemas.microsoft.com/office/spreadsheetml/2009/9/ac" r="67" s="178" customFormat="true" ht="12" x14ac:dyDescent="0.2">
      <c r="A67" s="176" t="s">
        <v>159</v>
      </c>
      <c r="B67" s="10">
        <v>2022</v>
      </c>
      <c r="C67" s="177" t="s">
        <v>1</v>
      </c>
      <c r="D67" s="10">
        <v>1401610.6081140139</v>
      </c>
      <c r="E67" s="10"/>
      <c r="F67" s="10">
        <v>95.33799533799538</v>
      </c>
      <c r="G67" s="10"/>
      <c r="H67" s="10"/>
      <c r="I67" s="10">
        <v>4.6620046620046196</v>
      </c>
      <c r="J67" s="10">
        <v>95.33799533799538</v>
      </c>
      <c r="K67" s="10"/>
      <c r="L67" s="10">
        <v>96.153846153846189</v>
      </c>
      <c r="M67" s="10">
        <v>90.256410256410263</v>
      </c>
      <c r="N67" s="10">
        <v>5.8974358974359262</v>
      </c>
      <c r="O67" s="10">
        <v>3.8461538461538112</v>
      </c>
      <c r="P67" s="10">
        <v>0</v>
      </c>
      <c r="Q67" s="10"/>
      <c r="R67" s="10"/>
      <c r="S67" s="10"/>
      <c r="T67" s="10"/>
      <c r="U67" s="10"/>
      <c r="V67" s="10">
        <v>100</v>
      </c>
    </row>
    <row xmlns:x14ac="http://schemas.microsoft.com/office/spreadsheetml/2009/9/ac" r="68" s="178" customFormat="true" ht="12" x14ac:dyDescent="0.2">
      <c r="A68" s="176" t="s">
        <v>159</v>
      </c>
      <c r="B68" s="10">
        <v>2023</v>
      </c>
      <c r="C68" s="177" t="s">
        <v>1</v>
      </c>
      <c r="D68" s="10">
        <v>1391875.122171402</v>
      </c>
      <c r="E68" s="10"/>
      <c r="F68" s="10">
        <v>95.33799533799538</v>
      </c>
      <c r="G68" s="10"/>
      <c r="H68" s="10"/>
      <c r="I68" s="10">
        <v>4.6620046620046196</v>
      </c>
      <c r="J68" s="10">
        <v>95.33799533799538</v>
      </c>
      <c r="K68" s="10"/>
      <c r="L68" s="10">
        <v>96.153846153846189</v>
      </c>
      <c r="M68" s="10">
        <v>90.256410256410263</v>
      </c>
      <c r="N68" s="10">
        <v>5.8974358974359262</v>
      </c>
      <c r="O68" s="10">
        <v>3.8461538461538112</v>
      </c>
      <c r="P68" s="10">
        <v>0</v>
      </c>
      <c r="Q68" s="10"/>
      <c r="R68" s="10"/>
      <c r="S68" s="10"/>
      <c r="T68" s="10"/>
      <c r="U68" s="10"/>
      <c r="V68" s="10">
        <v>100</v>
      </c>
    </row>
    <row xmlns:x14ac="http://schemas.microsoft.com/office/spreadsheetml/2009/9/ac" r="69" s="178" customFormat="true" ht="12" x14ac:dyDescent="0.2">
      <c r="A69" s="176" t="s">
        <v>159</v>
      </c>
      <c r="B69" s="10">
        <v>2024</v>
      </c>
      <c r="C69" s="17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8" customFormat="true" ht="12" x14ac:dyDescent="0.2">
      <c r="A70" s="176" t="s">
        <v>159</v>
      </c>
      <c r="B70" s="10">
        <v>2025</v>
      </c>
      <c r="C70" s="17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8" customFormat="true" ht="12" x14ac:dyDescent="0.2">
      <c r="A71" s="176" t="s">
        <v>159</v>
      </c>
      <c r="B71" s="10">
        <v>2026</v>
      </c>
      <c r="C71" s="17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8" customFormat="true" ht="12" x14ac:dyDescent="0.2">
      <c r="A72" s="176" t="s">
        <v>159</v>
      </c>
      <c r="B72" s="10">
        <v>2027</v>
      </c>
      <c r="C72" s="17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8" customFormat="true" ht="12" x14ac:dyDescent="0.2">
      <c r="A73" s="176" t="s">
        <v>159</v>
      </c>
      <c r="B73" s="10">
        <v>2028</v>
      </c>
      <c r="C73" s="17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8" customFormat="true" ht="12" x14ac:dyDescent="0.2">
      <c r="A74" s="176" t="s">
        <v>159</v>
      </c>
      <c r="B74" s="10">
        <v>2029</v>
      </c>
      <c r="C74" s="17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8" customFormat="true" ht="12" x14ac:dyDescent="0.2">
      <c r="A75" s="176" t="s">
        <v>159</v>
      </c>
      <c r="B75" s="10">
        <v>2030</v>
      </c>
      <c r="C75" s="17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8" customFormat="true" ht="12" x14ac:dyDescent="0.2">
      <c r="A76" s="176" t="s">
        <v>159</v>
      </c>
      <c r="B76" s="10">
        <v>2000</v>
      </c>
      <c r="C76" s="177" t="s">
        <v>2</v>
      </c>
      <c r="D76" s="10">
        <v>591709.10115234379</v>
      </c>
      <c r="E76" s="10"/>
      <c r="F76" s="10">
        <v>93.106508875739664</v>
      </c>
      <c r="G76" s="10"/>
      <c r="H76" s="10"/>
      <c r="I76" s="10">
        <v>6.8934911242603363</v>
      </c>
      <c r="J76" s="10">
        <v>93.106508875739664</v>
      </c>
      <c r="K76" s="10"/>
      <c r="L76" s="10"/>
      <c r="M76" s="10"/>
      <c r="N76" s="10"/>
      <c r="O76" s="10"/>
      <c r="P76" s="10">
        <v>100</v>
      </c>
      <c r="Q76" s="10"/>
      <c r="R76" s="10"/>
      <c r="S76" s="10"/>
      <c r="T76" s="10"/>
      <c r="U76" s="10"/>
      <c r="V76" s="10">
        <v>100</v>
      </c>
    </row>
    <row xmlns:x14ac="http://schemas.microsoft.com/office/spreadsheetml/2009/9/ac" r="77" s="178" customFormat="true" ht="12" x14ac:dyDescent="0.2">
      <c r="A77" s="176" t="s">
        <v>159</v>
      </c>
      <c r="B77" s="10">
        <v>2001</v>
      </c>
      <c r="C77" s="177" t="s">
        <v>2</v>
      </c>
      <c r="D77" s="10">
        <v>584235.49270629883</v>
      </c>
      <c r="E77" s="10"/>
      <c r="F77" s="10">
        <v>93.106508875739664</v>
      </c>
      <c r="G77" s="10"/>
      <c r="H77" s="10"/>
      <c r="I77" s="10">
        <v>6.8934911242603363</v>
      </c>
      <c r="J77" s="10">
        <v>93.106508875739664</v>
      </c>
      <c r="K77" s="10"/>
      <c r="L77" s="10"/>
      <c r="M77" s="10"/>
      <c r="N77" s="10"/>
      <c r="O77" s="10"/>
      <c r="P77" s="10">
        <v>100</v>
      </c>
      <c r="Q77" s="10"/>
      <c r="R77" s="10"/>
      <c r="S77" s="10"/>
      <c r="T77" s="10"/>
      <c r="U77" s="10"/>
      <c r="V77" s="10">
        <v>100</v>
      </c>
    </row>
    <row xmlns:x14ac="http://schemas.microsoft.com/office/spreadsheetml/2009/9/ac" r="78" s="178" customFormat="true" ht="12" x14ac:dyDescent="0.2">
      <c r="A78" s="176" t="s">
        <v>159</v>
      </c>
      <c r="B78" s="10">
        <v>2002</v>
      </c>
      <c r="C78" s="177" t="s">
        <v>2</v>
      </c>
      <c r="D78" s="10">
        <v>575298.67224578862</v>
      </c>
      <c r="E78" s="10"/>
      <c r="F78" s="10">
        <v>93.106508875739664</v>
      </c>
      <c r="G78" s="10"/>
      <c r="H78" s="10"/>
      <c r="I78" s="10">
        <v>6.8934911242603363</v>
      </c>
      <c r="J78" s="10">
        <v>93.106508875739664</v>
      </c>
      <c r="K78" s="10"/>
      <c r="L78" s="10"/>
      <c r="M78" s="10"/>
      <c r="N78" s="10"/>
      <c r="O78" s="10"/>
      <c r="P78" s="10">
        <v>100</v>
      </c>
      <c r="Q78" s="10"/>
      <c r="R78" s="10"/>
      <c r="S78" s="10"/>
      <c r="T78" s="10"/>
      <c r="U78" s="10"/>
      <c r="V78" s="10">
        <v>100</v>
      </c>
    </row>
    <row xmlns:x14ac="http://schemas.microsoft.com/office/spreadsheetml/2009/9/ac" r="79" s="178" customFormat="true" ht="12" x14ac:dyDescent="0.2">
      <c r="A79" s="176" t="s">
        <v>159</v>
      </c>
      <c r="B79" s="10">
        <v>2003</v>
      </c>
      <c r="C79" s="177" t="s">
        <v>2</v>
      </c>
      <c r="D79" s="10">
        <v>566976.8680305481</v>
      </c>
      <c r="E79" s="10"/>
      <c r="F79" s="10">
        <v>93.106508875739664</v>
      </c>
      <c r="G79" s="10"/>
      <c r="H79" s="10"/>
      <c r="I79" s="10">
        <v>6.8934911242603363</v>
      </c>
      <c r="J79" s="10">
        <v>93.106508875739664</v>
      </c>
      <c r="K79" s="10"/>
      <c r="L79" s="10"/>
      <c r="M79" s="10"/>
      <c r="N79" s="10"/>
      <c r="O79" s="10"/>
      <c r="P79" s="10">
        <v>100</v>
      </c>
      <c r="Q79" s="10"/>
      <c r="R79" s="10"/>
      <c r="S79" s="10"/>
      <c r="T79" s="10"/>
      <c r="U79" s="10"/>
      <c r="V79" s="10">
        <v>100</v>
      </c>
    </row>
    <row xmlns:x14ac="http://schemas.microsoft.com/office/spreadsheetml/2009/9/ac" r="80" s="178" customFormat="true" ht="12" x14ac:dyDescent="0.2">
      <c r="A80" s="176" t="s">
        <v>159</v>
      </c>
      <c r="B80" s="10">
        <v>2004</v>
      </c>
      <c r="C80" s="177" t="s">
        <v>2</v>
      </c>
      <c r="D80" s="10">
        <v>559268.45952163695</v>
      </c>
      <c r="E80" s="10"/>
      <c r="F80" s="10">
        <v>93.106508875739664</v>
      </c>
      <c r="G80" s="10"/>
      <c r="H80" s="10"/>
      <c r="I80" s="10">
        <v>6.8934911242603363</v>
      </c>
      <c r="J80" s="10">
        <v>93.106508875739664</v>
      </c>
      <c r="K80" s="10"/>
      <c r="L80" s="10"/>
      <c r="M80" s="10"/>
      <c r="N80" s="10"/>
      <c r="O80" s="10"/>
      <c r="P80" s="10">
        <v>100</v>
      </c>
      <c r="Q80" s="10"/>
      <c r="R80" s="10"/>
      <c r="S80" s="10"/>
      <c r="T80" s="10"/>
      <c r="U80" s="10"/>
      <c r="V80" s="10">
        <v>100</v>
      </c>
    </row>
    <row xmlns:x14ac="http://schemas.microsoft.com/office/spreadsheetml/2009/9/ac" r="81" s="178" customFormat="true" ht="12" x14ac:dyDescent="0.2">
      <c r="A81" s="176" t="s">
        <v>159</v>
      </c>
      <c r="B81" s="10">
        <v>2005</v>
      </c>
      <c r="C81" s="177" t="s">
        <v>2</v>
      </c>
      <c r="D81" s="10">
        <v>550961.58358245844</v>
      </c>
      <c r="E81" s="10"/>
      <c r="F81" s="10">
        <v>93.053254437869839</v>
      </c>
      <c r="G81" s="10"/>
      <c r="H81" s="10"/>
      <c r="I81" s="10">
        <v>6.946745562130161</v>
      </c>
      <c r="J81" s="10">
        <v>93.053254437869839</v>
      </c>
      <c r="K81" s="10"/>
      <c r="L81" s="10"/>
      <c r="M81" s="10"/>
      <c r="N81" s="10"/>
      <c r="O81" s="10"/>
      <c r="P81" s="10">
        <v>100</v>
      </c>
      <c r="Q81" s="10"/>
      <c r="R81" s="10"/>
      <c r="S81" s="10"/>
      <c r="T81" s="10"/>
      <c r="U81" s="10"/>
      <c r="V81" s="10">
        <v>100</v>
      </c>
    </row>
    <row xmlns:x14ac="http://schemas.microsoft.com/office/spreadsheetml/2009/9/ac" r="82" s="178" customFormat="true" ht="12" x14ac:dyDescent="0.2">
      <c r="A82" s="176" t="s">
        <v>159</v>
      </c>
      <c r="B82" s="10">
        <v>2006</v>
      </c>
      <c r="C82" s="177" t="s">
        <v>2</v>
      </c>
      <c r="D82" s="10">
        <v>541796.95220375061</v>
      </c>
      <c r="E82" s="10"/>
      <c r="F82" s="10">
        <v>93.000000000000028</v>
      </c>
      <c r="G82" s="10"/>
      <c r="H82" s="10"/>
      <c r="I82" s="10">
        <v>6.9999999999999716</v>
      </c>
      <c r="J82" s="10">
        <v>93.000000000000028</v>
      </c>
      <c r="K82" s="10"/>
      <c r="L82" s="10"/>
      <c r="M82" s="10"/>
      <c r="N82" s="10"/>
      <c r="O82" s="10"/>
      <c r="P82" s="10">
        <v>100</v>
      </c>
      <c r="Q82" s="10"/>
      <c r="R82" s="10"/>
      <c r="S82" s="10"/>
      <c r="T82" s="10"/>
      <c r="U82" s="10"/>
      <c r="V82" s="10">
        <v>100</v>
      </c>
    </row>
    <row xmlns:x14ac="http://schemas.microsoft.com/office/spreadsheetml/2009/9/ac" r="83" s="178" customFormat="true" ht="12" x14ac:dyDescent="0.2">
      <c r="A83" s="176" t="s">
        <v>159</v>
      </c>
      <c r="B83" s="10">
        <v>2007</v>
      </c>
      <c r="C83" s="177" t="s">
        <v>2</v>
      </c>
      <c r="D83" s="10">
        <v>530221.96523323061</v>
      </c>
      <c r="E83" s="10"/>
      <c r="F83" s="10">
        <v>92.946745562130204</v>
      </c>
      <c r="G83" s="10"/>
      <c r="H83" s="10"/>
      <c r="I83" s="10">
        <v>7.0532544378697963</v>
      </c>
      <c r="J83" s="10">
        <v>92.946745562130204</v>
      </c>
      <c r="K83" s="10"/>
      <c r="L83" s="10"/>
      <c r="M83" s="10"/>
      <c r="N83" s="10"/>
      <c r="O83" s="10"/>
      <c r="P83" s="10">
        <v>100</v>
      </c>
      <c r="Q83" s="10"/>
      <c r="R83" s="10"/>
      <c r="S83" s="10"/>
      <c r="T83" s="10"/>
      <c r="U83" s="10"/>
      <c r="V83" s="10">
        <v>100</v>
      </c>
    </row>
    <row xmlns:x14ac="http://schemas.microsoft.com/office/spreadsheetml/2009/9/ac" r="84" s="178" customFormat="true" ht="12" x14ac:dyDescent="0.2">
      <c r="A84" s="176" t="s">
        <v>159</v>
      </c>
      <c r="B84" s="10">
        <v>2008</v>
      </c>
      <c r="C84" s="177" t="s">
        <v>2</v>
      </c>
      <c r="D84" s="10">
        <v>516793.48456954962</v>
      </c>
      <c r="E84" s="10"/>
      <c r="F84" s="10">
        <v>92.893491124260379</v>
      </c>
      <c r="G84" s="10"/>
      <c r="H84" s="10"/>
      <c r="I84" s="10">
        <v>7.1065088757396211</v>
      </c>
      <c r="J84" s="10">
        <v>92.893491124260379</v>
      </c>
      <c r="K84" s="10"/>
      <c r="L84" s="10"/>
      <c r="M84" s="10"/>
      <c r="N84" s="10"/>
      <c r="O84" s="10"/>
      <c r="P84" s="10">
        <v>100</v>
      </c>
      <c r="Q84" s="10"/>
      <c r="R84" s="10"/>
      <c r="S84" s="10"/>
      <c r="T84" s="10"/>
      <c r="U84" s="10"/>
      <c r="V84" s="10">
        <v>100</v>
      </c>
    </row>
    <row xmlns:x14ac="http://schemas.microsoft.com/office/spreadsheetml/2009/9/ac" r="85" s="178" customFormat="true" ht="12" x14ac:dyDescent="0.2">
      <c r="A85" s="176" t="s">
        <v>159</v>
      </c>
      <c r="B85" s="10">
        <v>2009</v>
      </c>
      <c r="C85" s="177" t="s">
        <v>2</v>
      </c>
      <c r="D85" s="10">
        <v>502529.20989601128</v>
      </c>
      <c r="E85" s="10"/>
      <c r="F85" s="10">
        <v>92.840236686390554</v>
      </c>
      <c r="G85" s="10"/>
      <c r="H85" s="10"/>
      <c r="I85" s="10">
        <v>7.1597633136094458</v>
      </c>
      <c r="J85" s="10">
        <v>92.840236686390554</v>
      </c>
      <c r="K85" s="10"/>
      <c r="L85" s="10"/>
      <c r="M85" s="10"/>
      <c r="N85" s="10"/>
      <c r="O85" s="10"/>
      <c r="P85" s="10">
        <v>100</v>
      </c>
      <c r="Q85" s="10"/>
      <c r="R85" s="10"/>
      <c r="S85" s="10"/>
      <c r="T85" s="10"/>
      <c r="U85" s="10"/>
      <c r="V85" s="10">
        <v>100</v>
      </c>
    </row>
    <row xmlns:x14ac="http://schemas.microsoft.com/office/spreadsheetml/2009/9/ac" r="86" s="178" customFormat="true" ht="12" x14ac:dyDescent="0.2">
      <c r="A86" s="176" t="s">
        <v>159</v>
      </c>
      <c r="B86" s="10">
        <v>2010</v>
      </c>
      <c r="C86" s="177" t="s">
        <v>2</v>
      </c>
      <c r="D86" s="10">
        <v>488873.92356002808</v>
      </c>
      <c r="E86" s="10"/>
      <c r="F86" s="10">
        <v>92.786982248520729</v>
      </c>
      <c r="G86" s="10"/>
      <c r="H86" s="10"/>
      <c r="I86" s="10">
        <v>7.2130177514792706</v>
      </c>
      <c r="J86" s="10">
        <v>92.786982248520729</v>
      </c>
      <c r="K86" s="10"/>
      <c r="L86" s="10"/>
      <c r="M86" s="10"/>
      <c r="N86" s="10"/>
      <c r="O86" s="10"/>
      <c r="P86" s="10">
        <v>100</v>
      </c>
      <c r="Q86" s="10"/>
      <c r="R86" s="10"/>
      <c r="S86" s="10"/>
      <c r="T86" s="10"/>
      <c r="U86" s="10"/>
      <c r="V86" s="10">
        <v>100</v>
      </c>
    </row>
    <row xmlns:x14ac="http://schemas.microsoft.com/office/spreadsheetml/2009/9/ac" r="87" s="178" customFormat="true" ht="12" x14ac:dyDescent="0.2">
      <c r="A87" s="176" t="s">
        <v>159</v>
      </c>
      <c r="B87" s="10">
        <v>2011</v>
      </c>
      <c r="C87" s="177" t="s">
        <v>2</v>
      </c>
      <c r="D87" s="10">
        <v>477193.59202766418</v>
      </c>
      <c r="E87" s="10"/>
      <c r="F87" s="10">
        <v>92.733727810650905</v>
      </c>
      <c r="G87" s="10"/>
      <c r="H87" s="10"/>
      <c r="I87" s="10">
        <v>7.2662721893490954</v>
      </c>
      <c r="J87" s="10">
        <v>92.733727810650905</v>
      </c>
      <c r="K87" s="10"/>
      <c r="L87" s="10"/>
      <c r="M87" s="10"/>
      <c r="N87" s="10"/>
      <c r="O87" s="10"/>
      <c r="P87" s="10">
        <v>100</v>
      </c>
      <c r="Q87" s="10"/>
      <c r="R87" s="10"/>
      <c r="S87" s="10"/>
      <c r="T87" s="10"/>
      <c r="U87" s="10"/>
      <c r="V87" s="10">
        <v>100</v>
      </c>
    </row>
    <row xmlns:x14ac="http://schemas.microsoft.com/office/spreadsheetml/2009/9/ac" r="88" s="178" customFormat="true" ht="12" x14ac:dyDescent="0.2">
      <c r="A88" s="176" t="s">
        <v>159</v>
      </c>
      <c r="B88" s="10">
        <v>2012</v>
      </c>
      <c r="C88" s="177" t="s">
        <v>2</v>
      </c>
      <c r="D88" s="10">
        <v>467940.66932182311</v>
      </c>
      <c r="E88" s="10"/>
      <c r="F88" s="10">
        <v>92.68047337278108</v>
      </c>
      <c r="G88" s="10"/>
      <c r="H88" s="10"/>
      <c r="I88" s="10">
        <v>7.3195266272189201</v>
      </c>
      <c r="J88" s="10">
        <v>92.68047337278108</v>
      </c>
      <c r="K88" s="10"/>
      <c r="L88" s="10"/>
      <c r="M88" s="10"/>
      <c r="N88" s="10"/>
      <c r="O88" s="10"/>
      <c r="P88" s="10">
        <v>100</v>
      </c>
      <c r="Q88" s="10"/>
      <c r="R88" s="10"/>
      <c r="S88" s="10"/>
      <c r="T88" s="10"/>
      <c r="U88" s="10"/>
      <c r="V88" s="10">
        <v>100</v>
      </c>
    </row>
    <row xmlns:x14ac="http://schemas.microsoft.com/office/spreadsheetml/2009/9/ac" r="89" s="178" customFormat="true" ht="12" x14ac:dyDescent="0.2">
      <c r="A89" s="176" t="s">
        <v>159</v>
      </c>
      <c r="B89" s="10">
        <v>2013</v>
      </c>
      <c r="C89" s="177" t="s">
        <v>2</v>
      </c>
      <c r="D89" s="10">
        <v>462772.15588317881</v>
      </c>
      <c r="E89" s="10"/>
      <c r="F89" s="10">
        <v>92.627218934911269</v>
      </c>
      <c r="G89" s="10"/>
      <c r="H89" s="10"/>
      <c r="I89" s="10">
        <v>7.3727810650887307</v>
      </c>
      <c r="J89" s="10">
        <v>92.627218934911269</v>
      </c>
      <c r="K89" s="10"/>
      <c r="L89" s="10"/>
      <c r="M89" s="10"/>
      <c r="N89" s="10"/>
      <c r="O89" s="10"/>
      <c r="P89" s="10">
        <v>100</v>
      </c>
      <c r="Q89" s="10"/>
      <c r="R89" s="10"/>
      <c r="S89" s="10"/>
      <c r="T89" s="10"/>
      <c r="U89" s="10"/>
      <c r="V89" s="10">
        <v>100</v>
      </c>
    </row>
    <row xmlns:x14ac="http://schemas.microsoft.com/office/spreadsheetml/2009/9/ac" r="90" s="178" customFormat="true" ht="12" x14ac:dyDescent="0.2">
      <c r="A90" s="176" t="s">
        <v>159</v>
      </c>
      <c r="B90" s="10">
        <v>2014</v>
      </c>
      <c r="C90" s="177" t="s">
        <v>2</v>
      </c>
      <c r="D90" s="10">
        <v>458353.27670097351</v>
      </c>
      <c r="E90" s="10"/>
      <c r="F90" s="10">
        <v>92.573964497041445</v>
      </c>
      <c r="G90" s="10"/>
      <c r="H90" s="10"/>
      <c r="I90" s="10">
        <v>7.4260355029585554</v>
      </c>
      <c r="J90" s="10">
        <v>92.573964497041445</v>
      </c>
      <c r="K90" s="10"/>
      <c r="L90" s="10"/>
      <c r="M90" s="10"/>
      <c r="N90" s="10"/>
      <c r="O90" s="10"/>
      <c r="P90" s="10">
        <v>100</v>
      </c>
      <c r="Q90" s="10"/>
      <c r="R90" s="10"/>
      <c r="S90" s="10"/>
      <c r="T90" s="10"/>
      <c r="U90" s="10"/>
      <c r="V90" s="10">
        <v>100</v>
      </c>
    </row>
    <row xmlns:x14ac="http://schemas.microsoft.com/office/spreadsheetml/2009/9/ac" r="91" s="178" customFormat="true" ht="12" x14ac:dyDescent="0.2">
      <c r="A91" s="176" t="s">
        <v>159</v>
      </c>
      <c r="B91" s="10">
        <v>2015</v>
      </c>
      <c r="C91" s="177" t="s">
        <v>2</v>
      </c>
      <c r="D91" s="10">
        <v>454305.43078994751</v>
      </c>
      <c r="E91" s="10"/>
      <c r="F91" s="10">
        <v>92.52071005917162</v>
      </c>
      <c r="G91" s="10"/>
      <c r="H91" s="10"/>
      <c r="I91" s="10">
        <v>7.4792899408283802</v>
      </c>
      <c r="J91" s="10">
        <v>92.52071005917162</v>
      </c>
      <c r="K91" s="10"/>
      <c r="L91" s="10"/>
      <c r="M91" s="10">
        <v>92.452830188679243</v>
      </c>
      <c r="N91" s="10"/>
      <c r="O91" s="10"/>
      <c r="P91" s="10">
        <v>7.5471698113207566</v>
      </c>
      <c r="Q91" s="10"/>
      <c r="R91" s="10"/>
      <c r="S91" s="10"/>
      <c r="T91" s="10"/>
      <c r="U91" s="10"/>
      <c r="V91" s="10">
        <v>100</v>
      </c>
    </row>
    <row xmlns:x14ac="http://schemas.microsoft.com/office/spreadsheetml/2009/9/ac" r="92" s="178" customFormat="true" ht="12" x14ac:dyDescent="0.2">
      <c r="A92" s="176" t="s">
        <v>159</v>
      </c>
      <c r="B92" s="10">
        <v>2016</v>
      </c>
      <c r="C92" s="177" t="s">
        <v>2</v>
      </c>
      <c r="D92" s="10">
        <v>448661.89356498717</v>
      </c>
      <c r="E92" s="10"/>
      <c r="F92" s="10">
        <v>92.467455621301795</v>
      </c>
      <c r="G92" s="10"/>
      <c r="H92" s="10"/>
      <c r="I92" s="10">
        <v>7.5325443786982049</v>
      </c>
      <c r="J92" s="10">
        <v>92.467455621301795</v>
      </c>
      <c r="K92" s="10"/>
      <c r="L92" s="10"/>
      <c r="M92" s="10">
        <v>92.452830188679243</v>
      </c>
      <c r="N92" s="10"/>
      <c r="O92" s="10"/>
      <c r="P92" s="10">
        <v>7.5471698113207566</v>
      </c>
      <c r="Q92" s="10"/>
      <c r="R92" s="10"/>
      <c r="S92" s="10"/>
      <c r="T92" s="10"/>
      <c r="U92" s="10"/>
      <c r="V92" s="10">
        <v>100</v>
      </c>
    </row>
    <row xmlns:x14ac="http://schemas.microsoft.com/office/spreadsheetml/2009/9/ac" r="93" s="178" customFormat="true" ht="12" x14ac:dyDescent="0.2">
      <c r="A93" s="176" t="s">
        <v>159</v>
      </c>
      <c r="B93" s="10">
        <v>2017</v>
      </c>
      <c r="C93" s="177" t="s">
        <v>2</v>
      </c>
      <c r="D93" s="10">
        <v>442533.19149665831</v>
      </c>
      <c r="E93" s="10"/>
      <c r="F93" s="10">
        <v>92.41420118343197</v>
      </c>
      <c r="G93" s="10"/>
      <c r="H93" s="10"/>
      <c r="I93" s="10">
        <v>7.5857988165680297</v>
      </c>
      <c r="J93" s="10">
        <v>92.41420118343197</v>
      </c>
      <c r="K93" s="10"/>
      <c r="L93" s="10"/>
      <c r="M93" s="10">
        <v>92.452830188679243</v>
      </c>
      <c r="N93" s="10"/>
      <c r="O93" s="10"/>
      <c r="P93" s="10">
        <v>7.5471698113207566</v>
      </c>
      <c r="Q93" s="10"/>
      <c r="R93" s="10"/>
      <c r="S93" s="10"/>
      <c r="T93" s="10"/>
      <c r="U93" s="10"/>
      <c r="V93" s="10">
        <v>100</v>
      </c>
    </row>
    <row xmlns:x14ac="http://schemas.microsoft.com/office/spreadsheetml/2009/9/ac" r="94" s="178" customFormat="true" ht="12" x14ac:dyDescent="0.2">
      <c r="A94" s="176" t="s">
        <v>159</v>
      </c>
      <c r="B94" s="10">
        <v>2018</v>
      </c>
      <c r="C94" s="177" t="s">
        <v>2</v>
      </c>
      <c r="D94" s="10">
        <v>435693.02446136478</v>
      </c>
      <c r="E94" s="10"/>
      <c r="F94" s="10">
        <v>92.360946745562146</v>
      </c>
      <c r="G94" s="10"/>
      <c r="H94" s="10"/>
      <c r="I94" s="10">
        <v>7.6390532544378544</v>
      </c>
      <c r="J94" s="10">
        <v>92.360946745562146</v>
      </c>
      <c r="K94" s="10"/>
      <c r="L94" s="10"/>
      <c r="M94" s="10">
        <v>92.452830188679243</v>
      </c>
      <c r="N94" s="10"/>
      <c r="O94" s="10"/>
      <c r="P94" s="10">
        <v>7.5471698113207566</v>
      </c>
      <c r="Q94" s="10"/>
      <c r="R94" s="10"/>
      <c r="S94" s="10"/>
      <c r="T94" s="10"/>
      <c r="U94" s="10"/>
      <c r="V94" s="10">
        <v>100</v>
      </c>
    </row>
    <row xmlns:x14ac="http://schemas.microsoft.com/office/spreadsheetml/2009/9/ac" r="95" s="178" customFormat="true" ht="12" x14ac:dyDescent="0.2">
      <c r="A95" s="176" t="s">
        <v>159</v>
      </c>
      <c r="B95" s="10">
        <v>2019</v>
      </c>
      <c r="C95" s="177" t="s">
        <v>2</v>
      </c>
      <c r="D95" s="10">
        <v>429419.57236541738</v>
      </c>
      <c r="E95" s="10"/>
      <c r="F95" s="10">
        <v>92.307692307692335</v>
      </c>
      <c r="G95" s="10"/>
      <c r="H95" s="10"/>
      <c r="I95" s="10">
        <v>7.692307692307665</v>
      </c>
      <c r="J95" s="10">
        <v>92.307692307692335</v>
      </c>
      <c r="K95" s="10"/>
      <c r="L95" s="10"/>
      <c r="M95" s="10">
        <v>92.452830188679243</v>
      </c>
      <c r="N95" s="10"/>
      <c r="O95" s="10"/>
      <c r="P95" s="10">
        <v>7.5471698113207566</v>
      </c>
      <c r="Q95" s="10"/>
      <c r="R95" s="10"/>
      <c r="S95" s="10"/>
      <c r="T95" s="10"/>
      <c r="U95" s="10"/>
      <c r="V95" s="10">
        <v>100</v>
      </c>
    </row>
    <row xmlns:x14ac="http://schemas.microsoft.com/office/spreadsheetml/2009/9/ac" r="96" s="178" customFormat="true" ht="12" x14ac:dyDescent="0.2">
      <c r="A96" s="176" t="s">
        <v>159</v>
      </c>
      <c r="B96" s="10">
        <v>2020</v>
      </c>
      <c r="C96" s="177" t="s">
        <v>2</v>
      </c>
      <c r="D96" s="10">
        <v>422035.28818206792</v>
      </c>
      <c r="E96" s="10"/>
      <c r="F96" s="10">
        <v>92.25443786982251</v>
      </c>
      <c r="G96" s="10"/>
      <c r="H96" s="10"/>
      <c r="I96" s="10">
        <v>7.7455621301774897</v>
      </c>
      <c r="J96" s="10">
        <v>92.25443786982251</v>
      </c>
      <c r="K96" s="10"/>
      <c r="L96" s="10"/>
      <c r="M96" s="10">
        <v>92.452830188679243</v>
      </c>
      <c r="N96" s="10"/>
      <c r="O96" s="10"/>
      <c r="P96" s="10">
        <v>7.5471698113207566</v>
      </c>
      <c r="Q96" s="10"/>
      <c r="R96" s="10"/>
      <c r="S96" s="10"/>
      <c r="T96" s="10"/>
      <c r="U96" s="10"/>
      <c r="V96" s="10">
        <v>100</v>
      </c>
    </row>
    <row xmlns:x14ac="http://schemas.microsoft.com/office/spreadsheetml/2009/9/ac" r="97" s="178" customFormat="true" ht="12" x14ac:dyDescent="0.2">
      <c r="A97" s="176" t="s">
        <v>159</v>
      </c>
      <c r="B97" s="10">
        <v>2021</v>
      </c>
      <c r="C97" s="177" t="s">
        <v>2</v>
      </c>
      <c r="D97" s="10">
        <v>414915.81066566473</v>
      </c>
      <c r="E97" s="10"/>
      <c r="F97" s="10">
        <v>92.201183431952686</v>
      </c>
      <c r="G97" s="10"/>
      <c r="H97" s="10"/>
      <c r="I97" s="10">
        <v>7.7988165680473136</v>
      </c>
      <c r="J97" s="10">
        <v>92.201183431952686</v>
      </c>
      <c r="K97" s="10"/>
      <c r="L97" s="10"/>
      <c r="M97" s="10">
        <v>92.452830188679243</v>
      </c>
      <c r="N97" s="10"/>
      <c r="O97" s="10"/>
      <c r="P97" s="10">
        <v>7.5471698113207566</v>
      </c>
      <c r="Q97" s="10"/>
      <c r="R97" s="10"/>
      <c r="S97" s="10"/>
      <c r="T97" s="10"/>
      <c r="U97" s="10"/>
      <c r="V97" s="10">
        <v>100</v>
      </c>
    </row>
    <row xmlns:x14ac="http://schemas.microsoft.com/office/spreadsheetml/2009/9/ac" r="98" s="178" customFormat="true" ht="12" x14ac:dyDescent="0.2">
      <c r="A98" s="176" t="s">
        <v>159</v>
      </c>
      <c r="B98" s="10">
        <v>2022</v>
      </c>
      <c r="C98" s="177" t="s">
        <v>2</v>
      </c>
      <c r="D98" s="10">
        <v>409232.39188598632</v>
      </c>
      <c r="E98" s="10"/>
      <c r="F98" s="10">
        <v>92.201183431952686</v>
      </c>
      <c r="G98" s="10"/>
      <c r="H98" s="10"/>
      <c r="I98" s="10">
        <v>7.7988165680473136</v>
      </c>
      <c r="J98" s="10">
        <v>92.201183431952686</v>
      </c>
      <c r="K98" s="10"/>
      <c r="L98" s="10"/>
      <c r="M98" s="10">
        <v>92.452830188679243</v>
      </c>
      <c r="N98" s="10"/>
      <c r="O98" s="10"/>
      <c r="P98" s="10">
        <v>7.5471698113207566</v>
      </c>
      <c r="Q98" s="10"/>
      <c r="R98" s="10"/>
      <c r="S98" s="10"/>
      <c r="T98" s="10"/>
      <c r="U98" s="10"/>
      <c r="V98" s="10">
        <v>100</v>
      </c>
    </row>
    <row xmlns:x14ac="http://schemas.microsoft.com/office/spreadsheetml/2009/9/ac" r="99" s="178" customFormat="true" ht="12" x14ac:dyDescent="0.2">
      <c r="A99" s="176" t="s">
        <v>159</v>
      </c>
      <c r="B99" s="10">
        <v>2023</v>
      </c>
      <c r="C99" s="177" t="s">
        <v>2</v>
      </c>
      <c r="D99" s="10">
        <v>403559.87782859802</v>
      </c>
      <c r="E99" s="10"/>
      <c r="F99" s="10">
        <v>92.201183431952686</v>
      </c>
      <c r="G99" s="10"/>
      <c r="H99" s="10"/>
      <c r="I99" s="10">
        <v>7.7988165680473136</v>
      </c>
      <c r="J99" s="10">
        <v>92.201183431952686</v>
      </c>
      <c r="K99" s="10"/>
      <c r="L99" s="10"/>
      <c r="M99" s="10">
        <v>92.452830188679243</v>
      </c>
      <c r="N99" s="10"/>
      <c r="O99" s="10"/>
      <c r="P99" s="10">
        <v>7.5471698113207566</v>
      </c>
      <c r="Q99" s="10"/>
      <c r="R99" s="10"/>
      <c r="S99" s="10"/>
      <c r="T99" s="10"/>
      <c r="U99" s="10"/>
      <c r="V99" s="10">
        <v>100</v>
      </c>
    </row>
    <row xmlns:x14ac="http://schemas.microsoft.com/office/spreadsheetml/2009/9/ac" r="100" s="178" customFormat="true" ht="12" x14ac:dyDescent="0.2">
      <c r="A100" s="176" t="s">
        <v>159</v>
      </c>
      <c r="B100" s="10">
        <v>2024</v>
      </c>
      <c r="C100" s="17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8" customFormat="true" ht="12" x14ac:dyDescent="0.2">
      <c r="A101" s="176" t="s">
        <v>159</v>
      </c>
      <c r="B101" s="10">
        <v>2025</v>
      </c>
      <c r="C101" s="17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8" customFormat="true" ht="12" x14ac:dyDescent="0.2">
      <c r="A102" s="176" t="s">
        <v>159</v>
      </c>
      <c r="B102" s="10">
        <v>2026</v>
      </c>
      <c r="C102" s="17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8" customFormat="true" ht="12" x14ac:dyDescent="0.2">
      <c r="A103" s="176" t="s">
        <v>159</v>
      </c>
      <c r="B103" s="10">
        <v>2027</v>
      </c>
      <c r="C103" s="17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8" customFormat="true" ht="12" x14ac:dyDescent="0.2">
      <c r="A104" s="176" t="s">
        <v>159</v>
      </c>
      <c r="B104" s="10">
        <v>2028</v>
      </c>
      <c r="C104" s="17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8" customFormat="true" ht="12" x14ac:dyDescent="0.2">
      <c r="A105" s="176" t="s">
        <v>159</v>
      </c>
      <c r="B105" s="10">
        <v>2029</v>
      </c>
      <c r="C105" s="17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8" customFormat="true" ht="12" x14ac:dyDescent="0.2">
      <c r="A106" s="176" t="s">
        <v>159</v>
      </c>
      <c r="B106" s="10">
        <v>2030</v>
      </c>
      <c r="C106" s="17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8" customFormat="true" ht="12" x14ac:dyDescent="0.2">
      <c r="A107" s="176" t="s">
        <v>159</v>
      </c>
      <c r="B107" s="10">
        <v>2000</v>
      </c>
      <c r="C107" s="177" t="s">
        <v>16</v>
      </c>
      <c r="D107" s="10">
        <v>430320</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8" customFormat="true" ht="12" x14ac:dyDescent="0.2">
      <c r="A108" s="176" t="s">
        <v>159</v>
      </c>
      <c r="B108" s="10">
        <v>2001</v>
      </c>
      <c r="C108" s="177" t="s">
        <v>16</v>
      </c>
      <c r="D108" s="10">
        <v>428724</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8" customFormat="true" ht="12" x14ac:dyDescent="0.2">
      <c r="A109" s="176" t="s">
        <v>159</v>
      </c>
      <c r="B109" s="10">
        <v>2002</v>
      </c>
      <c r="C109" s="177" t="s">
        <v>16</v>
      </c>
      <c r="D109" s="10">
        <v>432837</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8" customFormat="true" ht="12" x14ac:dyDescent="0.2">
      <c r="A110" s="176" t="s">
        <v>159</v>
      </c>
      <c r="B110" s="10">
        <v>2003</v>
      </c>
      <c r="C110" s="179" t="s">
        <v>16</v>
      </c>
      <c r="D110" s="10">
        <v>437501</v>
      </c>
      <c r="E110" s="10"/>
      <c r="F110" s="10"/>
      <c r="G110" s="10"/>
      <c r="H110" s="10"/>
      <c r="I110" s="10"/>
      <c r="J110" s="10">
        <v>100</v>
      </c>
      <c r="K110" s="10"/>
      <c r="L110" s="10"/>
      <c r="M110" s="10"/>
      <c r="N110" s="10"/>
      <c r="O110" s="10"/>
      <c r="P110" s="10">
        <v>100</v>
      </c>
      <c r="Q110" s="10"/>
      <c r="R110" s="10"/>
      <c r="S110" s="10"/>
      <c r="T110" s="10"/>
      <c r="U110" s="10"/>
      <c r="V110" s="10">
        <v>100</v>
      </c>
      <c r="W110" s="180"/>
      <c r="X110" s="180"/>
      <c r="Y110" s="180"/>
      <c r="Z110" s="180"/>
      <c r="AA110" s="180"/>
      <c r="AB110" s="180"/>
      <c r="AC110" s="180"/>
      <c r="AD110" s="180"/>
      <c r="AE110" s="180"/>
    </row>
    <row xmlns:x14ac="http://schemas.microsoft.com/office/spreadsheetml/2009/9/ac" r="111" s="178" customFormat="true" ht="12" x14ac:dyDescent="0.2">
      <c r="A111" s="176" t="s">
        <v>159</v>
      </c>
      <c r="B111" s="10">
        <v>2004</v>
      </c>
      <c r="C111" s="179" t="s">
        <v>16</v>
      </c>
      <c r="D111" s="10">
        <v>435770</v>
      </c>
      <c r="E111" s="10"/>
      <c r="F111" s="10"/>
      <c r="G111" s="10"/>
      <c r="H111" s="10"/>
      <c r="I111" s="10"/>
      <c r="J111" s="10">
        <v>100</v>
      </c>
      <c r="K111" s="10"/>
      <c r="L111" s="10"/>
      <c r="M111" s="10"/>
      <c r="N111" s="10"/>
      <c r="O111" s="10"/>
      <c r="P111" s="10">
        <v>100</v>
      </c>
      <c r="Q111" s="10"/>
      <c r="R111" s="10"/>
      <c r="S111" s="10"/>
      <c r="T111" s="10"/>
      <c r="U111" s="10"/>
      <c r="V111" s="10">
        <v>100</v>
      </c>
      <c r="W111" s="180"/>
      <c r="X111" s="180"/>
      <c r="Y111" s="180"/>
      <c r="Z111" s="180"/>
      <c r="AA111" s="180"/>
      <c r="AB111" s="180"/>
      <c r="AC111" s="180"/>
      <c r="AD111" s="180"/>
      <c r="AE111" s="180"/>
    </row>
    <row xmlns:x14ac="http://schemas.microsoft.com/office/spreadsheetml/2009/9/ac" r="112" s="178" customFormat="true" ht="12" x14ac:dyDescent="0.2">
      <c r="A112" s="176" t="s">
        <v>159</v>
      </c>
      <c r="B112" s="10">
        <v>2005</v>
      </c>
      <c r="C112" s="179" t="s">
        <v>16</v>
      </c>
      <c r="D112" s="10">
        <v>428877</v>
      </c>
      <c r="E112" s="10"/>
      <c r="F112" s="10"/>
      <c r="G112" s="10"/>
      <c r="H112" s="10"/>
      <c r="I112" s="10"/>
      <c r="J112" s="10">
        <v>100</v>
      </c>
      <c r="K112" s="10"/>
      <c r="L112" s="10"/>
      <c r="M112" s="10"/>
      <c r="N112" s="10"/>
      <c r="O112" s="10"/>
      <c r="P112" s="10">
        <v>100</v>
      </c>
      <c r="Q112" s="10"/>
      <c r="R112" s="10"/>
      <c r="S112" s="10"/>
      <c r="T112" s="10"/>
      <c r="U112" s="10"/>
      <c r="V112" s="10">
        <v>100</v>
      </c>
      <c r="W112" s="180"/>
      <c r="X112" s="180"/>
      <c r="Y112" s="180"/>
      <c r="Z112" s="180"/>
      <c r="AA112" s="180"/>
      <c r="AB112" s="180"/>
      <c r="AC112" s="180"/>
      <c r="AD112" s="180"/>
      <c r="AE112" s="180"/>
    </row>
    <row xmlns:x14ac="http://schemas.microsoft.com/office/spreadsheetml/2009/9/ac" r="113" s="178" customFormat="true" ht="12" x14ac:dyDescent="0.2">
      <c r="A113" s="176" t="s">
        <v>159</v>
      </c>
      <c r="B113" s="10">
        <v>2006</v>
      </c>
      <c r="C113" s="179" t="s">
        <v>16</v>
      </c>
      <c r="D113" s="10">
        <v>420511</v>
      </c>
      <c r="E113" s="10"/>
      <c r="F113" s="10"/>
      <c r="G113" s="10"/>
      <c r="H113" s="10"/>
      <c r="I113" s="10"/>
      <c r="J113" s="10">
        <v>100</v>
      </c>
      <c r="K113" s="10"/>
      <c r="L113" s="10"/>
      <c r="M113" s="10"/>
      <c r="N113" s="10"/>
      <c r="O113" s="10"/>
      <c r="P113" s="10">
        <v>100</v>
      </c>
      <c r="Q113" s="10"/>
      <c r="R113" s="10"/>
      <c r="S113" s="10"/>
      <c r="T113" s="10"/>
      <c r="U113" s="10"/>
      <c r="V113" s="10">
        <v>100</v>
      </c>
      <c r="W113" s="180"/>
      <c r="X113" s="180"/>
      <c r="Y113" s="180"/>
      <c r="Z113" s="180"/>
      <c r="AA113" s="180"/>
      <c r="AB113" s="180"/>
      <c r="AC113" s="180"/>
      <c r="AD113" s="180"/>
      <c r="AE113" s="180"/>
    </row>
    <row xmlns:x14ac="http://schemas.microsoft.com/office/spreadsheetml/2009/9/ac" r="114" s="178" customFormat="true" ht="12" x14ac:dyDescent="0.2">
      <c r="A114" s="176" t="s">
        <v>159</v>
      </c>
      <c r="B114" s="10">
        <v>2007</v>
      </c>
      <c r="C114" s="179" t="s">
        <v>16</v>
      </c>
      <c r="D114" s="10">
        <v>410982</v>
      </c>
      <c r="E114" s="10"/>
      <c r="F114" s="10"/>
      <c r="G114" s="10"/>
      <c r="H114" s="10"/>
      <c r="I114" s="10"/>
      <c r="J114" s="10">
        <v>100</v>
      </c>
      <c r="K114" s="10"/>
      <c r="L114" s="10"/>
      <c r="M114" s="10"/>
      <c r="N114" s="10"/>
      <c r="O114" s="10"/>
      <c r="P114" s="10">
        <v>100</v>
      </c>
      <c r="Q114" s="10"/>
      <c r="R114" s="10"/>
      <c r="S114" s="10"/>
      <c r="T114" s="10"/>
      <c r="U114" s="10"/>
      <c r="V114" s="10">
        <v>100</v>
      </c>
      <c r="W114" s="180"/>
      <c r="X114" s="180"/>
      <c r="Y114" s="180"/>
      <c r="Z114" s="180"/>
      <c r="AA114" s="180"/>
      <c r="AB114" s="180"/>
      <c r="AC114" s="180"/>
      <c r="AD114" s="180"/>
      <c r="AE114" s="180"/>
    </row>
    <row xmlns:x14ac="http://schemas.microsoft.com/office/spreadsheetml/2009/9/ac" r="115" s="178" customFormat="true" ht="12" x14ac:dyDescent="0.2">
      <c r="A115" s="176" t="s">
        <v>159</v>
      </c>
      <c r="B115" s="10">
        <v>2008</v>
      </c>
      <c r="C115" s="179" t="s">
        <v>16</v>
      </c>
      <c r="D115" s="10">
        <v>399434</v>
      </c>
      <c r="E115" s="10"/>
      <c r="F115" s="10"/>
      <c r="G115" s="10"/>
      <c r="H115" s="10"/>
      <c r="I115" s="10"/>
      <c r="J115" s="10">
        <v>100</v>
      </c>
      <c r="K115" s="10"/>
      <c r="L115" s="10"/>
      <c r="M115" s="10"/>
      <c r="N115" s="10"/>
      <c r="O115" s="10"/>
      <c r="P115" s="10">
        <v>100</v>
      </c>
      <c r="Q115" s="10"/>
      <c r="R115" s="10"/>
      <c r="S115" s="10"/>
      <c r="T115" s="10"/>
      <c r="U115" s="10"/>
      <c r="V115" s="10">
        <v>100</v>
      </c>
      <c r="W115" s="180"/>
      <c r="X115" s="180"/>
      <c r="Y115" s="180"/>
      <c r="Z115" s="180"/>
      <c r="AA115" s="180"/>
      <c r="AB115" s="180"/>
      <c r="AC115" s="180"/>
      <c r="AD115" s="180"/>
      <c r="AE115" s="180"/>
    </row>
    <row xmlns:x14ac="http://schemas.microsoft.com/office/spreadsheetml/2009/9/ac" r="116" s="178" customFormat="true" ht="12" x14ac:dyDescent="0.2">
      <c r="A116" s="176" t="s">
        <v>159</v>
      </c>
      <c r="B116" s="10">
        <v>2009</v>
      </c>
      <c r="C116" s="181" t="s">
        <v>16</v>
      </c>
      <c r="D116" s="10">
        <v>383475</v>
      </c>
      <c r="E116" s="10"/>
      <c r="F116" s="10"/>
      <c r="G116" s="10"/>
      <c r="H116" s="10"/>
      <c r="I116" s="10"/>
      <c r="J116" s="10">
        <v>100</v>
      </c>
      <c r="K116" s="10"/>
      <c r="L116" s="10"/>
      <c r="M116" s="10"/>
      <c r="N116" s="10"/>
      <c r="O116" s="10"/>
      <c r="P116" s="10">
        <v>100</v>
      </c>
      <c r="Q116" s="10"/>
      <c r="R116" s="10"/>
      <c r="S116" s="10"/>
      <c r="T116" s="10"/>
      <c r="U116" s="10"/>
      <c r="V116" s="10">
        <v>100</v>
      </c>
      <c r="W116" s="181"/>
      <c r="X116" s="181"/>
      <c r="Y116" s="181"/>
      <c r="Z116" s="181"/>
      <c r="AA116" s="181"/>
      <c r="AB116" s="181"/>
      <c r="AC116" s="181"/>
    </row>
    <row xmlns:x14ac="http://schemas.microsoft.com/office/spreadsheetml/2009/9/ac" r="117" s="178" customFormat="true" ht="12" x14ac:dyDescent="0.2">
      <c r="A117" s="176" t="s">
        <v>159</v>
      </c>
      <c r="B117" s="10">
        <v>2010</v>
      </c>
      <c r="C117" s="181" t="s">
        <v>16</v>
      </c>
      <c r="D117" s="10">
        <v>365945</v>
      </c>
      <c r="E117" s="10"/>
      <c r="F117" s="10"/>
      <c r="G117" s="10"/>
      <c r="H117" s="10"/>
      <c r="I117" s="10"/>
      <c r="J117" s="10">
        <v>100</v>
      </c>
      <c r="K117" s="10"/>
      <c r="L117" s="10"/>
      <c r="M117" s="10"/>
      <c r="N117" s="10"/>
      <c r="O117" s="10"/>
      <c r="P117" s="10">
        <v>100</v>
      </c>
      <c r="Q117" s="10"/>
      <c r="R117" s="10"/>
      <c r="S117" s="10"/>
      <c r="T117" s="10"/>
      <c r="U117" s="10"/>
      <c r="V117" s="10">
        <v>100</v>
      </c>
      <c r="W117" s="181"/>
      <c r="X117" s="181"/>
      <c r="Y117" s="181"/>
      <c r="Z117" s="181"/>
      <c r="AA117" s="181"/>
      <c r="AB117" s="181"/>
      <c r="AC117" s="181"/>
    </row>
    <row xmlns:x14ac="http://schemas.microsoft.com/office/spreadsheetml/2009/9/ac" r="118" s="178" customFormat="true" ht="12" x14ac:dyDescent="0.2">
      <c r="A118" s="176" t="s">
        <v>159</v>
      </c>
      <c r="B118" s="10">
        <v>2011</v>
      </c>
      <c r="C118" s="181" t="s">
        <v>16</v>
      </c>
      <c r="D118" s="10">
        <v>353395</v>
      </c>
      <c r="E118" s="10"/>
      <c r="F118" s="10"/>
      <c r="G118" s="10"/>
      <c r="H118" s="10"/>
      <c r="I118" s="10"/>
      <c r="J118" s="10">
        <v>100</v>
      </c>
      <c r="K118" s="10"/>
      <c r="L118" s="10"/>
      <c r="M118" s="10"/>
      <c r="N118" s="10"/>
      <c r="O118" s="10"/>
      <c r="P118" s="10">
        <v>100</v>
      </c>
      <c r="Q118" s="10"/>
      <c r="R118" s="10"/>
      <c r="S118" s="10"/>
      <c r="T118" s="10"/>
      <c r="U118" s="10"/>
      <c r="V118" s="10">
        <v>100</v>
      </c>
      <c r="W118" s="181"/>
      <c r="X118" s="181"/>
      <c r="Y118" s="181"/>
      <c r="Z118" s="181"/>
      <c r="AA118" s="181"/>
      <c r="AB118" s="181"/>
      <c r="AC118" s="181"/>
      <c r="AD118" s="181"/>
    </row>
    <row xmlns:x14ac="http://schemas.microsoft.com/office/spreadsheetml/2009/9/ac" r="119" s="178" customFormat="true" ht="12" x14ac:dyDescent="0.2">
      <c r="A119" s="176" t="s">
        <v>159</v>
      </c>
      <c r="B119" s="10">
        <v>2012</v>
      </c>
      <c r="C119" s="181" t="s">
        <v>16</v>
      </c>
      <c r="D119" s="10">
        <v>351611</v>
      </c>
      <c r="E119" s="10"/>
      <c r="F119" s="10"/>
      <c r="G119" s="10"/>
      <c r="H119" s="10"/>
      <c r="I119" s="10"/>
      <c r="J119" s="10">
        <v>100</v>
      </c>
      <c r="K119" s="10"/>
      <c r="L119" s="10"/>
      <c r="M119" s="10"/>
      <c r="N119" s="10"/>
      <c r="O119" s="10"/>
      <c r="P119" s="10">
        <v>100</v>
      </c>
      <c r="Q119" s="10"/>
      <c r="R119" s="10"/>
      <c r="S119" s="10"/>
      <c r="T119" s="10"/>
      <c r="U119" s="10"/>
      <c r="V119" s="10">
        <v>100</v>
      </c>
      <c r="W119" s="181"/>
      <c r="X119" s="181"/>
      <c r="Y119" s="181"/>
      <c r="Z119" s="181"/>
      <c r="AA119" s="181"/>
      <c r="AB119" s="181"/>
      <c r="AC119" s="181"/>
      <c r="AD119" s="181"/>
    </row>
    <row xmlns:x14ac="http://schemas.microsoft.com/office/spreadsheetml/2009/9/ac" r="120" s="178" customFormat="true" ht="12" x14ac:dyDescent="0.2">
      <c r="A120" s="176" t="s">
        <v>159</v>
      </c>
      <c r="B120" s="10">
        <v>2013</v>
      </c>
      <c r="C120" s="181" t="s">
        <v>16</v>
      </c>
      <c r="D120" s="10">
        <v>362530</v>
      </c>
      <c r="E120" s="10"/>
      <c r="F120" s="10"/>
      <c r="G120" s="10"/>
      <c r="H120" s="10"/>
      <c r="I120" s="10"/>
      <c r="J120" s="10">
        <v>100</v>
      </c>
      <c r="K120" s="10"/>
      <c r="L120" s="10"/>
      <c r="M120" s="10"/>
      <c r="N120" s="10"/>
      <c r="O120" s="10"/>
      <c r="P120" s="10">
        <v>100</v>
      </c>
      <c r="Q120" s="10"/>
      <c r="R120" s="10"/>
      <c r="S120" s="10"/>
      <c r="T120" s="10"/>
      <c r="U120" s="10"/>
      <c r="V120" s="10">
        <v>100</v>
      </c>
      <c r="W120" s="181"/>
      <c r="X120" s="181"/>
      <c r="Y120" s="181"/>
      <c r="Z120" s="181"/>
      <c r="AA120" s="181"/>
      <c r="AB120" s="181"/>
      <c r="AC120" s="181"/>
      <c r="AD120" s="181"/>
    </row>
    <row xmlns:x14ac="http://schemas.microsoft.com/office/spreadsheetml/2009/9/ac" r="121" s="178" customFormat="true" ht="12" x14ac:dyDescent="0.2">
      <c r="A121" s="176" t="s">
        <v>159</v>
      </c>
      <c r="B121" s="10">
        <v>2014</v>
      </c>
      <c r="C121" s="181" t="s">
        <v>16</v>
      </c>
      <c r="D121" s="10">
        <v>374439</v>
      </c>
      <c r="E121" s="10"/>
      <c r="F121" s="10"/>
      <c r="G121" s="10"/>
      <c r="H121" s="10"/>
      <c r="I121" s="10"/>
      <c r="J121" s="10">
        <v>100</v>
      </c>
      <c r="K121" s="10"/>
      <c r="L121" s="10"/>
      <c r="M121" s="10"/>
      <c r="N121" s="10"/>
      <c r="O121" s="10"/>
      <c r="P121" s="10">
        <v>100</v>
      </c>
      <c r="Q121" s="10"/>
      <c r="R121" s="10"/>
      <c r="S121" s="10"/>
      <c r="T121" s="10"/>
      <c r="U121" s="10"/>
      <c r="V121" s="10">
        <v>100</v>
      </c>
      <c r="W121" s="181"/>
      <c r="X121" s="181"/>
      <c r="Y121" s="181"/>
      <c r="Z121" s="181"/>
      <c r="AA121" s="181"/>
      <c r="AB121" s="181"/>
      <c r="AC121" s="181"/>
      <c r="AD121" s="181"/>
    </row>
    <row xmlns:x14ac="http://schemas.microsoft.com/office/spreadsheetml/2009/9/ac" r="122" s="178" customFormat="true" ht="12" x14ac:dyDescent="0.2">
      <c r="A122" s="176" t="s">
        <v>159</v>
      </c>
      <c r="B122" s="10">
        <v>2015</v>
      </c>
      <c r="C122" s="181" t="s">
        <v>16</v>
      </c>
      <c r="D122" s="10">
        <v>384034</v>
      </c>
      <c r="E122" s="10"/>
      <c r="F122" s="10"/>
      <c r="G122" s="10"/>
      <c r="H122" s="10"/>
      <c r="I122" s="10"/>
      <c r="J122" s="10">
        <v>100</v>
      </c>
      <c r="K122" s="10"/>
      <c r="L122" s="10"/>
      <c r="M122" s="10"/>
      <c r="N122" s="10"/>
      <c r="O122" s="10"/>
      <c r="P122" s="10">
        <v>100</v>
      </c>
      <c r="Q122" s="10"/>
      <c r="R122" s="10"/>
      <c r="S122" s="10"/>
      <c r="T122" s="10"/>
      <c r="U122" s="10"/>
      <c r="V122" s="10">
        <v>100</v>
      </c>
      <c r="W122" s="181"/>
      <c r="X122" s="181"/>
      <c r="Y122" s="181"/>
      <c r="Z122" s="181"/>
      <c r="AA122" s="181"/>
      <c r="AB122" s="181"/>
      <c r="AC122" s="181"/>
      <c r="AD122" s="181"/>
    </row>
    <row xmlns:x14ac="http://schemas.microsoft.com/office/spreadsheetml/2009/9/ac" r="123" s="178" customFormat="true" ht="12" x14ac:dyDescent="0.2">
      <c r="A123" s="176" t="s">
        <v>159</v>
      </c>
      <c r="B123" s="10">
        <v>2016</v>
      </c>
      <c r="C123" s="181" t="s">
        <v>16</v>
      </c>
      <c r="D123" s="10">
        <v>383536</v>
      </c>
      <c r="E123" s="10"/>
      <c r="F123" s="10"/>
      <c r="G123" s="10"/>
      <c r="H123" s="10"/>
      <c r="I123" s="10"/>
      <c r="J123" s="10">
        <v>100</v>
      </c>
      <c r="K123" s="10"/>
      <c r="L123" s="10"/>
      <c r="M123" s="10"/>
      <c r="N123" s="10"/>
      <c r="O123" s="10"/>
      <c r="P123" s="10">
        <v>100</v>
      </c>
      <c r="Q123" s="10"/>
      <c r="R123" s="10"/>
      <c r="S123" s="10"/>
      <c r="T123" s="10"/>
      <c r="U123" s="10"/>
      <c r="V123" s="10">
        <v>100</v>
      </c>
      <c r="W123" s="181"/>
      <c r="X123" s="181"/>
      <c r="Y123" s="181"/>
      <c r="Z123" s="181"/>
      <c r="AA123" s="181"/>
      <c r="AB123" s="181"/>
      <c r="AC123" s="181"/>
      <c r="AD123" s="181"/>
    </row>
    <row xmlns:x14ac="http://schemas.microsoft.com/office/spreadsheetml/2009/9/ac" r="124" s="178" customFormat="true" ht="12" x14ac:dyDescent="0.2">
      <c r="A124" s="176" t="s">
        <v>159</v>
      </c>
      <c r="B124" s="10">
        <v>2017</v>
      </c>
      <c r="C124" s="181" t="s">
        <v>16</v>
      </c>
      <c r="D124" s="10">
        <v>379941</v>
      </c>
      <c r="E124" s="10"/>
      <c r="F124" s="10"/>
      <c r="G124" s="10"/>
      <c r="H124" s="10"/>
      <c r="I124" s="10"/>
      <c r="J124" s="10">
        <v>100</v>
      </c>
      <c r="K124" s="10"/>
      <c r="L124" s="10"/>
      <c r="M124" s="10"/>
      <c r="N124" s="10"/>
      <c r="O124" s="10"/>
      <c r="P124" s="10">
        <v>100</v>
      </c>
      <c r="Q124" s="10"/>
      <c r="R124" s="10"/>
      <c r="S124" s="10"/>
      <c r="T124" s="10"/>
      <c r="U124" s="10"/>
      <c r="V124" s="10">
        <v>100</v>
      </c>
      <c r="W124" s="181"/>
      <c r="X124" s="181"/>
      <c r="Y124" s="181"/>
      <c r="Z124" s="181"/>
      <c r="AA124" s="181"/>
      <c r="AB124" s="181"/>
      <c r="AC124" s="181"/>
      <c r="AD124" s="181"/>
    </row>
    <row xmlns:x14ac="http://schemas.microsoft.com/office/spreadsheetml/2009/9/ac" r="125" s="178" customFormat="true" ht="12" x14ac:dyDescent="0.2">
      <c r="A125" s="176" t="s">
        <v>159</v>
      </c>
      <c r="B125" s="10">
        <v>2018</v>
      </c>
      <c r="C125" s="181" t="s">
        <v>16</v>
      </c>
      <c r="D125" s="10">
        <v>370985</v>
      </c>
      <c r="E125" s="10"/>
      <c r="F125" s="10"/>
      <c r="G125" s="10"/>
      <c r="H125" s="10"/>
      <c r="I125" s="10"/>
      <c r="J125" s="10">
        <v>100</v>
      </c>
      <c r="K125" s="10"/>
      <c r="L125" s="10"/>
      <c r="M125" s="10"/>
      <c r="N125" s="10"/>
      <c r="O125" s="10"/>
      <c r="P125" s="10">
        <v>100</v>
      </c>
      <c r="Q125" s="10"/>
      <c r="R125" s="10"/>
      <c r="S125" s="10"/>
      <c r="T125" s="10"/>
      <c r="U125" s="10"/>
      <c r="V125" s="10">
        <v>100</v>
      </c>
      <c r="W125" s="181"/>
      <c r="X125" s="181"/>
      <c r="Y125" s="181"/>
      <c r="Z125" s="181"/>
      <c r="AA125" s="181"/>
      <c r="AB125" s="181"/>
      <c r="AC125" s="181"/>
      <c r="AD125" s="181"/>
    </row>
    <row xmlns:x14ac="http://schemas.microsoft.com/office/spreadsheetml/2009/9/ac" r="126" s="178" customFormat="true" ht="12" x14ac:dyDescent="0.2">
      <c r="A126" s="176" t="s">
        <v>159</v>
      </c>
      <c r="B126" s="10">
        <v>2019</v>
      </c>
      <c r="C126" s="181" t="s">
        <v>16</v>
      </c>
      <c r="D126" s="10">
        <v>368979</v>
      </c>
      <c r="E126" s="10"/>
      <c r="F126" s="10"/>
      <c r="G126" s="10"/>
      <c r="H126" s="10"/>
      <c r="I126" s="10"/>
      <c r="J126" s="10">
        <v>100</v>
      </c>
      <c r="K126" s="10"/>
      <c r="L126" s="10"/>
      <c r="M126" s="10"/>
      <c r="N126" s="10"/>
      <c r="O126" s="10"/>
      <c r="P126" s="10">
        <v>100</v>
      </c>
      <c r="Q126" s="10"/>
      <c r="R126" s="10"/>
      <c r="S126" s="10"/>
      <c r="T126" s="10"/>
      <c r="U126" s="10"/>
      <c r="V126" s="10">
        <v>100</v>
      </c>
      <c r="W126" s="181"/>
      <c r="X126" s="181"/>
      <c r="Y126" s="181"/>
      <c r="Z126" s="181"/>
      <c r="AA126" s="181"/>
      <c r="AB126" s="181"/>
      <c r="AC126" s="181"/>
      <c r="AD126" s="181"/>
    </row>
    <row xmlns:x14ac="http://schemas.microsoft.com/office/spreadsheetml/2009/9/ac" r="127" s="178" customFormat="true" ht="12" x14ac:dyDescent="0.2">
      <c r="A127" s="176" t="s">
        <v>159</v>
      </c>
      <c r="B127" s="10">
        <v>2020</v>
      </c>
      <c r="C127" s="181" t="s">
        <v>16</v>
      </c>
      <c r="D127" s="10">
        <v>360551</v>
      </c>
      <c r="E127" s="10"/>
      <c r="F127" s="10"/>
      <c r="G127" s="10"/>
      <c r="H127" s="10"/>
      <c r="I127" s="10"/>
      <c r="J127" s="10">
        <v>100</v>
      </c>
      <c r="K127" s="10"/>
      <c r="L127" s="10"/>
      <c r="M127" s="10"/>
      <c r="N127" s="10"/>
      <c r="O127" s="10"/>
      <c r="P127" s="10">
        <v>100</v>
      </c>
      <c r="Q127" s="10"/>
      <c r="R127" s="10"/>
      <c r="S127" s="10"/>
      <c r="T127" s="10"/>
      <c r="U127" s="10"/>
      <c r="V127" s="10">
        <v>100</v>
      </c>
      <c r="W127" s="181"/>
      <c r="X127" s="181"/>
      <c r="Y127" s="181"/>
      <c r="Z127" s="181"/>
      <c r="AA127" s="181"/>
      <c r="AB127" s="181"/>
      <c r="AC127" s="181"/>
      <c r="AD127" s="181"/>
    </row>
    <row xmlns:x14ac="http://schemas.microsoft.com/office/spreadsheetml/2009/9/ac" r="128" s="178" customFormat="true" ht="12" x14ac:dyDescent="0.2">
      <c r="A128" s="181" t="s">
        <v>159</v>
      </c>
      <c r="B128" s="10">
        <v>2021</v>
      </c>
      <c r="C128" s="181" t="s">
        <v>16</v>
      </c>
      <c r="D128" s="10">
        <v>353176</v>
      </c>
      <c r="E128" s="10"/>
      <c r="F128" s="10"/>
      <c r="G128" s="10"/>
      <c r="H128" s="10"/>
      <c r="I128" s="10"/>
      <c r="J128" s="10">
        <v>100</v>
      </c>
      <c r="K128" s="10"/>
      <c r="L128" s="10"/>
      <c r="M128" s="10"/>
      <c r="N128" s="10"/>
      <c r="O128" s="10"/>
      <c r="P128" s="10">
        <v>100</v>
      </c>
      <c r="Q128" s="10"/>
      <c r="R128" s="10"/>
      <c r="S128" s="10"/>
      <c r="T128" s="10"/>
      <c r="U128" s="10"/>
      <c r="V128" s="10">
        <v>100</v>
      </c>
      <c r="W128" s="181"/>
      <c r="X128" s="181"/>
      <c r="Y128" s="181"/>
      <c r="Z128" s="181"/>
      <c r="AA128" s="181"/>
      <c r="AB128" s="181"/>
      <c r="AC128" s="181"/>
      <c r="AD128" s="181"/>
    </row>
    <row xmlns:x14ac="http://schemas.microsoft.com/office/spreadsheetml/2009/9/ac" r="129" s="178" customFormat="true" ht="12" x14ac:dyDescent="0.2">
      <c r="A129" s="181" t="s">
        <v>159</v>
      </c>
      <c r="B129" s="10">
        <v>2022</v>
      </c>
      <c r="C129" s="181" t="s">
        <v>16</v>
      </c>
      <c r="D129" s="10">
        <v>346275</v>
      </c>
      <c r="E129" s="10"/>
      <c r="F129" s="10"/>
      <c r="G129" s="10"/>
      <c r="H129" s="10"/>
      <c r="I129" s="10"/>
      <c r="J129" s="10">
        <v>100</v>
      </c>
      <c r="K129" s="10"/>
      <c r="L129" s="10"/>
      <c r="M129" s="10"/>
      <c r="N129" s="10"/>
      <c r="O129" s="10"/>
      <c r="P129" s="10">
        <v>100</v>
      </c>
      <c r="Q129" s="10"/>
      <c r="R129" s="10"/>
      <c r="S129" s="10"/>
      <c r="T129" s="10"/>
      <c r="U129" s="10"/>
      <c r="V129" s="10">
        <v>100</v>
      </c>
      <c r="W129" s="181"/>
      <c r="X129" s="181"/>
      <c r="Y129" s="181"/>
      <c r="Z129" s="181"/>
      <c r="AA129" s="181"/>
      <c r="AB129" s="181"/>
      <c r="AC129" s="181"/>
      <c r="AD129" s="181"/>
    </row>
    <row xmlns:x14ac="http://schemas.microsoft.com/office/spreadsheetml/2009/9/ac" r="130" s="178" customFormat="true" ht="12" x14ac:dyDescent="0.2">
      <c r="A130" s="181" t="s">
        <v>159</v>
      </c>
      <c r="B130" s="10">
        <v>2023</v>
      </c>
      <c r="C130" s="181" t="s">
        <v>16</v>
      </c>
      <c r="D130" s="10">
        <v>339599</v>
      </c>
      <c r="E130" s="10"/>
      <c r="F130" s="10"/>
      <c r="G130" s="10"/>
      <c r="H130" s="10"/>
      <c r="I130" s="10"/>
      <c r="J130" s="10">
        <v>100</v>
      </c>
      <c r="K130" s="10"/>
      <c r="L130" s="10"/>
      <c r="M130" s="10"/>
      <c r="N130" s="10"/>
      <c r="O130" s="10"/>
      <c r="P130" s="10">
        <v>100</v>
      </c>
      <c r="Q130" s="10"/>
      <c r="R130" s="10"/>
      <c r="S130" s="10"/>
      <c r="T130" s="10"/>
      <c r="U130" s="10"/>
      <c r="V130" s="10">
        <v>100</v>
      </c>
      <c r="W130" s="181"/>
      <c r="X130" s="181"/>
      <c r="Y130" s="181"/>
      <c r="Z130" s="181"/>
      <c r="AA130" s="181"/>
      <c r="AB130" s="181"/>
      <c r="AC130" s="181"/>
      <c r="AD130" s="181"/>
    </row>
    <row xmlns:x14ac="http://schemas.microsoft.com/office/spreadsheetml/2009/9/ac" r="131" s="178" customFormat="true" ht="12" x14ac:dyDescent="0.2">
      <c r="A131" s="181" t="s">
        <v>159</v>
      </c>
      <c r="B131" s="10">
        <v>2024</v>
      </c>
      <c r="C131" s="181" t="s">
        <v>16</v>
      </c>
      <c r="D131" s="10"/>
      <c r="E131" s="10"/>
      <c r="F131" s="10"/>
      <c r="G131" s="10"/>
      <c r="H131" s="10"/>
      <c r="I131" s="10"/>
      <c r="J131" s="10"/>
      <c r="K131" s="10"/>
      <c r="L131" s="10"/>
      <c r="M131" s="10"/>
      <c r="N131" s="10"/>
      <c r="O131" s="10"/>
      <c r="P131" s="10"/>
      <c r="Q131" s="10"/>
      <c r="R131" s="10"/>
      <c r="S131" s="10"/>
      <c r="T131" s="10"/>
      <c r="U131" s="10"/>
      <c r="V131" s="10"/>
      <c r="W131" s="181"/>
      <c r="X131" s="181"/>
      <c r="Y131" s="181"/>
      <c r="Z131" s="181"/>
      <c r="AA131" s="181"/>
      <c r="AB131" s="181"/>
      <c r="AC131" s="181"/>
      <c r="AD131" s="181"/>
    </row>
    <row xmlns:x14ac="http://schemas.microsoft.com/office/spreadsheetml/2009/9/ac" r="132" s="178" customFormat="true" ht="12" x14ac:dyDescent="0.2">
      <c r="A132" s="181" t="s">
        <v>159</v>
      </c>
      <c r="B132" s="10">
        <v>2025</v>
      </c>
      <c r="C132" s="181" t="s">
        <v>16</v>
      </c>
      <c r="D132" s="10"/>
      <c r="E132" s="10"/>
      <c r="F132" s="10"/>
      <c r="G132" s="10"/>
      <c r="H132" s="10"/>
      <c r="I132" s="10"/>
      <c r="J132" s="10"/>
      <c r="K132" s="10"/>
      <c r="L132" s="10"/>
      <c r="M132" s="10"/>
      <c r="N132" s="10"/>
      <c r="O132" s="10"/>
      <c r="P132" s="10"/>
      <c r="Q132" s="10"/>
      <c r="R132" s="10"/>
      <c r="S132" s="10"/>
      <c r="T132" s="10"/>
      <c r="U132" s="10"/>
      <c r="V132" s="10"/>
      <c r="W132" s="181"/>
      <c r="X132" s="181"/>
      <c r="Y132" s="181"/>
      <c r="Z132" s="181"/>
      <c r="AA132" s="181"/>
      <c r="AB132" s="181"/>
      <c r="AC132" s="181"/>
      <c r="AD132" s="181"/>
    </row>
    <row xmlns:x14ac="http://schemas.microsoft.com/office/spreadsheetml/2009/9/ac" r="133" s="178" customFormat="true" ht="12" x14ac:dyDescent="0.2">
      <c r="A133" s="181" t="s">
        <v>159</v>
      </c>
      <c r="B133" s="10">
        <v>2026</v>
      </c>
      <c r="C133" s="181" t="s">
        <v>16</v>
      </c>
      <c r="D133" s="10"/>
      <c r="E133" s="10"/>
      <c r="F133" s="10"/>
      <c r="G133" s="10"/>
      <c r="H133" s="10"/>
      <c r="I133" s="10"/>
      <c r="J133" s="10"/>
      <c r="K133" s="10"/>
      <c r="L133" s="10"/>
      <c r="M133" s="10"/>
      <c r="N133" s="10"/>
      <c r="O133" s="10"/>
      <c r="P133" s="10"/>
      <c r="Q133" s="10"/>
      <c r="R133" s="10"/>
      <c r="S133" s="10"/>
      <c r="T133" s="10"/>
      <c r="U133" s="10"/>
      <c r="V133" s="10"/>
      <c r="W133" s="181"/>
      <c r="X133" s="181"/>
      <c r="Y133" s="181"/>
      <c r="Z133" s="181"/>
      <c r="AA133" s="181"/>
      <c r="AB133" s="181"/>
      <c r="AC133" s="181"/>
      <c r="AD133" s="181"/>
    </row>
    <row xmlns:x14ac="http://schemas.microsoft.com/office/spreadsheetml/2009/9/ac" r="134" s="178" customFormat="true" ht="12" x14ac:dyDescent="0.2">
      <c r="A134" s="181" t="s">
        <v>159</v>
      </c>
      <c r="B134" s="10">
        <v>2027</v>
      </c>
      <c r="C134" s="181" t="s">
        <v>16</v>
      </c>
      <c r="D134" s="10"/>
      <c r="E134" s="10"/>
      <c r="F134" s="10"/>
      <c r="G134" s="10"/>
      <c r="H134" s="10"/>
      <c r="I134" s="10"/>
      <c r="J134" s="10"/>
      <c r="K134" s="10"/>
      <c r="L134" s="10"/>
      <c r="M134" s="10"/>
      <c r="N134" s="10"/>
      <c r="O134" s="10"/>
      <c r="P134" s="10"/>
      <c r="Q134" s="10"/>
      <c r="R134" s="10"/>
      <c r="S134" s="10"/>
      <c r="T134" s="10"/>
      <c r="U134" s="10"/>
      <c r="V134" s="10"/>
      <c r="W134" s="181"/>
      <c r="X134" s="181"/>
      <c r="Y134" s="181"/>
      <c r="Z134" s="181"/>
      <c r="AA134" s="181"/>
      <c r="AB134" s="181"/>
      <c r="AC134" s="181"/>
      <c r="AD134" s="181"/>
    </row>
    <row xmlns:x14ac="http://schemas.microsoft.com/office/spreadsheetml/2009/9/ac" r="135" s="178" customFormat="true" ht="12" x14ac:dyDescent="0.2">
      <c r="A135" s="181" t="s">
        <v>159</v>
      </c>
      <c r="B135" s="10">
        <v>2028</v>
      </c>
      <c r="C135" s="181" t="s">
        <v>16</v>
      </c>
      <c r="D135" s="10"/>
      <c r="E135" s="10"/>
      <c r="F135" s="10"/>
      <c r="G135" s="10"/>
      <c r="H135" s="10"/>
      <c r="I135" s="10"/>
      <c r="J135" s="10"/>
      <c r="K135" s="10"/>
      <c r="L135" s="10"/>
      <c r="M135" s="10"/>
      <c r="N135" s="10"/>
      <c r="O135" s="10"/>
      <c r="P135" s="10"/>
      <c r="Q135" s="10"/>
      <c r="R135" s="10"/>
      <c r="S135" s="10"/>
      <c r="T135" s="10"/>
      <c r="U135" s="10"/>
      <c r="V135" s="10"/>
      <c r="W135" s="181"/>
      <c r="X135" s="181"/>
      <c r="Y135" s="181"/>
      <c r="Z135" s="181"/>
      <c r="AA135" s="181"/>
      <c r="AB135" s="181"/>
      <c r="AC135" s="181"/>
      <c r="AD135" s="181"/>
    </row>
    <row xmlns:x14ac="http://schemas.microsoft.com/office/spreadsheetml/2009/9/ac" r="136" s="178" customFormat="true" ht="12" x14ac:dyDescent="0.2">
      <c r="A136" s="181" t="s">
        <v>159</v>
      </c>
      <c r="B136" s="10">
        <v>2029</v>
      </c>
      <c r="C136" s="181" t="s">
        <v>16</v>
      </c>
      <c r="D136" s="10"/>
      <c r="E136" s="10"/>
      <c r="F136" s="10"/>
      <c r="G136" s="10"/>
      <c r="H136" s="10"/>
      <c r="I136" s="10"/>
      <c r="J136" s="10"/>
      <c r="K136" s="10"/>
      <c r="L136" s="10"/>
      <c r="M136" s="10"/>
      <c r="N136" s="10"/>
      <c r="O136" s="10"/>
      <c r="P136" s="10"/>
      <c r="Q136" s="10"/>
      <c r="R136" s="10"/>
      <c r="S136" s="10"/>
      <c r="T136" s="10"/>
      <c r="U136" s="10"/>
      <c r="V136" s="10"/>
      <c r="W136" s="181"/>
      <c r="X136" s="181"/>
      <c r="Y136" s="181"/>
      <c r="Z136" s="181"/>
      <c r="AA136" s="181"/>
      <c r="AB136" s="181"/>
      <c r="AC136" s="181"/>
      <c r="AD136" s="181"/>
    </row>
    <row xmlns:x14ac="http://schemas.microsoft.com/office/spreadsheetml/2009/9/ac" r="137" s="178" customFormat="true" ht="12" x14ac:dyDescent="0.2">
      <c r="A137" s="181" t="s">
        <v>159</v>
      </c>
      <c r="B137" s="10">
        <v>2030</v>
      </c>
      <c r="C137" s="181" t="s">
        <v>16</v>
      </c>
      <c r="D137" s="10"/>
      <c r="E137" s="10"/>
      <c r="F137" s="10"/>
      <c r="G137" s="10"/>
      <c r="H137" s="10"/>
      <c r="I137" s="10"/>
      <c r="J137" s="10"/>
      <c r="K137" s="10"/>
      <c r="L137" s="10"/>
      <c r="M137" s="10"/>
      <c r="N137" s="10"/>
      <c r="O137" s="10"/>
      <c r="P137" s="10"/>
      <c r="Q137" s="10"/>
      <c r="R137" s="10"/>
      <c r="S137" s="10"/>
      <c r="T137" s="10"/>
      <c r="U137" s="10"/>
      <c r="V137" s="10"/>
      <c r="W137" s="181"/>
      <c r="X137" s="181"/>
      <c r="Y137" s="181"/>
      <c r="Z137" s="181"/>
      <c r="AA137" s="181"/>
      <c r="AB137" s="181"/>
      <c r="AC137" s="181"/>
      <c r="AD137" s="181"/>
    </row>
    <row xmlns:x14ac="http://schemas.microsoft.com/office/spreadsheetml/2009/9/ac" r="138" s="178" customFormat="true" ht="12" x14ac:dyDescent="0.2">
      <c r="A138" s="181" t="s">
        <v>159</v>
      </c>
      <c r="B138" s="10">
        <v>2000</v>
      </c>
      <c r="C138" s="181" t="s">
        <v>17</v>
      </c>
      <c r="D138" s="10">
        <v>1005635</v>
      </c>
      <c r="E138" s="10">
        <v>100</v>
      </c>
      <c r="F138" s="10">
        <v>94.292086330935263</v>
      </c>
      <c r="G138" s="10">
        <v>94.292086330935263</v>
      </c>
      <c r="H138" s="10">
        <v>0</v>
      </c>
      <c r="I138" s="10">
        <v>5.7079136690647374</v>
      </c>
      <c r="J138" s="10">
        <v>0</v>
      </c>
      <c r="K138" s="10">
        <v>100</v>
      </c>
      <c r="L138" s="10">
        <v>100</v>
      </c>
      <c r="M138" s="10"/>
      <c r="N138" s="10"/>
      <c r="O138" s="10">
        <v>0</v>
      </c>
      <c r="P138" s="10">
        <v>100</v>
      </c>
      <c r="Q138" s="10">
        <v>100</v>
      </c>
      <c r="R138" s="10">
        <v>100</v>
      </c>
      <c r="S138" s="10">
        <v>100</v>
      </c>
      <c r="T138" s="10">
        <v>0</v>
      </c>
      <c r="U138" s="10">
        <v>0</v>
      </c>
      <c r="V138" s="10">
        <v>0</v>
      </c>
      <c r="W138" s="181"/>
      <c r="X138" s="181"/>
      <c r="Y138" s="181"/>
      <c r="Z138" s="181"/>
      <c r="AA138" s="181"/>
      <c r="AB138" s="181"/>
      <c r="AC138" s="181"/>
      <c r="AD138" s="181"/>
    </row>
    <row xmlns:x14ac="http://schemas.microsoft.com/office/spreadsheetml/2009/9/ac" r="139" s="178" customFormat="true" ht="12" x14ac:dyDescent="0.2">
      <c r="A139" s="181" t="s">
        <v>159</v>
      </c>
      <c r="B139" s="10">
        <v>2001</v>
      </c>
      <c r="C139" s="181" t="s">
        <v>17</v>
      </c>
      <c r="D139" s="10">
        <v>971873</v>
      </c>
      <c r="E139" s="10">
        <v>100</v>
      </c>
      <c r="F139" s="10">
        <v>94.292086330935263</v>
      </c>
      <c r="G139" s="10">
        <v>94.292086330935263</v>
      </c>
      <c r="H139" s="10">
        <v>0</v>
      </c>
      <c r="I139" s="10">
        <v>5.7079136690647374</v>
      </c>
      <c r="J139" s="10">
        <v>0</v>
      </c>
      <c r="K139" s="10">
        <v>100</v>
      </c>
      <c r="L139" s="10">
        <v>100</v>
      </c>
      <c r="M139" s="10"/>
      <c r="N139" s="10"/>
      <c r="O139" s="10">
        <v>0</v>
      </c>
      <c r="P139" s="10">
        <v>100</v>
      </c>
      <c r="Q139" s="10">
        <v>100</v>
      </c>
      <c r="R139" s="10">
        <v>100</v>
      </c>
      <c r="S139" s="10">
        <v>100</v>
      </c>
      <c r="T139" s="10">
        <v>0</v>
      </c>
      <c r="U139" s="10">
        <v>0</v>
      </c>
      <c r="V139" s="10">
        <v>0</v>
      </c>
      <c r="W139" s="181"/>
      <c r="X139" s="181"/>
      <c r="Y139" s="181"/>
      <c r="Z139" s="181"/>
      <c r="AA139" s="181"/>
      <c r="AB139" s="181"/>
      <c r="AC139" s="181"/>
      <c r="AD139" s="181"/>
    </row>
    <row xmlns:x14ac="http://schemas.microsoft.com/office/spreadsheetml/2009/9/ac" r="140" s="178" customFormat="true" ht="12" x14ac:dyDescent="0.2">
      <c r="A140" s="181" t="s">
        <v>159</v>
      </c>
      <c r="B140" s="10">
        <v>2002</v>
      </c>
      <c r="C140" s="181" t="s">
        <v>17</v>
      </c>
      <c r="D140" s="10">
        <v>933516</v>
      </c>
      <c r="E140" s="10">
        <v>100</v>
      </c>
      <c r="F140" s="10">
        <v>94.292086330935263</v>
      </c>
      <c r="G140" s="10">
        <v>94.292086330935263</v>
      </c>
      <c r="H140" s="10">
        <v>0</v>
      </c>
      <c r="I140" s="10">
        <v>5.7079136690647374</v>
      </c>
      <c r="J140" s="10">
        <v>0</v>
      </c>
      <c r="K140" s="10">
        <v>100</v>
      </c>
      <c r="L140" s="10">
        <v>100</v>
      </c>
      <c r="M140" s="10"/>
      <c r="N140" s="10"/>
      <c r="O140" s="10">
        <v>0</v>
      </c>
      <c r="P140" s="10">
        <v>100</v>
      </c>
      <c r="Q140" s="10">
        <v>100</v>
      </c>
      <c r="R140" s="10">
        <v>100</v>
      </c>
      <c r="S140" s="10">
        <v>100</v>
      </c>
      <c r="T140" s="10">
        <v>0</v>
      </c>
      <c r="U140" s="10">
        <v>0</v>
      </c>
      <c r="V140" s="10">
        <v>0</v>
      </c>
      <c r="W140" s="181"/>
      <c r="X140" s="181"/>
      <c r="Y140" s="181"/>
      <c r="Z140" s="181"/>
      <c r="AA140" s="181"/>
      <c r="AB140" s="181"/>
      <c r="AC140" s="181"/>
      <c r="AD140" s="181"/>
    </row>
    <row xmlns:x14ac="http://schemas.microsoft.com/office/spreadsheetml/2009/9/ac" r="141" s="178" customFormat="true" ht="12" x14ac:dyDescent="0.2">
      <c r="A141" s="181" t="s">
        <v>159</v>
      </c>
      <c r="B141" s="10">
        <v>2003</v>
      </c>
      <c r="C141" s="181" t="s">
        <v>17</v>
      </c>
      <c r="D141" s="10">
        <v>899022</v>
      </c>
      <c r="E141" s="10">
        <v>100</v>
      </c>
      <c r="F141" s="10">
        <v>94.292086330935263</v>
      </c>
      <c r="G141" s="10">
        <v>94.292086330935263</v>
      </c>
      <c r="H141" s="10">
        <v>0</v>
      </c>
      <c r="I141" s="10">
        <v>5.7079136690647374</v>
      </c>
      <c r="J141" s="10">
        <v>0</v>
      </c>
      <c r="K141" s="10">
        <v>100</v>
      </c>
      <c r="L141" s="10">
        <v>100</v>
      </c>
      <c r="M141" s="10"/>
      <c r="N141" s="10"/>
      <c r="O141" s="10">
        <v>0</v>
      </c>
      <c r="P141" s="10">
        <v>100</v>
      </c>
      <c r="Q141" s="10">
        <v>100</v>
      </c>
      <c r="R141" s="10">
        <v>100</v>
      </c>
      <c r="S141" s="10">
        <v>100</v>
      </c>
      <c r="T141" s="10">
        <v>0</v>
      </c>
      <c r="U141" s="10">
        <v>0</v>
      </c>
      <c r="V141" s="10">
        <v>0</v>
      </c>
      <c r="W141" s="181"/>
      <c r="X141" s="181"/>
      <c r="Y141" s="181"/>
      <c r="Z141" s="181"/>
      <c r="AA141" s="181"/>
      <c r="AB141" s="181"/>
      <c r="AC141" s="181"/>
      <c r="AD141" s="181"/>
    </row>
    <row xmlns:x14ac="http://schemas.microsoft.com/office/spreadsheetml/2009/9/ac" r="142" s="178" customFormat="true" ht="12" x14ac:dyDescent="0.2">
      <c r="A142" s="181" t="s">
        <v>159</v>
      </c>
      <c r="B142" s="10">
        <v>2004</v>
      </c>
      <c r="C142" s="181" t="s">
        <v>17</v>
      </c>
      <c r="D142" s="10">
        <v>877383</v>
      </c>
      <c r="E142" s="10">
        <v>100</v>
      </c>
      <c r="F142" s="10">
        <v>94.292086330935263</v>
      </c>
      <c r="G142" s="10">
        <v>94.292086330935263</v>
      </c>
      <c r="H142" s="10">
        <v>0</v>
      </c>
      <c r="I142" s="10">
        <v>5.7079136690647374</v>
      </c>
      <c r="J142" s="10">
        <v>0</v>
      </c>
      <c r="K142" s="10">
        <v>100</v>
      </c>
      <c r="L142" s="10">
        <v>100</v>
      </c>
      <c r="M142" s="10"/>
      <c r="N142" s="10"/>
      <c r="O142" s="10">
        <v>0</v>
      </c>
      <c r="P142" s="10">
        <v>100</v>
      </c>
      <c r="Q142" s="10">
        <v>100</v>
      </c>
      <c r="R142" s="10">
        <v>100</v>
      </c>
      <c r="S142" s="10">
        <v>100</v>
      </c>
      <c r="T142" s="10">
        <v>0</v>
      </c>
      <c r="U142" s="10">
        <v>0</v>
      </c>
      <c r="V142" s="10">
        <v>0</v>
      </c>
      <c r="W142" s="181"/>
      <c r="X142" s="181"/>
      <c r="Y142" s="181"/>
      <c r="Z142" s="181"/>
      <c r="AA142" s="181"/>
      <c r="AB142" s="181"/>
      <c r="AC142" s="181"/>
      <c r="AD142" s="181"/>
    </row>
    <row xmlns:x14ac="http://schemas.microsoft.com/office/spreadsheetml/2009/9/ac" r="143" s="178" customFormat="true" ht="12" x14ac:dyDescent="0.2">
      <c r="A143" s="181" t="s">
        <v>159</v>
      </c>
      <c r="B143" s="10">
        <v>2005</v>
      </c>
      <c r="C143" s="181" t="s">
        <v>17</v>
      </c>
      <c r="D143" s="10">
        <v>867476</v>
      </c>
      <c r="E143" s="10">
        <v>100</v>
      </c>
      <c r="F143" s="10">
        <v>94.576019184652296</v>
      </c>
      <c r="G143" s="10">
        <v>94.576019184652296</v>
      </c>
      <c r="H143" s="10">
        <v>0</v>
      </c>
      <c r="I143" s="10">
        <v>5.4239808153477043</v>
      </c>
      <c r="J143" s="10">
        <v>0</v>
      </c>
      <c r="K143" s="10">
        <v>100</v>
      </c>
      <c r="L143" s="10">
        <v>100</v>
      </c>
      <c r="M143" s="10"/>
      <c r="N143" s="10"/>
      <c r="O143" s="10">
        <v>0</v>
      </c>
      <c r="P143" s="10">
        <v>100</v>
      </c>
      <c r="Q143" s="10">
        <v>100</v>
      </c>
      <c r="R143" s="10">
        <v>100</v>
      </c>
      <c r="S143" s="10">
        <v>100</v>
      </c>
      <c r="T143" s="10">
        <v>0</v>
      </c>
      <c r="U143" s="10">
        <v>0</v>
      </c>
      <c r="V143" s="10">
        <v>0</v>
      </c>
      <c r="W143" s="181"/>
      <c r="X143" s="181"/>
      <c r="Y143" s="181"/>
      <c r="Z143" s="181"/>
      <c r="AA143" s="181"/>
      <c r="AB143" s="181"/>
      <c r="AC143" s="181"/>
      <c r="AD143" s="181"/>
    </row>
    <row xmlns:x14ac="http://schemas.microsoft.com/office/spreadsheetml/2009/9/ac" r="144" s="178" customFormat="true" ht="12" x14ac:dyDescent="0.2">
      <c r="A144" s="181" t="s">
        <v>159</v>
      </c>
      <c r="B144" s="10">
        <v>2006</v>
      </c>
      <c r="C144" s="181" t="s">
        <v>17</v>
      </c>
      <c r="D144" s="10">
        <v>864711</v>
      </c>
      <c r="E144" s="10">
        <v>100</v>
      </c>
      <c r="F144" s="10">
        <v>94.859952038369329</v>
      </c>
      <c r="G144" s="10">
        <v>94.859952038369329</v>
      </c>
      <c r="H144" s="10">
        <v>0</v>
      </c>
      <c r="I144" s="10">
        <v>5.1400479616306711</v>
      </c>
      <c r="J144" s="10">
        <v>0</v>
      </c>
      <c r="K144" s="10">
        <v>100</v>
      </c>
      <c r="L144" s="10">
        <v>100</v>
      </c>
      <c r="M144" s="10"/>
      <c r="N144" s="10"/>
      <c r="O144" s="10">
        <v>0</v>
      </c>
      <c r="P144" s="10">
        <v>100</v>
      </c>
      <c r="Q144" s="10">
        <v>100</v>
      </c>
      <c r="R144" s="10">
        <v>100</v>
      </c>
      <c r="S144" s="10">
        <v>100</v>
      </c>
      <c r="T144" s="10">
        <v>0</v>
      </c>
      <c r="U144" s="10">
        <v>0</v>
      </c>
      <c r="V144" s="10">
        <v>0</v>
      </c>
      <c r="W144" s="181"/>
      <c r="X144" s="181"/>
      <c r="Y144" s="181"/>
      <c r="Z144" s="181"/>
      <c r="AA144" s="181"/>
      <c r="AB144" s="181"/>
      <c r="AC144" s="181"/>
      <c r="AD144" s="181"/>
    </row>
    <row xmlns:x14ac="http://schemas.microsoft.com/office/spreadsheetml/2009/9/ac" r="145" s="178" customFormat="true" ht="12" x14ac:dyDescent="0.2">
      <c r="A145" s="181" t="s">
        <v>159</v>
      </c>
      <c r="B145" s="10">
        <v>2007</v>
      </c>
      <c r="C145" s="181" t="s">
        <v>17</v>
      </c>
      <c r="D145" s="10">
        <v>865358</v>
      </c>
      <c r="E145" s="10">
        <v>100</v>
      </c>
      <c r="F145" s="10">
        <v>95.143884892086248</v>
      </c>
      <c r="G145" s="10">
        <v>95.143884892086248</v>
      </c>
      <c r="H145" s="10">
        <v>0</v>
      </c>
      <c r="I145" s="10">
        <v>4.8561151079137517</v>
      </c>
      <c r="J145" s="10">
        <v>0</v>
      </c>
      <c r="K145" s="10">
        <v>100</v>
      </c>
      <c r="L145" s="10">
        <v>100</v>
      </c>
      <c r="M145" s="10"/>
      <c r="N145" s="10"/>
      <c r="O145" s="10">
        <v>0</v>
      </c>
      <c r="P145" s="10">
        <v>100</v>
      </c>
      <c r="Q145" s="10">
        <v>100</v>
      </c>
      <c r="R145" s="10">
        <v>100</v>
      </c>
      <c r="S145" s="10">
        <v>100</v>
      </c>
      <c r="T145" s="10">
        <v>0</v>
      </c>
      <c r="U145" s="10">
        <v>0</v>
      </c>
      <c r="V145" s="10">
        <v>0</v>
      </c>
      <c r="W145" s="181"/>
      <c r="X145" s="181"/>
      <c r="Y145" s="181"/>
      <c r="Z145" s="181"/>
      <c r="AA145" s="181"/>
      <c r="AB145" s="181"/>
      <c r="AC145" s="181"/>
      <c r="AD145" s="181"/>
    </row>
    <row xmlns:x14ac="http://schemas.microsoft.com/office/spreadsheetml/2009/9/ac" r="146" s="178" customFormat="true" ht="12" x14ac:dyDescent="0.2">
      <c r="A146" s="181" t="s">
        <v>159</v>
      </c>
      <c r="B146" s="10">
        <v>2008</v>
      </c>
      <c r="C146" s="181" t="s">
        <v>17</v>
      </c>
      <c r="D146" s="10">
        <v>864084</v>
      </c>
      <c r="E146" s="10">
        <v>100</v>
      </c>
      <c r="F146" s="10">
        <v>95.427817745803281</v>
      </c>
      <c r="G146" s="10">
        <v>95.427817745803281</v>
      </c>
      <c r="H146" s="10">
        <v>0</v>
      </c>
      <c r="I146" s="10">
        <v>4.5721822541967194</v>
      </c>
      <c r="J146" s="10">
        <v>0</v>
      </c>
      <c r="K146" s="10">
        <v>100</v>
      </c>
      <c r="L146" s="10">
        <v>100</v>
      </c>
      <c r="M146" s="10"/>
      <c r="N146" s="10"/>
      <c r="O146" s="10">
        <v>0</v>
      </c>
      <c r="P146" s="10">
        <v>100</v>
      </c>
      <c r="Q146" s="10">
        <v>100</v>
      </c>
      <c r="R146" s="10">
        <v>100</v>
      </c>
      <c r="S146" s="10">
        <v>100</v>
      </c>
      <c r="T146" s="10">
        <v>0</v>
      </c>
      <c r="U146" s="10">
        <v>0</v>
      </c>
      <c r="V146" s="10">
        <v>0</v>
      </c>
      <c r="W146" s="181"/>
      <c r="X146" s="181"/>
      <c r="Y146" s="181"/>
      <c r="Z146" s="181"/>
      <c r="AA146" s="181"/>
      <c r="AB146" s="181"/>
      <c r="AC146" s="181"/>
      <c r="AD146" s="181"/>
    </row>
    <row xmlns:x14ac="http://schemas.microsoft.com/office/spreadsheetml/2009/9/ac" r="147" s="178" customFormat="true" ht="12" x14ac:dyDescent="0.2">
      <c r="A147" s="181" t="s">
        <v>159</v>
      </c>
      <c r="B147" s="10">
        <v>2009</v>
      </c>
      <c r="C147" s="181" t="s">
        <v>17</v>
      </c>
      <c r="D147" s="10">
        <v>858991</v>
      </c>
      <c r="E147" s="10">
        <v>100</v>
      </c>
      <c r="F147" s="10">
        <v>95.711750599520315</v>
      </c>
      <c r="G147" s="10">
        <v>95.711750599520315</v>
      </c>
      <c r="H147" s="10">
        <v>0</v>
      </c>
      <c r="I147" s="10">
        <v>4.2882494004796854</v>
      </c>
      <c r="J147" s="10">
        <v>0</v>
      </c>
      <c r="K147" s="10">
        <v>100</v>
      </c>
      <c r="L147" s="10">
        <v>100</v>
      </c>
      <c r="M147" s="10"/>
      <c r="N147" s="10"/>
      <c r="O147" s="10">
        <v>0</v>
      </c>
      <c r="P147" s="10">
        <v>100</v>
      </c>
      <c r="Q147" s="10">
        <v>100</v>
      </c>
      <c r="R147" s="10">
        <v>100</v>
      </c>
      <c r="S147" s="10">
        <v>100</v>
      </c>
      <c r="T147" s="10">
        <v>0</v>
      </c>
      <c r="U147" s="10">
        <v>0</v>
      </c>
      <c r="V147" s="10">
        <v>0</v>
      </c>
      <c r="W147" s="181"/>
      <c r="X147" s="181"/>
      <c r="Y147" s="181"/>
      <c r="Z147" s="181"/>
      <c r="AA147" s="181"/>
      <c r="AB147" s="181"/>
      <c r="AC147" s="181"/>
      <c r="AD147" s="181"/>
    </row>
    <row xmlns:x14ac="http://schemas.microsoft.com/office/spreadsheetml/2009/9/ac" r="148" s="178" customFormat="true" ht="12" x14ac:dyDescent="0.2">
      <c r="A148" s="181" t="s">
        <v>159</v>
      </c>
      <c r="B148" s="10">
        <v>2010</v>
      </c>
      <c r="C148" s="181" t="s">
        <v>17</v>
      </c>
      <c r="D148" s="10">
        <v>846900</v>
      </c>
      <c r="E148" s="10">
        <v>100</v>
      </c>
      <c r="F148" s="10">
        <v>95.995683453237348</v>
      </c>
      <c r="G148" s="10">
        <v>95.995683453237348</v>
      </c>
      <c r="H148" s="10">
        <v>0</v>
      </c>
      <c r="I148" s="10">
        <v>4.0043165467626523</v>
      </c>
      <c r="J148" s="10">
        <v>0</v>
      </c>
      <c r="K148" s="10">
        <v>100</v>
      </c>
      <c r="L148" s="10">
        <v>100</v>
      </c>
      <c r="M148" s="10"/>
      <c r="N148" s="10"/>
      <c r="O148" s="10">
        <v>0</v>
      </c>
      <c r="P148" s="10">
        <v>100</v>
      </c>
      <c r="Q148" s="10">
        <v>100</v>
      </c>
      <c r="R148" s="10">
        <v>100</v>
      </c>
      <c r="S148" s="10">
        <v>100</v>
      </c>
      <c r="T148" s="10">
        <v>0</v>
      </c>
      <c r="U148" s="10">
        <v>0</v>
      </c>
      <c r="V148" s="10">
        <v>0</v>
      </c>
      <c r="W148" s="181"/>
      <c r="X148" s="181"/>
      <c r="Y148" s="181"/>
      <c r="Z148" s="181"/>
      <c r="AA148" s="181"/>
      <c r="AB148" s="181"/>
      <c r="AC148" s="181"/>
      <c r="AD148" s="181"/>
    </row>
    <row xmlns:x14ac="http://schemas.microsoft.com/office/spreadsheetml/2009/9/ac" r="149" s="178" customFormat="true" ht="12" x14ac:dyDescent="0.2">
      <c r="A149" s="181" t="s">
        <v>159</v>
      </c>
      <c r="B149" s="10">
        <v>2011</v>
      </c>
      <c r="C149" s="181" t="s">
        <v>17</v>
      </c>
      <c r="D149" s="10">
        <v>826609</v>
      </c>
      <c r="E149" s="10">
        <v>100</v>
      </c>
      <c r="F149" s="10">
        <v>96.279616306954381</v>
      </c>
      <c r="G149" s="10">
        <v>96.279616306954381</v>
      </c>
      <c r="H149" s="10">
        <v>0</v>
      </c>
      <c r="I149" s="10">
        <v>3.7203836930456191</v>
      </c>
      <c r="J149" s="10">
        <v>0</v>
      </c>
      <c r="K149" s="10">
        <v>100</v>
      </c>
      <c r="L149" s="10">
        <v>100</v>
      </c>
      <c r="M149" s="10"/>
      <c r="N149" s="10"/>
      <c r="O149" s="10">
        <v>0</v>
      </c>
      <c r="P149" s="10">
        <v>100</v>
      </c>
      <c r="Q149" s="10">
        <v>100</v>
      </c>
      <c r="R149" s="10">
        <v>100</v>
      </c>
      <c r="S149" s="10">
        <v>100</v>
      </c>
      <c r="T149" s="10">
        <v>0</v>
      </c>
      <c r="U149" s="10">
        <v>0</v>
      </c>
      <c r="V149" s="10">
        <v>0</v>
      </c>
      <c r="W149" s="181"/>
      <c r="X149" s="181"/>
      <c r="Y149" s="181"/>
      <c r="Z149" s="181"/>
      <c r="AA149" s="181"/>
      <c r="AB149" s="181"/>
      <c r="AC149" s="181"/>
      <c r="AD149" s="181"/>
    </row>
    <row xmlns:x14ac="http://schemas.microsoft.com/office/spreadsheetml/2009/9/ac" r="150" s="178" customFormat="true" ht="12" x14ac:dyDescent="0.2">
      <c r="A150" s="181" t="s">
        <v>159</v>
      </c>
      <c r="B150" s="10">
        <v>2012</v>
      </c>
      <c r="C150" s="181" t="s">
        <v>17</v>
      </c>
      <c r="D150" s="10">
        <v>798178</v>
      </c>
      <c r="E150" s="10">
        <v>100</v>
      </c>
      <c r="F150" s="10">
        <v>96.563549160671414</v>
      </c>
      <c r="G150" s="10">
        <v>96.563549160671414</v>
      </c>
      <c r="H150" s="10">
        <v>0</v>
      </c>
      <c r="I150" s="10">
        <v>3.436450839328586</v>
      </c>
      <c r="J150" s="10">
        <v>0</v>
      </c>
      <c r="K150" s="10">
        <v>100</v>
      </c>
      <c r="L150" s="10">
        <v>100</v>
      </c>
      <c r="M150" s="10">
        <v>95.362903225806448</v>
      </c>
      <c r="N150" s="10">
        <v>4.6370967741935516</v>
      </c>
      <c r="O150" s="10">
        <v>0</v>
      </c>
      <c r="P150" s="10">
        <v>0</v>
      </c>
      <c r="Q150" s="10">
        <v>100</v>
      </c>
      <c r="R150" s="10">
        <v>100</v>
      </c>
      <c r="S150" s="10">
        <v>100</v>
      </c>
      <c r="T150" s="10">
        <v>0</v>
      </c>
      <c r="U150" s="10">
        <v>0</v>
      </c>
      <c r="V150" s="10">
        <v>0</v>
      </c>
      <c r="W150" s="181"/>
      <c r="X150" s="181"/>
      <c r="Y150" s="181"/>
      <c r="Z150" s="181"/>
      <c r="AA150" s="181"/>
      <c r="AB150" s="181"/>
      <c r="AC150" s="181"/>
      <c r="AD150" s="181"/>
    </row>
    <row xmlns:x14ac="http://schemas.microsoft.com/office/spreadsheetml/2009/9/ac" r="151" s="178" customFormat="true" ht="12" x14ac:dyDescent="0.2">
      <c r="A151" s="181" t="s">
        <v>159</v>
      </c>
      <c r="B151" s="10">
        <v>2013</v>
      </c>
      <c r="C151" s="181" t="s">
        <v>17</v>
      </c>
      <c r="D151" s="10">
        <v>768142</v>
      </c>
      <c r="E151" s="10">
        <v>100</v>
      </c>
      <c r="F151" s="10">
        <v>96.847482014388447</v>
      </c>
      <c r="G151" s="10">
        <v>96.847482014388447</v>
      </c>
      <c r="H151" s="10">
        <v>0</v>
      </c>
      <c r="I151" s="10">
        <v>3.1525179856115528</v>
      </c>
      <c r="J151" s="10">
        <v>0</v>
      </c>
      <c r="K151" s="10">
        <v>100</v>
      </c>
      <c r="L151" s="10">
        <v>100</v>
      </c>
      <c r="M151" s="10">
        <v>95.362903225806448</v>
      </c>
      <c r="N151" s="10">
        <v>4.6370967741935516</v>
      </c>
      <c r="O151" s="10">
        <v>0</v>
      </c>
      <c r="P151" s="10">
        <v>0</v>
      </c>
      <c r="Q151" s="10">
        <v>100</v>
      </c>
      <c r="R151" s="10">
        <v>100</v>
      </c>
      <c r="S151" s="10">
        <v>100</v>
      </c>
      <c r="T151" s="10">
        <v>0</v>
      </c>
      <c r="U151" s="10">
        <v>0</v>
      </c>
      <c r="V151" s="10">
        <v>0</v>
      </c>
      <c r="W151" s="181"/>
      <c r="X151" s="181"/>
      <c r="Y151" s="181"/>
      <c r="Z151" s="181"/>
      <c r="AA151" s="181"/>
      <c r="AB151" s="181"/>
      <c r="AC151" s="181"/>
      <c r="AD151" s="181"/>
    </row>
    <row xmlns:x14ac="http://schemas.microsoft.com/office/spreadsheetml/2009/9/ac" r="152" s="178" customFormat="true" ht="12" x14ac:dyDescent="0.2">
      <c r="A152" s="181" t="s">
        <v>159</v>
      </c>
      <c r="B152" s="10">
        <v>2014</v>
      </c>
      <c r="C152" s="181" t="s">
        <v>17</v>
      </c>
      <c r="D152" s="10">
        <v>742739</v>
      </c>
      <c r="E152" s="10">
        <v>100</v>
      </c>
      <c r="F152" s="10">
        <v>97.13141486810548</v>
      </c>
      <c r="G152" s="10">
        <v>97.13141486810548</v>
      </c>
      <c r="H152" s="10">
        <v>0</v>
      </c>
      <c r="I152" s="10">
        <v>2.8685851318945201</v>
      </c>
      <c r="J152" s="10">
        <v>0</v>
      </c>
      <c r="K152" s="10">
        <v>100</v>
      </c>
      <c r="L152" s="10">
        <v>100</v>
      </c>
      <c r="M152" s="10">
        <v>95.362903225806448</v>
      </c>
      <c r="N152" s="10">
        <v>4.6370967741935516</v>
      </c>
      <c r="O152" s="10">
        <v>0</v>
      </c>
      <c r="P152" s="10">
        <v>0</v>
      </c>
      <c r="Q152" s="10">
        <v>100</v>
      </c>
      <c r="R152" s="10">
        <v>100</v>
      </c>
      <c r="S152" s="10">
        <v>100</v>
      </c>
      <c r="T152" s="10">
        <v>0</v>
      </c>
      <c r="U152" s="10">
        <v>0</v>
      </c>
      <c r="V152" s="10">
        <v>0</v>
      </c>
      <c r="W152" s="181"/>
      <c r="X152" s="181"/>
      <c r="Y152" s="181"/>
      <c r="Z152" s="181"/>
      <c r="AA152" s="181"/>
      <c r="AB152" s="181"/>
      <c r="AC152" s="181"/>
      <c r="AD152" s="181"/>
    </row>
    <row xmlns:x14ac="http://schemas.microsoft.com/office/spreadsheetml/2009/9/ac" r="153" s="178" customFormat="true" ht="12" x14ac:dyDescent="0.2">
      <c r="A153" s="181" t="s">
        <v>159</v>
      </c>
      <c r="B153" s="10">
        <v>2015</v>
      </c>
      <c r="C153" s="181" t="s">
        <v>17</v>
      </c>
      <c r="D153" s="10">
        <v>725331</v>
      </c>
      <c r="E153" s="10">
        <v>100</v>
      </c>
      <c r="F153" s="10">
        <v>97.415347721822513</v>
      </c>
      <c r="G153" s="10">
        <v>97.415347721822513</v>
      </c>
      <c r="H153" s="10">
        <v>0</v>
      </c>
      <c r="I153" s="10">
        <v>2.584652278177487</v>
      </c>
      <c r="J153" s="10">
        <v>0</v>
      </c>
      <c r="K153" s="10">
        <v>100</v>
      </c>
      <c r="L153" s="10">
        <v>100</v>
      </c>
      <c r="M153" s="10">
        <v>95.362903225806448</v>
      </c>
      <c r="N153" s="10">
        <v>4.6370967741935516</v>
      </c>
      <c r="O153" s="10">
        <v>0</v>
      </c>
      <c r="P153" s="10">
        <v>0</v>
      </c>
      <c r="Q153" s="10">
        <v>100</v>
      </c>
      <c r="R153" s="10">
        <v>100</v>
      </c>
      <c r="S153" s="10">
        <v>100</v>
      </c>
      <c r="T153" s="10">
        <v>0</v>
      </c>
      <c r="U153" s="10">
        <v>0</v>
      </c>
      <c r="V153" s="10">
        <v>0</v>
      </c>
      <c r="W153" s="181"/>
      <c r="X153" s="181"/>
      <c r="Y153" s="181"/>
      <c r="Z153" s="181"/>
      <c r="AA153" s="181"/>
      <c r="AB153" s="181"/>
      <c r="AC153" s="181"/>
      <c r="AD153" s="181"/>
    </row>
    <row xmlns:x14ac="http://schemas.microsoft.com/office/spreadsheetml/2009/9/ac" r="154" s="178" customFormat="true" ht="12" x14ac:dyDescent="0.2">
      <c r="A154" s="181" t="s">
        <v>159</v>
      </c>
      <c r="B154" s="10">
        <v>2016</v>
      </c>
      <c r="C154" s="181" t="s">
        <v>17</v>
      </c>
      <c r="D154" s="10">
        <v>717810</v>
      </c>
      <c r="E154" s="10">
        <v>100</v>
      </c>
      <c r="F154" s="10">
        <v>97.699280575539547</v>
      </c>
      <c r="G154" s="10">
        <v>97.699280575539547</v>
      </c>
      <c r="H154" s="10">
        <v>0</v>
      </c>
      <c r="I154" s="10">
        <v>2.300719424460453</v>
      </c>
      <c r="J154" s="10">
        <v>0</v>
      </c>
      <c r="K154" s="10">
        <v>100</v>
      </c>
      <c r="L154" s="10">
        <v>100</v>
      </c>
      <c r="M154" s="10">
        <v>95.362903225806448</v>
      </c>
      <c r="N154" s="10">
        <v>4.6370967741935516</v>
      </c>
      <c r="O154" s="10">
        <v>0</v>
      </c>
      <c r="P154" s="10">
        <v>0</v>
      </c>
      <c r="Q154" s="10">
        <v>100</v>
      </c>
      <c r="R154" s="10">
        <v>100</v>
      </c>
      <c r="S154" s="10">
        <v>100</v>
      </c>
      <c r="T154" s="10">
        <v>0</v>
      </c>
      <c r="U154" s="10">
        <v>0</v>
      </c>
      <c r="V154" s="10">
        <v>0</v>
      </c>
      <c r="W154" s="181"/>
      <c r="X154" s="181"/>
      <c r="Y154" s="181"/>
      <c r="Z154" s="181"/>
      <c r="AA154" s="181"/>
      <c r="AB154" s="181"/>
      <c r="AC154" s="181"/>
      <c r="AD154" s="181"/>
    </row>
    <row xmlns:x14ac="http://schemas.microsoft.com/office/spreadsheetml/2009/9/ac" r="155" s="178" customFormat="true" ht="12" x14ac:dyDescent="0.2">
      <c r="A155" s="181" t="s">
        <v>159</v>
      </c>
      <c r="B155" s="10">
        <v>2017</v>
      </c>
      <c r="C155" s="181" t="s">
        <v>17</v>
      </c>
      <c r="D155" s="10">
        <v>720461</v>
      </c>
      <c r="E155" s="10">
        <v>100</v>
      </c>
      <c r="F155" s="10">
        <v>97.98321342925658</v>
      </c>
      <c r="G155" s="10">
        <v>97.98321342925658</v>
      </c>
      <c r="H155" s="10">
        <v>0</v>
      </c>
      <c r="I155" s="10">
        <v>2.0167865707434198</v>
      </c>
      <c r="J155" s="10">
        <v>0</v>
      </c>
      <c r="K155" s="10">
        <v>100</v>
      </c>
      <c r="L155" s="10">
        <v>100</v>
      </c>
      <c r="M155" s="10">
        <v>95.362903225806448</v>
      </c>
      <c r="N155" s="10">
        <v>4.6370967741935516</v>
      </c>
      <c r="O155" s="10">
        <v>0</v>
      </c>
      <c r="P155" s="10">
        <v>0</v>
      </c>
      <c r="Q155" s="10">
        <v>100</v>
      </c>
      <c r="R155" s="10">
        <v>100</v>
      </c>
      <c r="S155" s="10">
        <v>100</v>
      </c>
      <c r="T155" s="10">
        <v>0</v>
      </c>
      <c r="U155" s="10">
        <v>0</v>
      </c>
      <c r="V155" s="10">
        <v>0</v>
      </c>
      <c r="W155" s="181"/>
      <c r="X155" s="181"/>
      <c r="Y155" s="181"/>
      <c r="Z155" s="181"/>
      <c r="AA155" s="181"/>
      <c r="AB155" s="181"/>
      <c r="AC155" s="181"/>
      <c r="AD155" s="181"/>
    </row>
    <row xmlns:x14ac="http://schemas.microsoft.com/office/spreadsheetml/2009/9/ac" r="156" s="178" customFormat="true" ht="12" x14ac:dyDescent="0.2">
      <c r="A156" s="181" t="s">
        <v>159</v>
      </c>
      <c r="B156" s="10">
        <v>2018</v>
      </c>
      <c r="C156" s="181" t="s">
        <v>17</v>
      </c>
      <c r="D156" s="10">
        <v>732799</v>
      </c>
      <c r="E156" s="10">
        <v>100</v>
      </c>
      <c r="F156" s="10">
        <v>98.267146282973613</v>
      </c>
      <c r="G156" s="10">
        <v>98.267146282973613</v>
      </c>
      <c r="H156" s="10">
        <v>0</v>
      </c>
      <c r="I156" s="10">
        <v>1.7328537170263869</v>
      </c>
      <c r="J156" s="10">
        <v>0</v>
      </c>
      <c r="K156" s="10">
        <v>100</v>
      </c>
      <c r="L156" s="10">
        <v>100</v>
      </c>
      <c r="M156" s="10">
        <v>95.362903225806448</v>
      </c>
      <c r="N156" s="10">
        <v>4.6370967741935516</v>
      </c>
      <c r="O156" s="10">
        <v>0</v>
      </c>
      <c r="P156" s="10">
        <v>0</v>
      </c>
      <c r="Q156" s="10">
        <v>100</v>
      </c>
      <c r="R156" s="10">
        <v>100</v>
      </c>
      <c r="S156" s="10">
        <v>100</v>
      </c>
      <c r="T156" s="10">
        <v>0</v>
      </c>
      <c r="U156" s="10">
        <v>0</v>
      </c>
      <c r="V156" s="10">
        <v>0</v>
      </c>
      <c r="W156" s="181"/>
      <c r="X156" s="181"/>
      <c r="Y156" s="181"/>
      <c r="Z156" s="181"/>
      <c r="AA156" s="181"/>
      <c r="AB156" s="181"/>
      <c r="AC156" s="181"/>
      <c r="AD156" s="181"/>
    </row>
    <row xmlns:x14ac="http://schemas.microsoft.com/office/spreadsheetml/2009/9/ac" r="157" s="178" customFormat="true" ht="12" x14ac:dyDescent="0.2">
      <c r="A157" s="181" t="s">
        <v>159</v>
      </c>
      <c r="B157" s="10">
        <v>2019</v>
      </c>
      <c r="C157" s="181" t="s">
        <v>17</v>
      </c>
      <c r="D157" s="10">
        <v>743274</v>
      </c>
      <c r="E157" s="10">
        <v>100</v>
      </c>
      <c r="F157" s="10">
        <v>98.551079136690646</v>
      </c>
      <c r="G157" s="10">
        <v>98.551079136690646</v>
      </c>
      <c r="H157" s="10">
        <v>0</v>
      </c>
      <c r="I157" s="10">
        <v>1.448920863309354</v>
      </c>
      <c r="J157" s="10">
        <v>0</v>
      </c>
      <c r="K157" s="10">
        <v>100</v>
      </c>
      <c r="L157" s="10">
        <v>100</v>
      </c>
      <c r="M157" s="10">
        <v>95.362903225806448</v>
      </c>
      <c r="N157" s="10">
        <v>4.6370967741935516</v>
      </c>
      <c r="O157" s="10">
        <v>0</v>
      </c>
      <c r="P157" s="10">
        <v>0</v>
      </c>
      <c r="Q157" s="10">
        <v>100</v>
      </c>
      <c r="R157" s="10">
        <v>100</v>
      </c>
      <c r="S157" s="10">
        <v>100</v>
      </c>
      <c r="T157" s="10">
        <v>0</v>
      </c>
      <c r="U157" s="10">
        <v>0</v>
      </c>
      <c r="V157" s="10">
        <v>0</v>
      </c>
      <c r="W157" s="181"/>
      <c r="X157" s="181"/>
      <c r="Y157" s="181"/>
      <c r="Z157" s="181"/>
      <c r="AA157" s="181"/>
      <c r="AB157" s="181"/>
      <c r="AC157" s="181"/>
      <c r="AD157" s="181"/>
    </row>
    <row xmlns:x14ac="http://schemas.microsoft.com/office/spreadsheetml/2009/9/ac" r="158" s="178" customFormat="true" ht="12" x14ac:dyDescent="0.2">
      <c r="A158" s="181" t="s">
        <v>159</v>
      </c>
      <c r="B158" s="10">
        <v>2020</v>
      </c>
      <c r="C158" s="181" t="s">
        <v>17</v>
      </c>
      <c r="D158" s="10">
        <v>751607</v>
      </c>
      <c r="E158" s="10">
        <v>100</v>
      </c>
      <c r="F158" s="10">
        <v>98.835011990407679</v>
      </c>
      <c r="G158" s="10">
        <v>98.835011990407679</v>
      </c>
      <c r="H158" s="10">
        <v>0</v>
      </c>
      <c r="I158" s="10">
        <v>1.1649880095923211</v>
      </c>
      <c r="J158" s="10">
        <v>0</v>
      </c>
      <c r="K158" s="10">
        <v>100</v>
      </c>
      <c r="L158" s="10">
        <v>100</v>
      </c>
      <c r="M158" s="10">
        <v>95.362903225806448</v>
      </c>
      <c r="N158" s="10">
        <v>4.6370967741935516</v>
      </c>
      <c r="O158" s="10">
        <v>0</v>
      </c>
      <c r="P158" s="10">
        <v>0</v>
      </c>
      <c r="Q158" s="10">
        <v>100</v>
      </c>
      <c r="R158" s="10">
        <v>100</v>
      </c>
      <c r="S158" s="10">
        <v>100</v>
      </c>
      <c r="T158" s="10">
        <v>0</v>
      </c>
      <c r="U158" s="10">
        <v>0</v>
      </c>
      <c r="V158" s="10">
        <v>0</v>
      </c>
      <c r="W158" s="181"/>
      <c r="X158" s="181"/>
      <c r="Y158" s="181"/>
      <c r="Z158" s="181"/>
      <c r="AA158" s="181"/>
      <c r="AB158" s="181"/>
      <c r="AC158" s="181"/>
      <c r="AD158" s="181"/>
    </row>
    <row xmlns:x14ac="http://schemas.microsoft.com/office/spreadsheetml/2009/9/ac" r="159" s="178" customFormat="true" ht="12" x14ac:dyDescent="0.2">
      <c r="A159" s="181" t="s">
        <v>159</v>
      </c>
      <c r="B159" s="10">
        <v>2021</v>
      </c>
      <c r="C159" s="181" t="s">
        <v>17</v>
      </c>
      <c r="D159" s="10">
        <v>752467</v>
      </c>
      <c r="E159" s="10">
        <v>100</v>
      </c>
      <c r="F159" s="10">
        <v>99.118944844124712</v>
      </c>
      <c r="G159" s="10">
        <v>99.118944844124712</v>
      </c>
      <c r="H159" s="10">
        <v>0</v>
      </c>
      <c r="I159" s="10">
        <v>0.88105515587528771</v>
      </c>
      <c r="J159" s="10">
        <v>0</v>
      </c>
      <c r="K159" s="10">
        <v>100</v>
      </c>
      <c r="L159" s="10">
        <v>100</v>
      </c>
      <c r="M159" s="10">
        <v>95.362903225806448</v>
      </c>
      <c r="N159" s="10">
        <v>4.6370967741935516</v>
      </c>
      <c r="O159" s="10">
        <v>0</v>
      </c>
      <c r="P159" s="10">
        <v>0</v>
      </c>
      <c r="Q159" s="10">
        <v>100</v>
      </c>
      <c r="R159" s="10">
        <v>100</v>
      </c>
      <c r="S159" s="10">
        <v>100</v>
      </c>
      <c r="T159" s="10">
        <v>0</v>
      </c>
      <c r="U159" s="10">
        <v>0</v>
      </c>
      <c r="V159" s="10">
        <v>0</v>
      </c>
      <c r="W159" s="181"/>
      <c r="X159" s="181"/>
      <c r="Y159" s="181"/>
      <c r="Z159" s="181"/>
      <c r="AA159" s="181"/>
      <c r="AB159" s="181"/>
      <c r="AC159" s="181"/>
      <c r="AD159" s="181"/>
    </row>
    <row xmlns:x14ac="http://schemas.microsoft.com/office/spreadsheetml/2009/9/ac" r="160" s="178" customFormat="true" ht="12" x14ac:dyDescent="0.2">
      <c r="A160" s="181" t="s">
        <v>159</v>
      </c>
      <c r="B160" s="10">
        <v>2022</v>
      </c>
      <c r="C160" s="181" t="s">
        <v>17</v>
      </c>
      <c r="D160" s="10">
        <v>750177</v>
      </c>
      <c r="E160" s="10">
        <v>100</v>
      </c>
      <c r="F160" s="10">
        <v>99.402877697841745</v>
      </c>
      <c r="G160" s="10">
        <v>99.402877697841745</v>
      </c>
      <c r="H160" s="10">
        <v>0</v>
      </c>
      <c r="I160" s="10">
        <v>0.59712230215825457</v>
      </c>
      <c r="J160" s="10">
        <v>0</v>
      </c>
      <c r="K160" s="10">
        <v>100</v>
      </c>
      <c r="L160" s="10">
        <v>100</v>
      </c>
      <c r="M160" s="10">
        <v>95.362903225806448</v>
      </c>
      <c r="N160" s="10">
        <v>4.6370967741935516</v>
      </c>
      <c r="O160" s="10">
        <v>0</v>
      </c>
      <c r="P160" s="10">
        <v>0</v>
      </c>
      <c r="Q160" s="10">
        <v>100</v>
      </c>
      <c r="R160" s="10">
        <v>100</v>
      </c>
      <c r="S160" s="10">
        <v>100</v>
      </c>
      <c r="T160" s="10">
        <v>0</v>
      </c>
      <c r="U160" s="10">
        <v>0</v>
      </c>
      <c r="V160" s="10">
        <v>0</v>
      </c>
      <c r="W160" s="181"/>
      <c r="X160" s="181"/>
      <c r="Y160" s="181"/>
      <c r="Z160" s="181"/>
      <c r="AA160" s="181"/>
      <c r="AB160" s="181"/>
      <c r="AC160" s="181"/>
      <c r="AD160" s="181"/>
    </row>
    <row xmlns:x14ac="http://schemas.microsoft.com/office/spreadsheetml/2009/9/ac" r="161" s="178" customFormat="true" ht="12" x14ac:dyDescent="0.2">
      <c r="A161" s="181" t="s">
        <v>159</v>
      </c>
      <c r="B161" s="10">
        <v>2023</v>
      </c>
      <c r="C161" s="181" t="s">
        <v>17</v>
      </c>
      <c r="D161" s="10">
        <v>738444</v>
      </c>
      <c r="E161" s="10">
        <v>100</v>
      </c>
      <c r="F161" s="10">
        <v>99.686810551558779</v>
      </c>
      <c r="G161" s="10">
        <v>99.686810551558779</v>
      </c>
      <c r="H161" s="10">
        <v>0</v>
      </c>
      <c r="I161" s="10">
        <v>0.31318944844122137</v>
      </c>
      <c r="J161" s="10">
        <v>0</v>
      </c>
      <c r="K161" s="10">
        <v>100</v>
      </c>
      <c r="L161" s="10">
        <v>100</v>
      </c>
      <c r="M161" s="10">
        <v>95.362903225806448</v>
      </c>
      <c r="N161" s="10">
        <v>4.6370967741935516</v>
      </c>
      <c r="O161" s="10">
        <v>0</v>
      </c>
      <c r="P161" s="10">
        <v>0</v>
      </c>
      <c r="Q161" s="10">
        <v>100</v>
      </c>
      <c r="R161" s="10">
        <v>100</v>
      </c>
      <c r="S161" s="10">
        <v>100</v>
      </c>
      <c r="T161" s="10">
        <v>0</v>
      </c>
      <c r="U161" s="10">
        <v>0</v>
      </c>
      <c r="V161" s="10">
        <v>0</v>
      </c>
      <c r="W161" s="181"/>
      <c r="X161" s="181"/>
      <c r="Y161" s="181"/>
      <c r="Z161" s="181"/>
      <c r="AA161" s="181"/>
      <c r="AB161" s="181"/>
      <c r="AC161" s="181"/>
      <c r="AD161" s="181"/>
    </row>
    <row xmlns:x14ac="http://schemas.microsoft.com/office/spreadsheetml/2009/9/ac" r="162" s="178" customFormat="true" ht="12" x14ac:dyDescent="0.2">
      <c r="A162" s="181" t="s">
        <v>159</v>
      </c>
      <c r="B162" s="10">
        <v>2024</v>
      </c>
      <c r="C162" s="181" t="s">
        <v>17</v>
      </c>
      <c r="D162" s="10"/>
      <c r="E162" s="10"/>
      <c r="F162" s="10"/>
      <c r="G162" s="10"/>
      <c r="H162" s="10"/>
      <c r="I162" s="10"/>
      <c r="J162" s="10"/>
      <c r="K162" s="10"/>
      <c r="L162" s="10"/>
      <c r="M162" s="10"/>
      <c r="N162" s="10"/>
      <c r="O162" s="10"/>
      <c r="P162" s="10"/>
      <c r="Q162" s="10"/>
      <c r="R162" s="10"/>
      <c r="S162" s="10"/>
      <c r="T162" s="10"/>
      <c r="U162" s="10"/>
      <c r="V162" s="10"/>
      <c r="W162" s="181"/>
      <c r="X162" s="181"/>
      <c r="Y162" s="181"/>
      <c r="Z162" s="181"/>
      <c r="AA162" s="181"/>
      <c r="AB162" s="181"/>
      <c r="AC162" s="181"/>
      <c r="AD162" s="181"/>
    </row>
    <row xmlns:x14ac="http://schemas.microsoft.com/office/spreadsheetml/2009/9/ac" r="163" s="178" customFormat="true" ht="12" x14ac:dyDescent="0.2">
      <c r="A163" s="181" t="s">
        <v>159</v>
      </c>
      <c r="B163" s="10">
        <v>2025</v>
      </c>
      <c r="C163" s="181" t="s">
        <v>17</v>
      </c>
      <c r="D163" s="10"/>
      <c r="E163" s="10"/>
      <c r="F163" s="10"/>
      <c r="G163" s="10"/>
      <c r="H163" s="10"/>
      <c r="I163" s="10"/>
      <c r="J163" s="10"/>
      <c r="K163" s="10"/>
      <c r="L163" s="10"/>
      <c r="M163" s="10"/>
      <c r="N163" s="10"/>
      <c r="O163" s="10"/>
      <c r="P163" s="10"/>
      <c r="Q163" s="10"/>
      <c r="R163" s="10"/>
      <c r="S163" s="10"/>
      <c r="T163" s="10"/>
      <c r="U163" s="10"/>
      <c r="V163" s="10"/>
      <c r="W163" s="181"/>
      <c r="X163" s="181"/>
      <c r="Y163" s="181"/>
      <c r="Z163" s="181"/>
      <c r="AA163" s="181"/>
      <c r="AB163" s="181"/>
      <c r="AC163" s="181"/>
      <c r="AD163" s="181"/>
    </row>
    <row xmlns:x14ac="http://schemas.microsoft.com/office/spreadsheetml/2009/9/ac" r="164" s="178" customFormat="true" ht="12" x14ac:dyDescent="0.2">
      <c r="A164" s="181" t="s">
        <v>159</v>
      </c>
      <c r="B164" s="10">
        <v>2026</v>
      </c>
      <c r="C164" s="181" t="s">
        <v>17</v>
      </c>
      <c r="D164" s="10"/>
      <c r="E164" s="10"/>
      <c r="F164" s="10"/>
      <c r="G164" s="10"/>
      <c r="H164" s="10"/>
      <c r="I164" s="10"/>
      <c r="J164" s="10"/>
      <c r="K164" s="10"/>
      <c r="L164" s="10"/>
      <c r="M164" s="10"/>
      <c r="N164" s="10"/>
      <c r="O164" s="10"/>
      <c r="P164" s="10"/>
      <c r="Q164" s="10"/>
      <c r="R164" s="10"/>
      <c r="S164" s="10"/>
      <c r="T164" s="10"/>
      <c r="U164" s="10"/>
      <c r="V164" s="10"/>
      <c r="W164" s="181"/>
      <c r="X164" s="181"/>
      <c r="Y164" s="181"/>
      <c r="Z164" s="181"/>
      <c r="AA164" s="181"/>
      <c r="AB164" s="181"/>
      <c r="AC164" s="181"/>
      <c r="AD164" s="181"/>
    </row>
    <row xmlns:x14ac="http://schemas.microsoft.com/office/spreadsheetml/2009/9/ac" r="165" s="178" customFormat="true" ht="12" x14ac:dyDescent="0.2">
      <c r="A165" s="181" t="s">
        <v>159</v>
      </c>
      <c r="B165" s="10">
        <v>2027</v>
      </c>
      <c r="C165" s="181" t="s">
        <v>17</v>
      </c>
      <c r="D165" s="10"/>
      <c r="E165" s="10"/>
      <c r="F165" s="10"/>
      <c r="G165" s="10"/>
      <c r="H165" s="10"/>
      <c r="I165" s="10"/>
      <c r="J165" s="10"/>
      <c r="K165" s="10"/>
      <c r="L165" s="10"/>
      <c r="M165" s="10"/>
      <c r="N165" s="10"/>
      <c r="O165" s="10"/>
      <c r="P165" s="10"/>
      <c r="Q165" s="10"/>
      <c r="R165" s="10"/>
      <c r="S165" s="10"/>
      <c r="T165" s="10"/>
      <c r="U165" s="10"/>
      <c r="V165" s="10"/>
      <c r="W165" s="181"/>
      <c r="X165" s="181"/>
      <c r="Y165" s="181"/>
      <c r="Z165" s="181"/>
      <c r="AA165" s="181"/>
      <c r="AB165" s="181"/>
      <c r="AC165" s="181"/>
      <c r="AD165" s="181"/>
    </row>
    <row xmlns:x14ac="http://schemas.microsoft.com/office/spreadsheetml/2009/9/ac" r="166" s="178" customFormat="true" ht="12" x14ac:dyDescent="0.2">
      <c r="A166" s="181" t="s">
        <v>159</v>
      </c>
      <c r="B166" s="10">
        <v>2028</v>
      </c>
      <c r="C166" s="181" t="s">
        <v>17</v>
      </c>
      <c r="D166" s="10"/>
      <c r="E166" s="10"/>
      <c r="F166" s="10"/>
      <c r="G166" s="10"/>
      <c r="H166" s="10"/>
      <c r="I166" s="10"/>
      <c r="J166" s="10"/>
      <c r="K166" s="10"/>
      <c r="L166" s="10"/>
      <c r="M166" s="10"/>
      <c r="N166" s="10"/>
      <c r="O166" s="10"/>
      <c r="P166" s="10"/>
      <c r="Q166" s="10"/>
      <c r="R166" s="10"/>
      <c r="S166" s="10"/>
      <c r="T166" s="10"/>
      <c r="U166" s="10"/>
      <c r="V166" s="10"/>
      <c r="W166" s="181"/>
      <c r="X166" s="181"/>
      <c r="Y166" s="181"/>
      <c r="Z166" s="181"/>
      <c r="AA166" s="181"/>
      <c r="AB166" s="181"/>
      <c r="AC166" s="181"/>
      <c r="AD166" s="181"/>
    </row>
    <row xmlns:x14ac="http://schemas.microsoft.com/office/spreadsheetml/2009/9/ac" r="167" s="178" customFormat="true" ht="12" x14ac:dyDescent="0.2">
      <c r="A167" s="181" t="s">
        <v>159</v>
      </c>
      <c r="B167" s="10">
        <v>2029</v>
      </c>
      <c r="C167" s="181" t="s">
        <v>17</v>
      </c>
      <c r="D167" s="10"/>
      <c r="E167" s="10"/>
      <c r="F167" s="10"/>
      <c r="G167" s="10"/>
      <c r="H167" s="10"/>
      <c r="I167" s="10"/>
      <c r="J167" s="10"/>
      <c r="K167" s="10"/>
      <c r="L167" s="10"/>
      <c r="M167" s="10"/>
      <c r="N167" s="10"/>
      <c r="O167" s="10"/>
      <c r="P167" s="10"/>
      <c r="Q167" s="10"/>
      <c r="R167" s="10"/>
      <c r="S167" s="10"/>
      <c r="T167" s="10"/>
      <c r="U167" s="10"/>
      <c r="V167" s="10"/>
      <c r="W167" s="181"/>
      <c r="X167" s="181"/>
      <c r="Y167" s="181"/>
      <c r="Z167" s="181"/>
      <c r="AA167" s="181"/>
      <c r="AB167" s="181"/>
    </row>
    <row xmlns:x14ac="http://schemas.microsoft.com/office/spreadsheetml/2009/9/ac" r="168" s="178" customFormat="true" ht="12" x14ac:dyDescent="0.2">
      <c r="A168" s="181" t="s">
        <v>159</v>
      </c>
      <c r="B168" s="10">
        <v>2030</v>
      </c>
      <c r="C168" s="181" t="s">
        <v>17</v>
      </c>
      <c r="D168" s="10"/>
      <c r="E168" s="10"/>
      <c r="F168" s="10"/>
      <c r="G168" s="10"/>
      <c r="H168" s="10"/>
      <c r="I168" s="10"/>
      <c r="J168" s="10"/>
      <c r="K168" s="10"/>
      <c r="L168" s="10"/>
      <c r="M168" s="10"/>
      <c r="N168" s="10"/>
      <c r="O168" s="10"/>
      <c r="P168" s="10"/>
      <c r="Q168" s="10"/>
      <c r="R168" s="10"/>
      <c r="S168" s="10"/>
      <c r="T168" s="10"/>
      <c r="U168" s="10"/>
      <c r="V168" s="10"/>
      <c r="W168" s="181"/>
      <c r="X168" s="181"/>
      <c r="Y168" s="181"/>
      <c r="Z168" s="181"/>
      <c r="AA168" s="181"/>
      <c r="AB168" s="181"/>
    </row>
    <row xmlns:x14ac="http://schemas.microsoft.com/office/spreadsheetml/2009/9/ac" r="169" ht="15.75" x14ac:dyDescent="0.25">
      <c r="A169" s="182" t="s">
        <v>159</v>
      </c>
      <c r="B169" s="10">
        <v>2000</v>
      </c>
      <c r="C169" s="182" t="s">
        <v>18</v>
      </c>
      <c r="D169" s="10">
        <v>961861</v>
      </c>
      <c r="E169" s="10">
        <v>100</v>
      </c>
      <c r="F169" s="10">
        <v>100</v>
      </c>
      <c r="G169" s="10">
        <v>100</v>
      </c>
      <c r="H169" s="10">
        <v>0</v>
      </c>
      <c r="I169" s="10">
        <v>0</v>
      </c>
      <c r="J169" s="10">
        <v>0</v>
      </c>
      <c r="K169" s="10">
        <v>100</v>
      </c>
      <c r="L169" s="10">
        <v>100</v>
      </c>
      <c r="M169" s="10"/>
      <c r="N169" s="10"/>
      <c r="O169" s="10">
        <v>0</v>
      </c>
      <c r="P169" s="10">
        <v>100</v>
      </c>
      <c r="Q169" s="10">
        <v>100</v>
      </c>
      <c r="R169" s="10">
        <v>100</v>
      </c>
      <c r="S169" s="10">
        <v>100</v>
      </c>
      <c r="T169" s="10">
        <v>0</v>
      </c>
      <c r="U169" s="10">
        <v>0</v>
      </c>
      <c r="V169" s="10">
        <v>0</v>
      </c>
      <c r="W169" s="182"/>
      <c r="X169" s="182"/>
      <c r="Y169" s="182"/>
      <c r="Z169" s="182"/>
      <c r="AA169" s="182"/>
      <c r="AB169" s="182"/>
    </row>
    <row xmlns:x14ac="http://schemas.microsoft.com/office/spreadsheetml/2009/9/ac" r="170" ht="15.75" x14ac:dyDescent="0.25">
      <c r="A170" s="182" t="s">
        <v>159</v>
      </c>
      <c r="B170" s="10">
        <v>2001</v>
      </c>
      <c r="C170" s="182" t="s">
        <v>18</v>
      </c>
      <c r="D170" s="10">
        <v>989403</v>
      </c>
      <c r="E170" s="10">
        <v>100</v>
      </c>
      <c r="F170" s="10">
        <v>100</v>
      </c>
      <c r="G170" s="10">
        <v>100</v>
      </c>
      <c r="H170" s="10">
        <v>0</v>
      </c>
      <c r="I170" s="10">
        <v>0</v>
      </c>
      <c r="J170" s="10">
        <v>0</v>
      </c>
      <c r="K170" s="10">
        <v>100</v>
      </c>
      <c r="L170" s="10">
        <v>100</v>
      </c>
      <c r="M170" s="10"/>
      <c r="N170" s="10"/>
      <c r="O170" s="10">
        <v>0</v>
      </c>
      <c r="P170" s="10">
        <v>100</v>
      </c>
      <c r="Q170" s="10">
        <v>100</v>
      </c>
      <c r="R170" s="10">
        <v>100</v>
      </c>
      <c r="S170" s="10">
        <v>100</v>
      </c>
      <c r="T170" s="10">
        <v>0</v>
      </c>
      <c r="U170" s="10">
        <v>0</v>
      </c>
      <c r="V170" s="10">
        <v>0</v>
      </c>
      <c r="W170" s="182"/>
      <c r="X170" s="182"/>
      <c r="Y170" s="182"/>
      <c r="Z170" s="182"/>
      <c r="AA170" s="182"/>
      <c r="AB170" s="182"/>
    </row>
    <row xmlns:x14ac="http://schemas.microsoft.com/office/spreadsheetml/2009/9/ac" r="171" ht="15.75" x14ac:dyDescent="0.25">
      <c r="A171" s="182" t="s">
        <v>159</v>
      </c>
      <c r="B171" s="10">
        <v>2002</v>
      </c>
      <c r="C171" s="182" t="s">
        <v>18</v>
      </c>
      <c r="D171" s="10">
        <v>1009442</v>
      </c>
      <c r="E171" s="10">
        <v>100</v>
      </c>
      <c r="F171" s="10">
        <v>100</v>
      </c>
      <c r="G171" s="10">
        <v>100</v>
      </c>
      <c r="H171" s="10">
        <v>0</v>
      </c>
      <c r="I171" s="10">
        <v>0</v>
      </c>
      <c r="J171" s="10">
        <v>0</v>
      </c>
      <c r="K171" s="10">
        <v>100</v>
      </c>
      <c r="L171" s="10">
        <v>100</v>
      </c>
      <c r="M171" s="10"/>
      <c r="N171" s="10"/>
      <c r="O171" s="10">
        <v>0</v>
      </c>
      <c r="P171" s="10">
        <v>100</v>
      </c>
      <c r="Q171" s="10">
        <v>100</v>
      </c>
      <c r="R171" s="10">
        <v>100</v>
      </c>
      <c r="S171" s="10">
        <v>100</v>
      </c>
      <c r="T171" s="10">
        <v>0</v>
      </c>
      <c r="U171" s="10">
        <v>0</v>
      </c>
      <c r="V171" s="10">
        <v>0</v>
      </c>
      <c r="W171" s="182"/>
      <c r="X171" s="182"/>
      <c r="Y171" s="182"/>
      <c r="Z171" s="182"/>
      <c r="AA171" s="182"/>
      <c r="AB171" s="182"/>
    </row>
    <row xmlns:x14ac="http://schemas.microsoft.com/office/spreadsheetml/2009/9/ac" r="172" ht="15.75" x14ac:dyDescent="0.25">
      <c r="A172" s="182" t="s">
        <v>159</v>
      </c>
      <c r="B172" s="10">
        <v>2003</v>
      </c>
      <c r="C172" s="182" t="s">
        <v>18</v>
      </c>
      <c r="D172" s="10">
        <v>1020675</v>
      </c>
      <c r="E172" s="10">
        <v>100</v>
      </c>
      <c r="F172" s="10">
        <v>100</v>
      </c>
      <c r="G172" s="10">
        <v>100</v>
      </c>
      <c r="H172" s="10">
        <v>0</v>
      </c>
      <c r="I172" s="10">
        <v>0</v>
      </c>
      <c r="J172" s="10">
        <v>0</v>
      </c>
      <c r="K172" s="10">
        <v>100</v>
      </c>
      <c r="L172" s="10">
        <v>100</v>
      </c>
      <c r="M172" s="10"/>
      <c r="N172" s="10"/>
      <c r="O172" s="10">
        <v>0</v>
      </c>
      <c r="P172" s="10">
        <v>100</v>
      </c>
      <c r="Q172" s="10">
        <v>100</v>
      </c>
      <c r="R172" s="10">
        <v>100</v>
      </c>
      <c r="S172" s="10">
        <v>100</v>
      </c>
      <c r="T172" s="10">
        <v>0</v>
      </c>
      <c r="U172" s="10">
        <v>0</v>
      </c>
      <c r="V172" s="10">
        <v>0</v>
      </c>
      <c r="W172" s="182"/>
      <c r="X172" s="182"/>
      <c r="Y172" s="182"/>
      <c r="Z172" s="182"/>
      <c r="AA172" s="182"/>
      <c r="AB172" s="182"/>
    </row>
    <row xmlns:x14ac="http://schemas.microsoft.com/office/spreadsheetml/2009/9/ac" r="173" ht="15.75" x14ac:dyDescent="0.25">
      <c r="A173" s="182" t="s">
        <v>159</v>
      </c>
      <c r="B173" s="10">
        <v>2004</v>
      </c>
      <c r="C173" s="182" t="s">
        <v>18</v>
      </c>
      <c r="D173" s="10">
        <v>1021120</v>
      </c>
      <c r="E173" s="10">
        <v>100</v>
      </c>
      <c r="F173" s="10">
        <v>100</v>
      </c>
      <c r="G173" s="10">
        <v>100</v>
      </c>
      <c r="H173" s="10">
        <v>0</v>
      </c>
      <c r="I173" s="10">
        <v>0</v>
      </c>
      <c r="J173" s="10">
        <v>0</v>
      </c>
      <c r="K173" s="10">
        <v>100</v>
      </c>
      <c r="L173" s="10">
        <v>100</v>
      </c>
      <c r="M173" s="10"/>
      <c r="N173" s="10"/>
      <c r="O173" s="10">
        <v>0</v>
      </c>
      <c r="P173" s="10">
        <v>100</v>
      </c>
      <c r="Q173" s="10">
        <v>100</v>
      </c>
      <c r="R173" s="10">
        <v>100</v>
      </c>
      <c r="S173" s="10">
        <v>100</v>
      </c>
      <c r="T173" s="10">
        <v>0</v>
      </c>
      <c r="U173" s="10">
        <v>0</v>
      </c>
      <c r="V173" s="10">
        <v>0</v>
      </c>
      <c r="W173" s="182"/>
      <c r="X173" s="182"/>
      <c r="Y173" s="182"/>
      <c r="Z173" s="182"/>
      <c r="AA173" s="182"/>
      <c r="AB173" s="182"/>
    </row>
    <row xmlns:x14ac="http://schemas.microsoft.com/office/spreadsheetml/2009/9/ac" r="174" ht="15.75" x14ac:dyDescent="0.25">
      <c r="A174" s="182" t="s">
        <v>159</v>
      </c>
      <c r="B174" s="10">
        <v>2005</v>
      </c>
      <c r="C174" s="182" t="s">
        <v>18</v>
      </c>
      <c r="D174" s="10">
        <v>1012210</v>
      </c>
      <c r="E174" s="10">
        <v>100</v>
      </c>
      <c r="F174" s="10">
        <v>100</v>
      </c>
      <c r="G174" s="10">
        <v>100</v>
      </c>
      <c r="H174" s="10">
        <v>0</v>
      </c>
      <c r="I174" s="10">
        <v>0</v>
      </c>
      <c r="J174" s="10">
        <v>0</v>
      </c>
      <c r="K174" s="10">
        <v>100</v>
      </c>
      <c r="L174" s="10">
        <v>100</v>
      </c>
      <c r="M174" s="10"/>
      <c r="N174" s="10"/>
      <c r="O174" s="10">
        <v>0</v>
      </c>
      <c r="P174" s="10">
        <v>100</v>
      </c>
      <c r="Q174" s="10">
        <v>100</v>
      </c>
      <c r="R174" s="10">
        <v>100</v>
      </c>
      <c r="S174" s="10">
        <v>100</v>
      </c>
      <c r="T174" s="10">
        <v>0</v>
      </c>
      <c r="U174" s="10">
        <v>0</v>
      </c>
      <c r="V174" s="10">
        <v>0</v>
      </c>
      <c r="W174" s="182"/>
      <c r="X174" s="182"/>
      <c r="Y174" s="182"/>
      <c r="Z174" s="182"/>
      <c r="AA174" s="182"/>
      <c r="AB174" s="182"/>
    </row>
    <row xmlns:x14ac="http://schemas.microsoft.com/office/spreadsheetml/2009/9/ac" r="175" ht="15.75" x14ac:dyDescent="0.25">
      <c r="A175" s="182" t="s">
        <v>159</v>
      </c>
      <c r="B175" s="10">
        <v>2006</v>
      </c>
      <c r="C175" s="182" t="s">
        <v>18</v>
      </c>
      <c r="D175" s="10">
        <v>993821</v>
      </c>
      <c r="E175" s="10">
        <v>100</v>
      </c>
      <c r="F175" s="10">
        <v>100</v>
      </c>
      <c r="G175" s="10">
        <v>100</v>
      </c>
      <c r="H175" s="10">
        <v>0</v>
      </c>
      <c r="I175" s="10">
        <v>0</v>
      </c>
      <c r="J175" s="10">
        <v>0</v>
      </c>
      <c r="K175" s="10">
        <v>100</v>
      </c>
      <c r="L175" s="10">
        <v>100</v>
      </c>
      <c r="M175" s="10"/>
      <c r="N175" s="10"/>
      <c r="O175" s="10">
        <v>0</v>
      </c>
      <c r="P175" s="10">
        <v>100</v>
      </c>
      <c r="Q175" s="10">
        <v>100</v>
      </c>
      <c r="R175" s="10">
        <v>100</v>
      </c>
      <c r="S175" s="10">
        <v>100</v>
      </c>
      <c r="T175" s="10">
        <v>0</v>
      </c>
      <c r="U175" s="10">
        <v>0</v>
      </c>
      <c r="V175" s="10">
        <v>0</v>
      </c>
      <c r="W175" s="182"/>
      <c r="X175" s="182"/>
      <c r="Y175" s="182"/>
      <c r="Z175" s="182"/>
      <c r="AA175" s="182"/>
      <c r="AB175" s="182"/>
    </row>
    <row xmlns:x14ac="http://schemas.microsoft.com/office/spreadsheetml/2009/9/ac" r="176" ht="15.75" x14ac:dyDescent="0.25">
      <c r="A176" s="182" t="s">
        <v>159</v>
      </c>
      <c r="B176" s="10">
        <v>2007</v>
      </c>
      <c r="C176" s="182" t="s">
        <v>18</v>
      </c>
      <c r="D176" s="10">
        <v>962773</v>
      </c>
      <c r="E176" s="10">
        <v>100</v>
      </c>
      <c r="F176" s="10">
        <v>100</v>
      </c>
      <c r="G176" s="10">
        <v>100</v>
      </c>
      <c r="H176" s="10">
        <v>0</v>
      </c>
      <c r="I176" s="10">
        <v>0</v>
      </c>
      <c r="J176" s="10">
        <v>0</v>
      </c>
      <c r="K176" s="10">
        <v>100</v>
      </c>
      <c r="L176" s="10">
        <v>100</v>
      </c>
      <c r="M176" s="10"/>
      <c r="N176" s="10"/>
      <c r="O176" s="10">
        <v>0</v>
      </c>
      <c r="P176" s="10">
        <v>100</v>
      </c>
      <c r="Q176" s="10">
        <v>100</v>
      </c>
      <c r="R176" s="10">
        <v>100</v>
      </c>
      <c r="S176" s="10">
        <v>100</v>
      </c>
      <c r="T176" s="10">
        <v>0</v>
      </c>
      <c r="U176" s="10">
        <v>0</v>
      </c>
      <c r="V176" s="10">
        <v>0</v>
      </c>
      <c r="W176" s="182"/>
      <c r="X176" s="182"/>
      <c r="Y176" s="182"/>
      <c r="Z176" s="182"/>
      <c r="AA176" s="182"/>
      <c r="AB176" s="182"/>
    </row>
    <row xmlns:x14ac="http://schemas.microsoft.com/office/spreadsheetml/2009/9/ac" r="177" ht="15.75" x14ac:dyDescent="0.25">
      <c r="A177" s="182" t="s">
        <v>159</v>
      </c>
      <c r="B177" s="10">
        <v>2008</v>
      </c>
      <c r="C177" s="182" t="s">
        <v>18</v>
      </c>
      <c r="D177" s="10">
        <v>927492</v>
      </c>
      <c r="E177" s="10">
        <v>100</v>
      </c>
      <c r="F177" s="10">
        <v>100</v>
      </c>
      <c r="G177" s="10">
        <v>100</v>
      </c>
      <c r="H177" s="10">
        <v>0</v>
      </c>
      <c r="I177" s="10">
        <v>0</v>
      </c>
      <c r="J177" s="10">
        <v>0</v>
      </c>
      <c r="K177" s="10">
        <v>100</v>
      </c>
      <c r="L177" s="10">
        <v>100</v>
      </c>
      <c r="M177" s="10"/>
      <c r="N177" s="10"/>
      <c r="O177" s="10">
        <v>0</v>
      </c>
      <c r="P177" s="10">
        <v>100</v>
      </c>
      <c r="Q177" s="10">
        <v>100</v>
      </c>
      <c r="R177" s="10">
        <v>100</v>
      </c>
      <c r="S177" s="10">
        <v>100</v>
      </c>
      <c r="T177" s="10">
        <v>0</v>
      </c>
      <c r="U177" s="10">
        <v>0</v>
      </c>
      <c r="V177" s="10">
        <v>0</v>
      </c>
      <c r="W177" s="182"/>
      <c r="X177" s="182"/>
      <c r="Y177" s="182"/>
      <c r="Z177" s="182"/>
      <c r="AA177" s="182"/>
      <c r="AB177" s="182"/>
    </row>
    <row xmlns:x14ac="http://schemas.microsoft.com/office/spreadsheetml/2009/9/ac" r="178" ht="15.75" x14ac:dyDescent="0.25">
      <c r="A178" s="182" t="s">
        <v>159</v>
      </c>
      <c r="B178" s="10">
        <v>2009</v>
      </c>
      <c r="C178" s="182" t="s">
        <v>18</v>
      </c>
      <c r="D178" s="10">
        <v>896411</v>
      </c>
      <c r="E178" s="10">
        <v>100</v>
      </c>
      <c r="F178" s="10">
        <v>100</v>
      </c>
      <c r="G178" s="10">
        <v>100</v>
      </c>
      <c r="H178" s="10">
        <v>0</v>
      </c>
      <c r="I178" s="10">
        <v>0</v>
      </c>
      <c r="J178" s="10">
        <v>0</v>
      </c>
      <c r="K178" s="10">
        <v>100</v>
      </c>
      <c r="L178" s="10">
        <v>100</v>
      </c>
      <c r="M178" s="10"/>
      <c r="N178" s="10"/>
      <c r="O178" s="10">
        <v>0</v>
      </c>
      <c r="P178" s="10">
        <v>100</v>
      </c>
      <c r="Q178" s="10">
        <v>100</v>
      </c>
      <c r="R178" s="10">
        <v>100</v>
      </c>
      <c r="S178" s="10">
        <v>100</v>
      </c>
      <c r="T178" s="10">
        <v>0</v>
      </c>
      <c r="U178" s="10">
        <v>0</v>
      </c>
      <c r="V178" s="10">
        <v>0</v>
      </c>
      <c r="W178" s="182"/>
      <c r="X178" s="182"/>
      <c r="Y178" s="182"/>
      <c r="Z178" s="182"/>
      <c r="AA178" s="182"/>
      <c r="AB178" s="182"/>
    </row>
    <row xmlns:x14ac="http://schemas.microsoft.com/office/spreadsheetml/2009/9/ac" r="179" ht="15.75" x14ac:dyDescent="0.25">
      <c r="A179" s="182" t="s">
        <v>159</v>
      </c>
      <c r="B179" s="10">
        <v>2010</v>
      </c>
      <c r="C179" s="182" t="s">
        <v>18</v>
      </c>
      <c r="D179" s="10">
        <v>876092</v>
      </c>
      <c r="E179" s="10">
        <v>100</v>
      </c>
      <c r="F179" s="10">
        <v>100</v>
      </c>
      <c r="G179" s="10">
        <v>100</v>
      </c>
      <c r="H179" s="10">
        <v>0</v>
      </c>
      <c r="I179" s="10">
        <v>0</v>
      </c>
      <c r="J179" s="10">
        <v>0</v>
      </c>
      <c r="K179" s="10">
        <v>100</v>
      </c>
      <c r="L179" s="10">
        <v>100</v>
      </c>
      <c r="M179" s="10"/>
      <c r="N179" s="10"/>
      <c r="O179" s="10">
        <v>0</v>
      </c>
      <c r="P179" s="10">
        <v>100</v>
      </c>
      <c r="Q179" s="10">
        <v>100</v>
      </c>
      <c r="R179" s="10">
        <v>100</v>
      </c>
      <c r="S179" s="10">
        <v>100</v>
      </c>
      <c r="T179" s="10">
        <v>0</v>
      </c>
      <c r="U179" s="10">
        <v>0</v>
      </c>
      <c r="V179" s="10">
        <v>0</v>
      </c>
      <c r="W179" s="182"/>
      <c r="X179" s="182"/>
      <c r="Y179" s="182"/>
      <c r="Z179" s="182"/>
      <c r="AA179" s="182"/>
      <c r="AB179" s="182"/>
    </row>
    <row xmlns:x14ac="http://schemas.microsoft.com/office/spreadsheetml/2009/9/ac" r="180" ht="15.75" x14ac:dyDescent="0.25">
      <c r="A180" s="182" t="s">
        <v>159</v>
      </c>
      <c r="B180" s="10">
        <v>2011</v>
      </c>
      <c r="C180" s="182" t="s">
        <v>18</v>
      </c>
      <c r="D180" s="10">
        <v>867071</v>
      </c>
      <c r="E180" s="10">
        <v>100</v>
      </c>
      <c r="F180" s="10">
        <v>100</v>
      </c>
      <c r="G180" s="10">
        <v>100</v>
      </c>
      <c r="H180" s="10">
        <v>0</v>
      </c>
      <c r="I180" s="10">
        <v>0</v>
      </c>
      <c r="J180" s="10">
        <v>0</v>
      </c>
      <c r="K180" s="10">
        <v>100</v>
      </c>
      <c r="L180" s="10">
        <v>100</v>
      </c>
      <c r="M180" s="10"/>
      <c r="N180" s="10"/>
      <c r="O180" s="10">
        <v>0</v>
      </c>
      <c r="P180" s="10">
        <v>100</v>
      </c>
      <c r="Q180" s="10">
        <v>100</v>
      </c>
      <c r="R180" s="10">
        <v>100</v>
      </c>
      <c r="S180" s="10">
        <v>100</v>
      </c>
      <c r="T180" s="10">
        <v>0</v>
      </c>
      <c r="U180" s="10">
        <v>0</v>
      </c>
      <c r="V180" s="10">
        <v>0</v>
      </c>
      <c r="W180" s="182"/>
      <c r="X180" s="182"/>
      <c r="Y180" s="182"/>
      <c r="Z180" s="182"/>
      <c r="AA180" s="182"/>
      <c r="AB180" s="182"/>
    </row>
    <row xmlns:x14ac="http://schemas.microsoft.com/office/spreadsheetml/2009/9/ac" r="181" ht="15.75" x14ac:dyDescent="0.25">
      <c r="A181" s="182" t="s">
        <v>159</v>
      </c>
      <c r="B181" s="10">
        <v>2012</v>
      </c>
      <c r="C181" s="182" t="s">
        <v>18</v>
      </c>
      <c r="D181" s="10">
        <v>865546</v>
      </c>
      <c r="E181" s="10">
        <v>100</v>
      </c>
      <c r="F181" s="10">
        <v>100</v>
      </c>
      <c r="G181" s="10">
        <v>100</v>
      </c>
      <c r="H181" s="10">
        <v>0</v>
      </c>
      <c r="I181" s="10">
        <v>0</v>
      </c>
      <c r="J181" s="10">
        <v>0</v>
      </c>
      <c r="K181" s="10">
        <v>100</v>
      </c>
      <c r="L181" s="10">
        <v>100</v>
      </c>
      <c r="M181" s="10">
        <v>94.444444444444443</v>
      </c>
      <c r="N181" s="10">
        <v>5.5555555555555571</v>
      </c>
      <c r="O181" s="10">
        <v>0</v>
      </c>
      <c r="P181" s="10">
        <v>0</v>
      </c>
      <c r="Q181" s="10">
        <v>100</v>
      </c>
      <c r="R181" s="10">
        <v>100</v>
      </c>
      <c r="S181" s="10">
        <v>100</v>
      </c>
      <c r="T181" s="10">
        <v>0</v>
      </c>
      <c r="U181" s="10">
        <v>0</v>
      </c>
      <c r="V181" s="10">
        <v>0</v>
      </c>
      <c r="W181" s="182"/>
      <c r="X181" s="182"/>
      <c r="Y181" s="182"/>
      <c r="Z181" s="182"/>
      <c r="AA181" s="182"/>
      <c r="AB181" s="182"/>
    </row>
    <row xmlns:x14ac="http://schemas.microsoft.com/office/spreadsheetml/2009/9/ac" r="182" ht="15.75" x14ac:dyDescent="0.25">
      <c r="A182" s="182" t="s">
        <v>159</v>
      </c>
      <c r="B182" s="10">
        <v>2013</v>
      </c>
      <c r="C182" s="182" t="s">
        <v>18</v>
      </c>
      <c r="D182" s="10">
        <v>866360</v>
      </c>
      <c r="E182" s="10">
        <v>100</v>
      </c>
      <c r="F182" s="10">
        <v>100</v>
      </c>
      <c r="G182" s="10">
        <v>100</v>
      </c>
      <c r="H182" s="10">
        <v>0</v>
      </c>
      <c r="I182" s="10">
        <v>0</v>
      </c>
      <c r="J182" s="10">
        <v>0</v>
      </c>
      <c r="K182" s="10">
        <v>100</v>
      </c>
      <c r="L182" s="10">
        <v>100</v>
      </c>
      <c r="M182" s="10">
        <v>94.444444444444443</v>
      </c>
      <c r="N182" s="10">
        <v>5.5555555555555571</v>
      </c>
      <c r="O182" s="10">
        <v>0</v>
      </c>
      <c r="P182" s="10">
        <v>0</v>
      </c>
      <c r="Q182" s="10">
        <v>100</v>
      </c>
      <c r="R182" s="10">
        <v>100</v>
      </c>
      <c r="S182" s="10">
        <v>100</v>
      </c>
      <c r="T182" s="10">
        <v>0</v>
      </c>
      <c r="U182" s="10">
        <v>0</v>
      </c>
      <c r="V182" s="10">
        <v>0</v>
      </c>
      <c r="W182" s="182"/>
      <c r="X182" s="182"/>
      <c r="Y182" s="182"/>
      <c r="Z182" s="182"/>
      <c r="AA182" s="182"/>
      <c r="AB182" s="182"/>
    </row>
    <row xmlns:x14ac="http://schemas.microsoft.com/office/spreadsheetml/2009/9/ac" r="183" ht="15.75" x14ac:dyDescent="0.25">
      <c r="A183" s="182" t="s">
        <v>159</v>
      </c>
      <c r="B183" s="10">
        <v>2014</v>
      </c>
      <c r="C183" s="182" t="s">
        <v>18</v>
      </c>
      <c r="D183" s="10">
        <v>863691</v>
      </c>
      <c r="E183" s="10">
        <v>100</v>
      </c>
      <c r="F183" s="10">
        <v>100</v>
      </c>
      <c r="G183" s="10">
        <v>100</v>
      </c>
      <c r="H183" s="10">
        <v>0</v>
      </c>
      <c r="I183" s="10">
        <v>0</v>
      </c>
      <c r="J183" s="10">
        <v>0</v>
      </c>
      <c r="K183" s="10">
        <v>100</v>
      </c>
      <c r="L183" s="10">
        <v>100</v>
      </c>
      <c r="M183" s="10">
        <v>94.444444444444443</v>
      </c>
      <c r="N183" s="10">
        <v>5.5555555555555571</v>
      </c>
      <c r="O183" s="10">
        <v>0</v>
      </c>
      <c r="P183" s="10">
        <v>0</v>
      </c>
      <c r="Q183" s="10">
        <v>100</v>
      </c>
      <c r="R183" s="10">
        <v>100</v>
      </c>
      <c r="S183" s="10">
        <v>100</v>
      </c>
      <c r="T183" s="10">
        <v>0</v>
      </c>
      <c r="U183" s="10">
        <v>0</v>
      </c>
      <c r="V183" s="10">
        <v>0</v>
      </c>
      <c r="W183" s="182"/>
      <c r="X183" s="182"/>
      <c r="Y183" s="182"/>
      <c r="Z183" s="182"/>
      <c r="AA183" s="182"/>
      <c r="AB183" s="182"/>
    </row>
    <row xmlns:x14ac="http://schemas.microsoft.com/office/spreadsheetml/2009/9/ac" r="184" ht="15.75" x14ac:dyDescent="0.25">
      <c r="A184" s="182" t="s">
        <v>159</v>
      </c>
      <c r="B184" s="10">
        <v>2015</v>
      </c>
      <c r="C184" s="182" t="s">
        <v>18</v>
      </c>
      <c r="D184" s="10">
        <v>856985</v>
      </c>
      <c r="E184" s="10">
        <v>100</v>
      </c>
      <c r="F184" s="10">
        <v>100</v>
      </c>
      <c r="G184" s="10">
        <v>100</v>
      </c>
      <c r="H184" s="10">
        <v>0</v>
      </c>
      <c r="I184" s="10">
        <v>0</v>
      </c>
      <c r="J184" s="10">
        <v>0</v>
      </c>
      <c r="K184" s="10">
        <v>100</v>
      </c>
      <c r="L184" s="10">
        <v>100</v>
      </c>
      <c r="M184" s="10">
        <v>94.444444444444443</v>
      </c>
      <c r="N184" s="10">
        <v>5.5555555555555571</v>
      </c>
      <c r="O184" s="10">
        <v>0</v>
      </c>
      <c r="P184" s="10">
        <v>0</v>
      </c>
      <c r="Q184" s="10">
        <v>100</v>
      </c>
      <c r="R184" s="10">
        <v>100</v>
      </c>
      <c r="S184" s="10">
        <v>100</v>
      </c>
      <c r="T184" s="10">
        <v>0</v>
      </c>
      <c r="U184" s="10">
        <v>0</v>
      </c>
      <c r="V184" s="10">
        <v>0</v>
      </c>
      <c r="W184" s="182"/>
      <c r="X184" s="182"/>
      <c r="Y184" s="182"/>
      <c r="Z184" s="182"/>
      <c r="AA184" s="182"/>
      <c r="AB184" s="182"/>
    </row>
    <row xmlns:x14ac="http://schemas.microsoft.com/office/spreadsheetml/2009/9/ac" r="185" ht="15.75" x14ac:dyDescent="0.25">
      <c r="A185" s="182" t="s">
        <v>159</v>
      </c>
      <c r="B185" s="10">
        <v>2016</v>
      </c>
      <c r="C185" s="182" t="s">
        <v>18</v>
      </c>
      <c r="D185" s="10">
        <v>843439</v>
      </c>
      <c r="E185" s="10">
        <v>100</v>
      </c>
      <c r="F185" s="10">
        <v>100</v>
      </c>
      <c r="G185" s="10">
        <v>100</v>
      </c>
      <c r="H185" s="10">
        <v>0</v>
      </c>
      <c r="I185" s="10">
        <v>0</v>
      </c>
      <c r="J185" s="10">
        <v>0</v>
      </c>
      <c r="K185" s="10">
        <v>100</v>
      </c>
      <c r="L185" s="10">
        <v>100</v>
      </c>
      <c r="M185" s="10">
        <v>94.444444444444443</v>
      </c>
      <c r="N185" s="10">
        <v>5.5555555555555571</v>
      </c>
      <c r="O185" s="10">
        <v>0</v>
      </c>
      <c r="P185" s="10">
        <v>0</v>
      </c>
      <c r="Q185" s="10">
        <v>100</v>
      </c>
      <c r="R185" s="10">
        <v>100</v>
      </c>
      <c r="S185" s="10">
        <v>100</v>
      </c>
      <c r="T185" s="10">
        <v>0</v>
      </c>
      <c r="U185" s="10">
        <v>0</v>
      </c>
      <c r="V185" s="10">
        <v>0</v>
      </c>
      <c r="W185" s="182"/>
      <c r="X185" s="182"/>
      <c r="Y185" s="182"/>
      <c r="Z185" s="182"/>
      <c r="AA185" s="182"/>
      <c r="AB185" s="182"/>
    </row>
    <row xmlns:x14ac="http://schemas.microsoft.com/office/spreadsheetml/2009/9/ac" r="186" ht="15.75" x14ac:dyDescent="0.25">
      <c r="A186" s="182" t="s">
        <v>159</v>
      </c>
      <c r="B186" s="10">
        <v>2017</v>
      </c>
      <c r="C186" s="182" t="s">
        <v>18</v>
      </c>
      <c r="D186" s="10">
        <v>821733</v>
      </c>
      <c r="E186" s="10">
        <v>100</v>
      </c>
      <c r="F186" s="10">
        <v>100</v>
      </c>
      <c r="G186" s="10">
        <v>100</v>
      </c>
      <c r="H186" s="10">
        <v>0</v>
      </c>
      <c r="I186" s="10">
        <v>0</v>
      </c>
      <c r="J186" s="10">
        <v>0</v>
      </c>
      <c r="K186" s="10">
        <v>100</v>
      </c>
      <c r="L186" s="10">
        <v>100</v>
      </c>
      <c r="M186" s="10">
        <v>94.444444444444443</v>
      </c>
      <c r="N186" s="10">
        <v>5.5555555555555571</v>
      </c>
      <c r="O186" s="10">
        <v>0</v>
      </c>
      <c r="P186" s="10">
        <v>0</v>
      </c>
      <c r="Q186" s="10">
        <v>100</v>
      </c>
      <c r="R186" s="10">
        <v>100</v>
      </c>
      <c r="S186" s="10">
        <v>100</v>
      </c>
      <c r="T186" s="10">
        <v>0</v>
      </c>
      <c r="U186" s="10">
        <v>0</v>
      </c>
      <c r="V186" s="10">
        <v>0</v>
      </c>
      <c r="W186" s="182"/>
      <c r="X186" s="182"/>
      <c r="Y186" s="182"/>
      <c r="Z186" s="182"/>
      <c r="AA186" s="182"/>
      <c r="AB186" s="182"/>
    </row>
    <row xmlns:x14ac="http://schemas.microsoft.com/office/spreadsheetml/2009/9/ac" r="187" ht="15.75" x14ac:dyDescent="0.25">
      <c r="A187" s="182" t="s">
        <v>159</v>
      </c>
      <c r="B187" s="10">
        <v>2018</v>
      </c>
      <c r="C187" s="182" t="s">
        <v>18</v>
      </c>
      <c r="D187" s="10">
        <v>793586</v>
      </c>
      <c r="E187" s="10">
        <v>100</v>
      </c>
      <c r="F187" s="10">
        <v>100</v>
      </c>
      <c r="G187" s="10">
        <v>100</v>
      </c>
      <c r="H187" s="10">
        <v>0</v>
      </c>
      <c r="I187" s="10">
        <v>0</v>
      </c>
      <c r="J187" s="10">
        <v>0</v>
      </c>
      <c r="K187" s="10">
        <v>100</v>
      </c>
      <c r="L187" s="10">
        <v>100</v>
      </c>
      <c r="M187" s="10">
        <v>94.444444444444443</v>
      </c>
      <c r="N187" s="10">
        <v>5.5555555555555571</v>
      </c>
      <c r="O187" s="10">
        <v>0</v>
      </c>
      <c r="P187" s="10">
        <v>0</v>
      </c>
      <c r="Q187" s="10">
        <v>100</v>
      </c>
      <c r="R187" s="10">
        <v>100</v>
      </c>
      <c r="S187" s="10">
        <v>100</v>
      </c>
      <c r="T187" s="10">
        <v>0</v>
      </c>
      <c r="U187" s="10">
        <v>0</v>
      </c>
      <c r="V187" s="10">
        <v>0</v>
      </c>
      <c r="W187" s="182"/>
      <c r="X187" s="182"/>
      <c r="Y187" s="182"/>
      <c r="Z187" s="182"/>
      <c r="AA187" s="182"/>
      <c r="AB187" s="182"/>
    </row>
    <row xmlns:x14ac="http://schemas.microsoft.com/office/spreadsheetml/2009/9/ac" r="188" ht="15.75" x14ac:dyDescent="0.25">
      <c r="A188" s="182" t="s">
        <v>159</v>
      </c>
      <c r="B188" s="10">
        <v>2019</v>
      </c>
      <c r="C188" s="182" t="s">
        <v>18</v>
      </c>
      <c r="D188" s="10">
        <v>763679</v>
      </c>
      <c r="E188" s="10">
        <v>100</v>
      </c>
      <c r="F188" s="10">
        <v>100</v>
      </c>
      <c r="G188" s="10">
        <v>100</v>
      </c>
      <c r="H188" s="10">
        <v>0</v>
      </c>
      <c r="I188" s="10">
        <v>0</v>
      </c>
      <c r="J188" s="10">
        <v>0</v>
      </c>
      <c r="K188" s="10">
        <v>100</v>
      </c>
      <c r="L188" s="10">
        <v>100</v>
      </c>
      <c r="M188" s="10">
        <v>94.444444444444443</v>
      </c>
      <c r="N188" s="10">
        <v>5.5555555555555571</v>
      </c>
      <c r="O188" s="10">
        <v>0</v>
      </c>
      <c r="P188" s="10">
        <v>0</v>
      </c>
      <c r="Q188" s="10">
        <v>100</v>
      </c>
      <c r="R188" s="10">
        <v>100</v>
      </c>
      <c r="S188" s="10">
        <v>100</v>
      </c>
      <c r="T188" s="10">
        <v>0</v>
      </c>
      <c r="U188" s="10">
        <v>0</v>
      </c>
      <c r="V188" s="10">
        <v>0</v>
      </c>
      <c r="W188" s="182"/>
      <c r="X188" s="182"/>
      <c r="Y188" s="182"/>
      <c r="Z188" s="182"/>
      <c r="AA188" s="182"/>
      <c r="AB188" s="182"/>
    </row>
    <row xmlns:x14ac="http://schemas.microsoft.com/office/spreadsheetml/2009/9/ac" r="189" ht="15.75" x14ac:dyDescent="0.25">
      <c r="A189" s="182" t="s">
        <v>159</v>
      </c>
      <c r="B189" s="10">
        <v>2020</v>
      </c>
      <c r="C189" s="182" t="s">
        <v>18</v>
      </c>
      <c r="D189" s="10">
        <v>738387</v>
      </c>
      <c r="E189" s="10">
        <v>100</v>
      </c>
      <c r="F189" s="10">
        <v>100</v>
      </c>
      <c r="G189" s="10">
        <v>100</v>
      </c>
      <c r="H189" s="10">
        <v>0</v>
      </c>
      <c r="I189" s="10">
        <v>0</v>
      </c>
      <c r="J189" s="10">
        <v>0</v>
      </c>
      <c r="K189" s="10">
        <v>100</v>
      </c>
      <c r="L189" s="10">
        <v>100</v>
      </c>
      <c r="M189" s="10">
        <v>94.444444444444443</v>
      </c>
      <c r="N189" s="10">
        <v>5.5555555555555571</v>
      </c>
      <c r="O189" s="10">
        <v>0</v>
      </c>
      <c r="P189" s="10">
        <v>0</v>
      </c>
      <c r="Q189" s="10">
        <v>100</v>
      </c>
      <c r="R189" s="10">
        <v>100</v>
      </c>
      <c r="S189" s="10">
        <v>100</v>
      </c>
      <c r="T189" s="10">
        <v>0</v>
      </c>
      <c r="U189" s="10">
        <v>0</v>
      </c>
      <c r="V189" s="10">
        <v>0</v>
      </c>
      <c r="W189" s="182"/>
      <c r="X189" s="182"/>
      <c r="Y189" s="182"/>
      <c r="Z189" s="182"/>
      <c r="AA189" s="182"/>
      <c r="AB189" s="182"/>
    </row>
    <row xmlns:x14ac="http://schemas.microsoft.com/office/spreadsheetml/2009/9/ac" r="190" ht="15.75" x14ac:dyDescent="0.25">
      <c r="A190" s="182" t="s">
        <v>159</v>
      </c>
      <c r="B190" s="10">
        <v>2021</v>
      </c>
      <c r="C190" s="182" t="s">
        <v>18</v>
      </c>
      <c r="D190" s="10">
        <v>721536</v>
      </c>
      <c r="E190" s="10">
        <v>100</v>
      </c>
      <c r="F190" s="10">
        <v>100</v>
      </c>
      <c r="G190" s="10">
        <v>100</v>
      </c>
      <c r="H190" s="10">
        <v>0</v>
      </c>
      <c r="I190" s="10">
        <v>0</v>
      </c>
      <c r="J190" s="10">
        <v>0</v>
      </c>
      <c r="K190" s="10">
        <v>100</v>
      </c>
      <c r="L190" s="10">
        <v>100</v>
      </c>
      <c r="M190" s="10">
        <v>94.444444444444443</v>
      </c>
      <c r="N190" s="10">
        <v>5.5555555555555571</v>
      </c>
      <c r="O190" s="10">
        <v>0</v>
      </c>
      <c r="P190" s="10">
        <v>0</v>
      </c>
      <c r="Q190" s="10">
        <v>100</v>
      </c>
      <c r="R190" s="10">
        <v>100</v>
      </c>
      <c r="S190" s="10">
        <v>100</v>
      </c>
      <c r="T190" s="10">
        <v>0</v>
      </c>
      <c r="U190" s="10">
        <v>0</v>
      </c>
      <c r="V190" s="10">
        <v>0</v>
      </c>
      <c r="W190" s="182"/>
      <c r="X190" s="182"/>
      <c r="Y190" s="182"/>
      <c r="Z190" s="182"/>
      <c r="AA190" s="182"/>
      <c r="AB190" s="182"/>
    </row>
    <row xmlns:x14ac="http://schemas.microsoft.com/office/spreadsheetml/2009/9/ac" r="191" ht="15.75" x14ac:dyDescent="0.25">
      <c r="A191" s="182" t="s">
        <v>159</v>
      </c>
      <c r="B191" s="10">
        <v>2022</v>
      </c>
      <c r="C191" s="182" t="s">
        <v>18</v>
      </c>
      <c r="D191" s="10">
        <v>714391</v>
      </c>
      <c r="E191" s="10">
        <v>100</v>
      </c>
      <c r="F191" s="10">
        <v>100</v>
      </c>
      <c r="G191" s="10">
        <v>100</v>
      </c>
      <c r="H191" s="10">
        <v>0</v>
      </c>
      <c r="I191" s="10">
        <v>0</v>
      </c>
      <c r="J191" s="10">
        <v>0</v>
      </c>
      <c r="K191" s="10">
        <v>100</v>
      </c>
      <c r="L191" s="10">
        <v>100</v>
      </c>
      <c r="M191" s="10">
        <v>94.444444444444443</v>
      </c>
      <c r="N191" s="10">
        <v>5.5555555555555571</v>
      </c>
      <c r="O191" s="10">
        <v>0</v>
      </c>
      <c r="P191" s="10">
        <v>0</v>
      </c>
      <c r="Q191" s="10">
        <v>100</v>
      </c>
      <c r="R191" s="10">
        <v>100</v>
      </c>
      <c r="S191" s="10">
        <v>100</v>
      </c>
      <c r="T191" s="10">
        <v>0</v>
      </c>
      <c r="U191" s="10">
        <v>0</v>
      </c>
      <c r="V191" s="10">
        <v>0</v>
      </c>
      <c r="W191" s="182"/>
      <c r="X191" s="182"/>
      <c r="Y191" s="182"/>
      <c r="Z191" s="182"/>
      <c r="AA191" s="182"/>
      <c r="AB191" s="182"/>
    </row>
    <row xmlns:x14ac="http://schemas.microsoft.com/office/spreadsheetml/2009/9/ac" r="192" ht="15.75" x14ac:dyDescent="0.25">
      <c r="A192" s="182" t="s">
        <v>159</v>
      </c>
      <c r="B192" s="10">
        <v>2023</v>
      </c>
      <c r="C192" s="182" t="s">
        <v>18</v>
      </c>
      <c r="D192" s="10">
        <v>717392</v>
      </c>
      <c r="E192" s="10">
        <v>100</v>
      </c>
      <c r="F192" s="10">
        <v>100</v>
      </c>
      <c r="G192" s="10">
        <v>100</v>
      </c>
      <c r="H192" s="10">
        <v>0</v>
      </c>
      <c r="I192" s="10">
        <v>0</v>
      </c>
      <c r="J192" s="10">
        <v>0</v>
      </c>
      <c r="K192" s="10">
        <v>100</v>
      </c>
      <c r="L192" s="10">
        <v>100</v>
      </c>
      <c r="M192" s="10">
        <v>94.444444444444443</v>
      </c>
      <c r="N192" s="10">
        <v>5.5555555555555571</v>
      </c>
      <c r="O192" s="10">
        <v>0</v>
      </c>
      <c r="P192" s="10">
        <v>0</v>
      </c>
      <c r="Q192" s="10">
        <v>100</v>
      </c>
      <c r="R192" s="10">
        <v>100</v>
      </c>
      <c r="S192" s="10">
        <v>100</v>
      </c>
      <c r="T192" s="10">
        <v>0</v>
      </c>
      <c r="U192" s="10">
        <v>0</v>
      </c>
      <c r="V192" s="10">
        <v>0</v>
      </c>
      <c r="W192" s="182"/>
      <c r="X192" s="182"/>
      <c r="Y192" s="182"/>
      <c r="Z192" s="182"/>
      <c r="AA192" s="182"/>
      <c r="AB192" s="182"/>
    </row>
    <row xmlns:x14ac="http://schemas.microsoft.com/office/spreadsheetml/2009/9/ac" r="193" ht="15.75" x14ac:dyDescent="0.25">
      <c r="A193" s="182" t="s">
        <v>159</v>
      </c>
      <c r="B193" s="10">
        <v>2024</v>
      </c>
      <c r="C193" s="182" t="s">
        <v>18</v>
      </c>
      <c r="D193" s="10"/>
      <c r="E193" s="10"/>
      <c r="F193" s="10"/>
      <c r="G193" s="10"/>
      <c r="H193" s="10"/>
      <c r="I193" s="10"/>
      <c r="J193" s="10"/>
      <c r="K193" s="10"/>
      <c r="L193" s="10"/>
      <c r="M193" s="10"/>
      <c r="N193" s="10"/>
      <c r="O193" s="10"/>
      <c r="P193" s="10"/>
      <c r="Q193" s="10"/>
      <c r="R193" s="10"/>
      <c r="S193" s="10"/>
      <c r="T193" s="10"/>
      <c r="U193" s="10"/>
      <c r="V193" s="10"/>
      <c r="W193" s="182"/>
      <c r="X193" s="182"/>
      <c r="Y193" s="182"/>
      <c r="Z193" s="182"/>
      <c r="AA193" s="182"/>
      <c r="AB193" s="182"/>
    </row>
    <row xmlns:x14ac="http://schemas.microsoft.com/office/spreadsheetml/2009/9/ac" r="194" ht="15.75" x14ac:dyDescent="0.25">
      <c r="A194" s="182" t="s">
        <v>159</v>
      </c>
      <c r="B194" s="10">
        <v>2025</v>
      </c>
      <c r="C194" s="182" t="s">
        <v>18</v>
      </c>
      <c r="D194" s="10"/>
      <c r="E194" s="10"/>
      <c r="F194" s="10"/>
      <c r="G194" s="10"/>
      <c r="H194" s="10"/>
      <c r="I194" s="10"/>
      <c r="J194" s="10"/>
      <c r="K194" s="10"/>
      <c r="L194" s="10"/>
      <c r="M194" s="10"/>
      <c r="N194" s="10"/>
      <c r="O194" s="10"/>
      <c r="P194" s="10"/>
      <c r="Q194" s="10"/>
      <c r="R194" s="10"/>
      <c r="S194" s="10"/>
      <c r="T194" s="10"/>
      <c r="U194" s="10"/>
      <c r="V194" s="10"/>
      <c r="W194" s="182"/>
      <c r="X194" s="182"/>
      <c r="Y194" s="182"/>
      <c r="Z194" s="182"/>
      <c r="AA194" s="182"/>
      <c r="AB194" s="182"/>
    </row>
    <row xmlns:x14ac="http://schemas.microsoft.com/office/spreadsheetml/2009/9/ac" r="195" ht="15.75" x14ac:dyDescent="0.25">
      <c r="A195" s="182" t="s">
        <v>159</v>
      </c>
      <c r="B195" s="10">
        <v>2026</v>
      </c>
      <c r="C195" s="182" t="s">
        <v>18</v>
      </c>
      <c r="D195" s="10"/>
      <c r="E195" s="10"/>
      <c r="F195" s="10"/>
      <c r="G195" s="10"/>
      <c r="H195" s="10"/>
      <c r="I195" s="10"/>
      <c r="J195" s="10"/>
      <c r="K195" s="10"/>
      <c r="L195" s="10"/>
      <c r="M195" s="10"/>
      <c r="N195" s="10"/>
      <c r="O195" s="10"/>
      <c r="P195" s="10"/>
      <c r="Q195" s="10"/>
      <c r="R195" s="10"/>
      <c r="S195" s="10"/>
      <c r="T195" s="10"/>
      <c r="U195" s="10"/>
      <c r="V195" s="10"/>
      <c r="W195" s="182"/>
      <c r="X195" s="182"/>
      <c r="Y195" s="182"/>
      <c r="Z195" s="182"/>
      <c r="AA195" s="182"/>
      <c r="AB195" s="182"/>
    </row>
    <row xmlns:x14ac="http://schemas.microsoft.com/office/spreadsheetml/2009/9/ac" r="196" ht="15.75" x14ac:dyDescent="0.25">
      <c r="A196" s="182" t="s">
        <v>159</v>
      </c>
      <c r="B196" s="10">
        <v>2027</v>
      </c>
      <c r="C196" s="182" t="s">
        <v>18</v>
      </c>
      <c r="D196" s="10"/>
      <c r="E196" s="10"/>
      <c r="F196" s="10"/>
      <c r="G196" s="10"/>
      <c r="H196" s="10"/>
      <c r="I196" s="10"/>
      <c r="J196" s="10"/>
      <c r="K196" s="10"/>
      <c r="L196" s="10"/>
      <c r="M196" s="10"/>
      <c r="N196" s="10"/>
      <c r="O196" s="10"/>
      <c r="P196" s="10"/>
      <c r="Q196" s="10"/>
      <c r="R196" s="10"/>
      <c r="S196" s="10"/>
      <c r="T196" s="10"/>
      <c r="U196" s="10"/>
      <c r="V196" s="10"/>
      <c r="W196" s="182"/>
      <c r="X196" s="182"/>
      <c r="Y196" s="182"/>
      <c r="Z196" s="182"/>
      <c r="AA196" s="182"/>
      <c r="AB196" s="182"/>
    </row>
    <row xmlns:x14ac="http://schemas.microsoft.com/office/spreadsheetml/2009/9/ac" r="197" ht="15.75" x14ac:dyDescent="0.25">
      <c r="A197" s="182" t="s">
        <v>159</v>
      </c>
      <c r="B197" s="10">
        <v>2028</v>
      </c>
      <c r="C197" s="182" t="s">
        <v>18</v>
      </c>
      <c r="D197" s="10"/>
      <c r="E197" s="10"/>
      <c r="F197" s="10"/>
      <c r="G197" s="10"/>
      <c r="H197" s="10"/>
      <c r="I197" s="10"/>
      <c r="J197" s="10"/>
      <c r="K197" s="10"/>
      <c r="L197" s="10"/>
      <c r="M197" s="10"/>
      <c r="N197" s="10"/>
      <c r="O197" s="10"/>
      <c r="P197" s="10"/>
      <c r="Q197" s="10"/>
      <c r="R197" s="10"/>
      <c r="S197" s="10"/>
      <c r="T197" s="10"/>
      <c r="U197" s="10"/>
      <c r="V197" s="10"/>
      <c r="W197" s="182"/>
      <c r="X197" s="182"/>
      <c r="Y197" s="182"/>
      <c r="Z197" s="182"/>
      <c r="AA197" s="182"/>
      <c r="AB197" s="182"/>
    </row>
    <row xmlns:x14ac="http://schemas.microsoft.com/office/spreadsheetml/2009/9/ac" r="198" ht="15.75" x14ac:dyDescent="0.25">
      <c r="A198" s="182" t="s">
        <v>159</v>
      </c>
      <c r="B198" s="10">
        <v>2029</v>
      </c>
      <c r="C198" s="182" t="s">
        <v>18</v>
      </c>
      <c r="D198" s="10"/>
      <c r="E198" s="10"/>
      <c r="F198" s="10"/>
      <c r="G198" s="10"/>
      <c r="H198" s="10"/>
      <c r="I198" s="10"/>
      <c r="J198" s="10"/>
      <c r="K198" s="10"/>
      <c r="L198" s="10"/>
      <c r="M198" s="10"/>
      <c r="N198" s="10"/>
      <c r="O198" s="10"/>
      <c r="P198" s="10"/>
      <c r="Q198" s="10"/>
      <c r="R198" s="10"/>
      <c r="S198" s="10"/>
      <c r="T198" s="10"/>
      <c r="U198" s="10"/>
      <c r="V198" s="10"/>
      <c r="W198" s="182"/>
      <c r="X198" s="182"/>
      <c r="Y198" s="182"/>
      <c r="Z198" s="182"/>
      <c r="AA198" s="182"/>
      <c r="AB198" s="182"/>
    </row>
    <row xmlns:x14ac="http://schemas.microsoft.com/office/spreadsheetml/2009/9/ac" r="199" ht="15.75" x14ac:dyDescent="0.25">
      <c r="A199" s="182" t="s">
        <v>159</v>
      </c>
      <c r="B199" s="10">
        <v>2030</v>
      </c>
      <c r="C199" s="182" t="s">
        <v>18</v>
      </c>
      <c r="D199" s="10"/>
      <c r="E199" s="10"/>
      <c r="F199" s="10"/>
      <c r="G199" s="10"/>
      <c r="H199" s="10"/>
      <c r="I199" s="10"/>
      <c r="J199" s="10"/>
      <c r="K199" s="10"/>
      <c r="L199" s="10"/>
      <c r="M199" s="10"/>
      <c r="N199" s="10"/>
      <c r="O199" s="10"/>
      <c r="P199" s="10"/>
      <c r="Q199" s="10"/>
      <c r="R199" s="10"/>
      <c r="S199" s="10"/>
      <c r="T199" s="10"/>
      <c r="U199" s="10"/>
      <c r="V199" s="10"/>
      <c r="W199" s="182"/>
      <c r="X199" s="182"/>
      <c r="Y199" s="182"/>
      <c r="Z199" s="182"/>
      <c r="AA199" s="182"/>
      <c r="AB199" s="182"/>
    </row>
    <row xmlns:x14ac="http://schemas.microsoft.com/office/spreadsheetml/2009/9/ac" r="200" ht="15.75" x14ac:dyDescent="0.25">
      <c r="A200" s="182"/>
      <c r="B200" s="183"/>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row>
    <row xmlns:x14ac="http://schemas.microsoft.com/office/spreadsheetml/2009/9/ac" r="201" ht="15.75" x14ac:dyDescent="0.25">
      <c r="A201" s="182"/>
      <c r="B201" s="183"/>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row>
    <row xmlns:x14ac="http://schemas.microsoft.com/office/spreadsheetml/2009/9/ac" r="202" ht="15.75" x14ac:dyDescent="0.25">
      <c r="A202" s="182"/>
      <c r="B202" s="183"/>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row>
    <row xmlns:x14ac="http://schemas.microsoft.com/office/spreadsheetml/2009/9/ac" r="203" ht="15.75" x14ac:dyDescent="0.25">
      <c r="A203" s="182"/>
      <c r="B203" s="183"/>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row>
    <row xmlns:x14ac="http://schemas.microsoft.com/office/spreadsheetml/2009/9/ac" r="204" ht="15.75" x14ac:dyDescent="0.25">
      <c r="A204" s="182"/>
      <c r="B204" s="183"/>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row>
    <row xmlns:x14ac="http://schemas.microsoft.com/office/spreadsheetml/2009/9/ac" r="205" ht="15.75" x14ac:dyDescent="0.25">
      <c r="A205" s="182"/>
      <c r="B205" s="183"/>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row>
    <row xmlns:x14ac="http://schemas.microsoft.com/office/spreadsheetml/2009/9/ac" r="206" ht="15.75" x14ac:dyDescent="0.25">
      <c r="A206" s="182"/>
      <c r="B206" s="183"/>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row>
    <row xmlns:x14ac="http://schemas.microsoft.com/office/spreadsheetml/2009/9/ac" r="207" ht="15.75" x14ac:dyDescent="0.25">
      <c r="A207" s="182"/>
      <c r="B207" s="183"/>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row>
    <row xmlns:x14ac="http://schemas.microsoft.com/office/spreadsheetml/2009/9/ac" r="208" ht="15.75" x14ac:dyDescent="0.25">
      <c r="A208" s="182"/>
      <c r="B208" s="183"/>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row>
    <row xmlns:x14ac="http://schemas.microsoft.com/office/spreadsheetml/2009/9/ac" r="209" ht="15.75" x14ac:dyDescent="0.25">
      <c r="A209" s="182"/>
      <c r="B209" s="183"/>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row>
    <row xmlns:x14ac="http://schemas.microsoft.com/office/spreadsheetml/2009/9/ac" r="210" ht="15.75" x14ac:dyDescent="0.25">
      <c r="A210" s="182"/>
      <c r="B210" s="183"/>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row>
    <row xmlns:x14ac="http://schemas.microsoft.com/office/spreadsheetml/2009/9/ac" r="211" ht="15.75" x14ac:dyDescent="0.25">
      <c r="A211" s="182"/>
      <c r="B211" s="183"/>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row>
    <row xmlns:x14ac="http://schemas.microsoft.com/office/spreadsheetml/2009/9/ac" r="212" ht="15.75" x14ac:dyDescent="0.25">
      <c r="A212" s="182"/>
      <c r="B212" s="183"/>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row>
    <row xmlns:x14ac="http://schemas.microsoft.com/office/spreadsheetml/2009/9/ac" r="213" ht="15.75" x14ac:dyDescent="0.25">
      <c r="A213" s="182"/>
      <c r="B213" s="183"/>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row>
    <row xmlns:x14ac="http://schemas.microsoft.com/office/spreadsheetml/2009/9/ac" r="214" ht="15.75" x14ac:dyDescent="0.25">
      <c r="A214" s="182"/>
      <c r="B214" s="183"/>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row>
    <row xmlns:x14ac="http://schemas.microsoft.com/office/spreadsheetml/2009/9/ac" r="215" ht="15.75" x14ac:dyDescent="0.25">
      <c r="A215" s="182"/>
      <c r="B215" s="183"/>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row>
    <row xmlns:x14ac="http://schemas.microsoft.com/office/spreadsheetml/2009/9/ac" r="216" ht="15.75" x14ac:dyDescent="0.25">
      <c r="A216" s="182"/>
      <c r="B216" s="183"/>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row>
    <row xmlns:x14ac="http://schemas.microsoft.com/office/spreadsheetml/2009/9/ac" r="217" ht="15.75" x14ac:dyDescent="0.25">
      <c r="A217" s="182"/>
      <c r="B217" s="183"/>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row>
    <row xmlns:x14ac="http://schemas.microsoft.com/office/spreadsheetml/2009/9/ac" r="218" ht="15.75" x14ac:dyDescent="0.25">
      <c r="A218" s="182"/>
      <c r="B218" s="183"/>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row>
    <row xmlns:x14ac="http://schemas.microsoft.com/office/spreadsheetml/2009/9/ac" r="219" ht="15.75" x14ac:dyDescent="0.25">
      <c r="A219" s="182"/>
      <c r="B219" s="183"/>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row>
    <row xmlns:x14ac="http://schemas.microsoft.com/office/spreadsheetml/2009/9/ac" r="220" ht="15.75" x14ac:dyDescent="0.25">
      <c r="A220" s="182"/>
      <c r="B220" s="183"/>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row>
    <row xmlns:x14ac="http://schemas.microsoft.com/office/spreadsheetml/2009/9/ac" r="221" ht="15.75" x14ac:dyDescent="0.25">
      <c r="A221" s="182"/>
      <c r="B221" s="183"/>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row>
    <row xmlns:x14ac="http://schemas.microsoft.com/office/spreadsheetml/2009/9/ac" r="222" ht="15.75" x14ac:dyDescent="0.25">
      <c r="A222" s="182"/>
      <c r="B222" s="183"/>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row>
    <row xmlns:x14ac="http://schemas.microsoft.com/office/spreadsheetml/2009/9/ac" r="223" ht="15.75" x14ac:dyDescent="0.25">
      <c r="A223" s="182"/>
      <c r="B223" s="183"/>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row>
    <row xmlns:x14ac="http://schemas.microsoft.com/office/spreadsheetml/2009/9/ac" r="224" ht="15.75" x14ac:dyDescent="0.25">
      <c r="A224" s="182"/>
      <c r="B224" s="183"/>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row>
    <row xmlns:x14ac="http://schemas.microsoft.com/office/spreadsheetml/2009/9/ac" r="225" ht="15.75" x14ac:dyDescent="0.25">
      <c r="A225" s="182"/>
      <c r="B225" s="183"/>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row>
    <row xmlns:x14ac="http://schemas.microsoft.com/office/spreadsheetml/2009/9/ac" r="226" ht="15.75" x14ac:dyDescent="0.25">
      <c r="A226" s="182"/>
      <c r="B226" s="183"/>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row>
    <row xmlns:x14ac="http://schemas.microsoft.com/office/spreadsheetml/2009/9/ac" r="227" ht="15.75" x14ac:dyDescent="0.25">
      <c r="A227" s="182"/>
      <c r="B227" s="183"/>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row>
    <row xmlns:x14ac="http://schemas.microsoft.com/office/spreadsheetml/2009/9/ac" r="228" ht="15.75" x14ac:dyDescent="0.25">
      <c r="A228" s="182"/>
      <c r="B228" s="183"/>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row>
    <row xmlns:x14ac="http://schemas.microsoft.com/office/spreadsheetml/2009/9/ac" r="229" ht="15.75" x14ac:dyDescent="0.25">
      <c r="A229" s="182"/>
      <c r="B229" s="183"/>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row>
    <row xmlns:x14ac="http://schemas.microsoft.com/office/spreadsheetml/2009/9/ac" r="230" ht="15.75" x14ac:dyDescent="0.25">
      <c r="A230" s="182"/>
      <c r="B230" s="183"/>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row>
    <row xmlns:x14ac="http://schemas.microsoft.com/office/spreadsheetml/2009/9/ac" r="231" ht="15.75" x14ac:dyDescent="0.25">
      <c r="A231" s="182"/>
      <c r="B231" s="183"/>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row>
    <row xmlns:x14ac="http://schemas.microsoft.com/office/spreadsheetml/2009/9/ac" r="232" ht="15.75" x14ac:dyDescent="0.25">
      <c r="A232" s="182"/>
      <c r="B232" s="183"/>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row>
    <row xmlns:x14ac="http://schemas.microsoft.com/office/spreadsheetml/2009/9/ac" r="233" ht="15.75" x14ac:dyDescent="0.25">
      <c r="A233" s="182"/>
      <c r="B233" s="183"/>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row>
    <row xmlns:x14ac="http://schemas.microsoft.com/office/spreadsheetml/2009/9/ac" r="234" ht="15.75" x14ac:dyDescent="0.25">
      <c r="A234" s="182"/>
      <c r="B234" s="183"/>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row>
    <row xmlns:x14ac="http://schemas.microsoft.com/office/spreadsheetml/2009/9/ac" r="235" ht="15.75" x14ac:dyDescent="0.25">
      <c r="A235" s="182"/>
      <c r="B235" s="183"/>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row>
    <row xmlns:x14ac="http://schemas.microsoft.com/office/spreadsheetml/2009/9/ac" r="236" ht="15.75" x14ac:dyDescent="0.25">
      <c r="A236" s="182"/>
      <c r="B236" s="183"/>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row>
    <row xmlns:x14ac="http://schemas.microsoft.com/office/spreadsheetml/2009/9/ac" r="237" ht="15.75" x14ac:dyDescent="0.25">
      <c r="A237" s="182"/>
      <c r="B237" s="183"/>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row>
    <row xmlns:x14ac="http://schemas.microsoft.com/office/spreadsheetml/2009/9/ac" r="238" ht="15.75" x14ac:dyDescent="0.25">
      <c r="A238" s="182"/>
      <c r="B238" s="183"/>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row>
    <row xmlns:x14ac="http://schemas.microsoft.com/office/spreadsheetml/2009/9/ac" r="239" ht="15.75" x14ac:dyDescent="0.25">
      <c r="A239" s="182"/>
      <c r="B239" s="183"/>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row>
    <row xmlns:x14ac="http://schemas.microsoft.com/office/spreadsheetml/2009/9/ac" r="240" ht="15.75" x14ac:dyDescent="0.25">
      <c r="A240" s="182"/>
      <c r="B240" s="183"/>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row>
    <row xmlns:x14ac="http://schemas.microsoft.com/office/spreadsheetml/2009/9/ac" r="241" ht="15.75" x14ac:dyDescent="0.25">
      <c r="A241" s="182"/>
      <c r="B241" s="183"/>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row>
    <row xmlns:x14ac="http://schemas.microsoft.com/office/spreadsheetml/2009/9/ac" r="242" ht="15.75" x14ac:dyDescent="0.25">
      <c r="A242" s="182"/>
      <c r="B242" s="183"/>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row>
    <row xmlns:x14ac="http://schemas.microsoft.com/office/spreadsheetml/2009/9/ac" r="243" ht="15.75" x14ac:dyDescent="0.25">
      <c r="A243" s="182"/>
      <c r="B243" s="183"/>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row>
    <row xmlns:x14ac="http://schemas.microsoft.com/office/spreadsheetml/2009/9/ac" r="244" ht="15.75" x14ac:dyDescent="0.25">
      <c r="A244" s="182"/>
      <c r="B244" s="183"/>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row>
    <row xmlns:x14ac="http://schemas.microsoft.com/office/spreadsheetml/2009/9/ac" r="245" ht="15.75" x14ac:dyDescent="0.25">
      <c r="A245" s="182"/>
      <c r="B245" s="183"/>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row>
    <row xmlns:x14ac="http://schemas.microsoft.com/office/spreadsheetml/2009/9/ac" r="246" ht="15.75" x14ac:dyDescent="0.25">
      <c r="A246" s="182"/>
      <c r="B246" s="183"/>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row>
    <row xmlns:x14ac="http://schemas.microsoft.com/office/spreadsheetml/2009/9/ac" r="247" ht="15.75" x14ac:dyDescent="0.25">
      <c r="A247" s="182"/>
      <c r="B247" s="183"/>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row>
    <row xmlns:x14ac="http://schemas.microsoft.com/office/spreadsheetml/2009/9/ac" r="248" ht="15.75" x14ac:dyDescent="0.25">
      <c r="A248" s="182"/>
      <c r="B248" s="183"/>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row>
    <row xmlns:x14ac="http://schemas.microsoft.com/office/spreadsheetml/2009/9/ac" r="249" ht="15.75" x14ac:dyDescent="0.25">
      <c r="A249" s="182"/>
      <c r="B249" s="183"/>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row>
    <row xmlns:x14ac="http://schemas.microsoft.com/office/spreadsheetml/2009/9/ac" r="250" ht="15.75" x14ac:dyDescent="0.25">
      <c r="A250" s="182"/>
      <c r="B250" s="183"/>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row>
    <row xmlns:x14ac="http://schemas.microsoft.com/office/spreadsheetml/2009/9/ac" r="251" ht="15.75" x14ac:dyDescent="0.25">
      <c r="A251" s="182"/>
      <c r="B251" s="183"/>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row>
    <row xmlns:x14ac="http://schemas.microsoft.com/office/spreadsheetml/2009/9/ac" r="252" ht="15.75" x14ac:dyDescent="0.25">
      <c r="A252" s="182"/>
      <c r="B252" s="183"/>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row>
    <row xmlns:x14ac="http://schemas.microsoft.com/office/spreadsheetml/2009/9/ac" r="253" ht="15.75" x14ac:dyDescent="0.25">
      <c r="A253" s="182"/>
      <c r="B253" s="183"/>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row>
    <row xmlns:x14ac="http://schemas.microsoft.com/office/spreadsheetml/2009/9/ac" r="254" ht="15.75" x14ac:dyDescent="0.25">
      <c r="A254" s="182"/>
      <c r="B254" s="183"/>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row>
    <row xmlns:x14ac="http://schemas.microsoft.com/office/spreadsheetml/2009/9/ac" r="255" ht="15.75" x14ac:dyDescent="0.25">
      <c r="A255" s="182"/>
      <c r="B255" s="183"/>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row>
    <row xmlns:x14ac="http://schemas.microsoft.com/office/spreadsheetml/2009/9/ac" r="256" ht="15.75" x14ac:dyDescent="0.25">
      <c r="A256" s="182"/>
      <c r="B256" s="183"/>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row>
    <row xmlns:x14ac="http://schemas.microsoft.com/office/spreadsheetml/2009/9/ac" r="257" ht="15.75" x14ac:dyDescent="0.25">
      <c r="A257" s="182"/>
      <c r="B257" s="183"/>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row>
    <row xmlns:x14ac="http://schemas.microsoft.com/office/spreadsheetml/2009/9/ac" r="258" ht="15.75" x14ac:dyDescent="0.25">
      <c r="A258" s="182"/>
      <c r="B258" s="183"/>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row>
    <row xmlns:x14ac="http://schemas.microsoft.com/office/spreadsheetml/2009/9/ac" r="259" ht="15.75" x14ac:dyDescent="0.25">
      <c r="A259" s="182"/>
      <c r="B259" s="183"/>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row>
    <row xmlns:x14ac="http://schemas.microsoft.com/office/spreadsheetml/2009/9/ac" r="260" ht="15.75" x14ac:dyDescent="0.25">
      <c r="A260" s="182"/>
      <c r="B260" s="183"/>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row>
    <row xmlns:x14ac="http://schemas.microsoft.com/office/spreadsheetml/2009/9/ac" r="261" ht="15.75" x14ac:dyDescent="0.25">
      <c r="A261" s="182"/>
      <c r="B261" s="183"/>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row>
    <row xmlns:x14ac="http://schemas.microsoft.com/office/spreadsheetml/2009/9/ac" r="262" ht="15.75" x14ac:dyDescent="0.25">
      <c r="A262" s="182"/>
      <c r="B262" s="183"/>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row>
    <row xmlns:x14ac="http://schemas.microsoft.com/office/spreadsheetml/2009/9/ac" r="263" ht="15.75" x14ac:dyDescent="0.25">
      <c r="A263" s="182"/>
      <c r="B263" s="183"/>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row>
    <row xmlns:x14ac="http://schemas.microsoft.com/office/spreadsheetml/2009/9/ac" r="264" ht="15.75" x14ac:dyDescent="0.25">
      <c r="A264" s="182"/>
      <c r="B264" s="183"/>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row>
    <row xmlns:x14ac="http://schemas.microsoft.com/office/spreadsheetml/2009/9/ac" r="265" ht="15.75" x14ac:dyDescent="0.25">
      <c r="A265" s="182"/>
      <c r="B265" s="183"/>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row>
    <row xmlns:x14ac="http://schemas.microsoft.com/office/spreadsheetml/2009/9/ac" r="266" ht="15.75" x14ac:dyDescent="0.25">
      <c r="A266" s="182"/>
      <c r="B266" s="183"/>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row>
    <row xmlns:x14ac="http://schemas.microsoft.com/office/spreadsheetml/2009/9/ac" r="267" ht="15.75" x14ac:dyDescent="0.25">
      <c r="A267" s="182"/>
      <c r="B267" s="183"/>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row>
    <row xmlns:x14ac="http://schemas.microsoft.com/office/spreadsheetml/2009/9/ac" r="268" ht="15.75" x14ac:dyDescent="0.25">
      <c r="A268" s="182"/>
      <c r="B268" s="183"/>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row>
    <row xmlns:x14ac="http://schemas.microsoft.com/office/spreadsheetml/2009/9/ac" r="269" ht="15.75" x14ac:dyDescent="0.25">
      <c r="A269" s="182"/>
      <c r="B269" s="183"/>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row>
    <row xmlns:x14ac="http://schemas.microsoft.com/office/spreadsheetml/2009/9/ac" r="270" ht="15.75" x14ac:dyDescent="0.25">
      <c r="A270" s="182"/>
      <c r="B270" s="183"/>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row>
    <row xmlns:x14ac="http://schemas.microsoft.com/office/spreadsheetml/2009/9/ac" r="271" ht="15.75" x14ac:dyDescent="0.25">
      <c r="A271" s="182"/>
      <c r="B271" s="183"/>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row>
    <row xmlns:x14ac="http://schemas.microsoft.com/office/spreadsheetml/2009/9/ac" r="272" ht="15.75" x14ac:dyDescent="0.25">
      <c r="A272" s="182"/>
      <c r="B272" s="183"/>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row>
    <row xmlns:x14ac="http://schemas.microsoft.com/office/spreadsheetml/2009/9/ac" r="273" ht="15.75" x14ac:dyDescent="0.25">
      <c r="A273" s="182"/>
      <c r="B273" s="183"/>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row>
    <row xmlns:x14ac="http://schemas.microsoft.com/office/spreadsheetml/2009/9/ac" r="274" ht="15.75" x14ac:dyDescent="0.25">
      <c r="A274" s="182"/>
      <c r="B274" s="183"/>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row>
    <row xmlns:x14ac="http://schemas.microsoft.com/office/spreadsheetml/2009/9/ac" r="275" ht="15.75" x14ac:dyDescent="0.25">
      <c r="A275" s="182"/>
      <c r="B275" s="183"/>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row>
    <row xmlns:x14ac="http://schemas.microsoft.com/office/spreadsheetml/2009/9/ac" r="276" ht="15.75" x14ac:dyDescent="0.25">
      <c r="A276" s="182"/>
      <c r="B276" s="183"/>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row>
    <row xmlns:x14ac="http://schemas.microsoft.com/office/spreadsheetml/2009/9/ac" r="277" ht="15.75" x14ac:dyDescent="0.25">
      <c r="A277" s="182"/>
      <c r="B277" s="183"/>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row>
    <row xmlns:x14ac="http://schemas.microsoft.com/office/spreadsheetml/2009/9/ac" r="278" ht="15.75" x14ac:dyDescent="0.25">
      <c r="A278" s="182"/>
      <c r="B278" s="183"/>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row>
    <row xmlns:x14ac="http://schemas.microsoft.com/office/spreadsheetml/2009/9/ac" r="279" ht="15.75" x14ac:dyDescent="0.25">
      <c r="A279" s="182"/>
      <c r="B279" s="183"/>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row>
    <row xmlns:x14ac="http://schemas.microsoft.com/office/spreadsheetml/2009/9/ac" r="280" ht="15.75" x14ac:dyDescent="0.25">
      <c r="A280" s="182"/>
      <c r="B280" s="183"/>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row>
    <row xmlns:x14ac="http://schemas.microsoft.com/office/spreadsheetml/2009/9/ac" r="281" ht="15.75" x14ac:dyDescent="0.25">
      <c r="A281" s="182"/>
      <c r="B281" s="183"/>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row>
    <row xmlns:x14ac="http://schemas.microsoft.com/office/spreadsheetml/2009/9/ac" r="282" ht="15.75" x14ac:dyDescent="0.25">
      <c r="A282" s="182"/>
      <c r="B282" s="183"/>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row>
    <row xmlns:x14ac="http://schemas.microsoft.com/office/spreadsheetml/2009/9/ac" r="283" ht="15.75" x14ac:dyDescent="0.25">
      <c r="A283" s="182"/>
      <c r="B283" s="183"/>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row>
    <row xmlns:x14ac="http://schemas.microsoft.com/office/spreadsheetml/2009/9/ac" r="284" ht="15.75" x14ac:dyDescent="0.25">
      <c r="A284" s="182"/>
      <c r="B284" s="183"/>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row>
    <row xmlns:x14ac="http://schemas.microsoft.com/office/spreadsheetml/2009/9/ac" r="285" ht="15.75" x14ac:dyDescent="0.25">
      <c r="A285" s="182"/>
      <c r="B285" s="183"/>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row>
    <row xmlns:x14ac="http://schemas.microsoft.com/office/spreadsheetml/2009/9/ac" r="286" ht="15.75" x14ac:dyDescent="0.25">
      <c r="A286" s="182"/>
      <c r="B286" s="183"/>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row>
    <row xmlns:x14ac="http://schemas.microsoft.com/office/spreadsheetml/2009/9/ac" r="287" ht="15.75" x14ac:dyDescent="0.25">
      <c r="A287" s="182"/>
      <c r="B287" s="183"/>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row>
    <row xmlns:x14ac="http://schemas.microsoft.com/office/spreadsheetml/2009/9/ac" r="288" ht="15.75" x14ac:dyDescent="0.25">
      <c r="A288" s="182"/>
      <c r="B288" s="183"/>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row>
    <row xmlns:x14ac="http://schemas.microsoft.com/office/spreadsheetml/2009/9/ac" r="289" ht="15.75" x14ac:dyDescent="0.25">
      <c r="A289" s="182"/>
      <c r="B289" s="183"/>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row>
    <row xmlns:x14ac="http://schemas.microsoft.com/office/spreadsheetml/2009/9/ac" r="290" ht="15.75" x14ac:dyDescent="0.25">
      <c r="A290" s="182"/>
      <c r="B290" s="183"/>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row>
    <row xmlns:x14ac="http://schemas.microsoft.com/office/spreadsheetml/2009/9/ac" r="291" ht="15.75" x14ac:dyDescent="0.25">
      <c r="A291" s="182"/>
      <c r="B291" s="183"/>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row>
    <row xmlns:x14ac="http://schemas.microsoft.com/office/spreadsheetml/2009/9/ac" r="292" ht="15.75" x14ac:dyDescent="0.25">
      <c r="A292" s="182"/>
      <c r="B292" s="183"/>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row>
    <row xmlns:x14ac="http://schemas.microsoft.com/office/spreadsheetml/2009/9/ac" r="293" ht="15.75" x14ac:dyDescent="0.25">
      <c r="A293" s="182"/>
      <c r="B293" s="183"/>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row>
    <row xmlns:x14ac="http://schemas.microsoft.com/office/spreadsheetml/2009/9/ac" r="294" ht="15.75" x14ac:dyDescent="0.25">
      <c r="A294" s="182"/>
      <c r="B294" s="183"/>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row>
    <row xmlns:x14ac="http://schemas.microsoft.com/office/spreadsheetml/2009/9/ac" r="295" ht="15.75" x14ac:dyDescent="0.25">
      <c r="A295" s="182"/>
      <c r="B295" s="183"/>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row>
    <row xmlns:x14ac="http://schemas.microsoft.com/office/spreadsheetml/2009/9/ac" r="296" ht="15.75" x14ac:dyDescent="0.25">
      <c r="A296" s="182"/>
      <c r="B296" s="183"/>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row>
    <row xmlns:x14ac="http://schemas.microsoft.com/office/spreadsheetml/2009/9/ac" r="297" ht="15.75" x14ac:dyDescent="0.25">
      <c r="A297" s="182"/>
      <c r="B297" s="183"/>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row>
    <row xmlns:x14ac="http://schemas.microsoft.com/office/spreadsheetml/2009/9/ac" r="298" ht="15.75" x14ac:dyDescent="0.25">
      <c r="A298" s="182"/>
      <c r="B298" s="183"/>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row>
    <row xmlns:x14ac="http://schemas.microsoft.com/office/spreadsheetml/2009/9/ac" r="299" ht="15.75" x14ac:dyDescent="0.25">
      <c r="A299" s="182"/>
      <c r="B299" s="183"/>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row>
    <row xmlns:x14ac="http://schemas.microsoft.com/office/spreadsheetml/2009/9/ac" r="300" ht="15.75" x14ac:dyDescent="0.25">
      <c r="A300" s="182"/>
      <c r="B300" s="183"/>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row>
    <row xmlns:x14ac="http://schemas.microsoft.com/office/spreadsheetml/2009/9/ac" r="301" ht="15.75" x14ac:dyDescent="0.25">
      <c r="A301" s="182"/>
      <c r="B301" s="183"/>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row>
    <row xmlns:x14ac="http://schemas.microsoft.com/office/spreadsheetml/2009/9/ac" r="302" ht="15.75" x14ac:dyDescent="0.25">
      <c r="A302" s="182"/>
      <c r="B302" s="183"/>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row>
    <row xmlns:x14ac="http://schemas.microsoft.com/office/spreadsheetml/2009/9/ac" r="303" ht="15.75" x14ac:dyDescent="0.25">
      <c r="A303" s="182"/>
      <c r="B303" s="183"/>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row>
    <row xmlns:x14ac="http://schemas.microsoft.com/office/spreadsheetml/2009/9/ac" r="304" ht="15.75" x14ac:dyDescent="0.25">
      <c r="A304" s="182"/>
      <c r="B304" s="183"/>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row>
    <row xmlns:x14ac="http://schemas.microsoft.com/office/spreadsheetml/2009/9/ac" r="305" ht="15.75" x14ac:dyDescent="0.25">
      <c r="A305" s="182"/>
      <c r="B305" s="183"/>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row>
    <row xmlns:x14ac="http://schemas.microsoft.com/office/spreadsheetml/2009/9/ac" r="306" ht="15.75" x14ac:dyDescent="0.25">
      <c r="A306" s="182"/>
      <c r="B306" s="183"/>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row>
    <row xmlns:x14ac="http://schemas.microsoft.com/office/spreadsheetml/2009/9/ac" r="307" ht="15.75" x14ac:dyDescent="0.25">
      <c r="A307" s="182"/>
      <c r="B307" s="183"/>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row>
    <row xmlns:x14ac="http://schemas.microsoft.com/office/spreadsheetml/2009/9/ac" r="308" ht="15.75" x14ac:dyDescent="0.25">
      <c r="A308" s="182"/>
      <c r="B308" s="183"/>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row>
    <row xmlns:x14ac="http://schemas.microsoft.com/office/spreadsheetml/2009/9/ac" r="309" ht="15.75" x14ac:dyDescent="0.25">
      <c r="A309" s="182"/>
      <c r="B309" s="183"/>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row>
    <row xmlns:x14ac="http://schemas.microsoft.com/office/spreadsheetml/2009/9/ac" r="310" ht="15.75" x14ac:dyDescent="0.25">
      <c r="A310" s="182"/>
      <c r="B310" s="183"/>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row>
    <row xmlns:x14ac="http://schemas.microsoft.com/office/spreadsheetml/2009/9/ac" r="311" ht="15.75" x14ac:dyDescent="0.25">
      <c r="A311" s="182"/>
      <c r="B311" s="183"/>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row>
    <row xmlns:x14ac="http://schemas.microsoft.com/office/spreadsheetml/2009/9/ac" r="312" ht="15.75" x14ac:dyDescent="0.25">
      <c r="A312" s="182"/>
      <c r="B312" s="183"/>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row>
    <row xmlns:x14ac="http://schemas.microsoft.com/office/spreadsheetml/2009/9/ac" r="313" ht="15.75" x14ac:dyDescent="0.25">
      <c r="A313" s="182"/>
      <c r="B313" s="183"/>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row>
    <row xmlns:x14ac="http://schemas.microsoft.com/office/spreadsheetml/2009/9/ac" r="314" ht="15.75" x14ac:dyDescent="0.25">
      <c r="A314" s="182"/>
      <c r="B314" s="183"/>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row>
    <row xmlns:x14ac="http://schemas.microsoft.com/office/spreadsheetml/2009/9/ac" r="315" ht="15.75" x14ac:dyDescent="0.25">
      <c r="A315" s="182"/>
      <c r="B315" s="183"/>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row>
    <row xmlns:x14ac="http://schemas.microsoft.com/office/spreadsheetml/2009/9/ac" r="316" ht="15.75" x14ac:dyDescent="0.25">
      <c r="A316" s="182"/>
      <c r="B316" s="183"/>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row>
    <row xmlns:x14ac="http://schemas.microsoft.com/office/spreadsheetml/2009/9/ac" r="317" ht="15.75" x14ac:dyDescent="0.25">
      <c r="A317" s="182"/>
      <c r="B317" s="183"/>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row>
    <row xmlns:x14ac="http://schemas.microsoft.com/office/spreadsheetml/2009/9/ac" r="318" ht="15.75" x14ac:dyDescent="0.25">
      <c r="A318" s="182"/>
      <c r="B318" s="183"/>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row>
    <row xmlns:x14ac="http://schemas.microsoft.com/office/spreadsheetml/2009/9/ac" r="319" ht="15.75" x14ac:dyDescent="0.25">
      <c r="A319" s="182"/>
      <c r="B319" s="183"/>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row>
    <row xmlns:x14ac="http://schemas.microsoft.com/office/spreadsheetml/2009/9/ac" r="320" ht="15.75" x14ac:dyDescent="0.25">
      <c r="A320" s="182"/>
      <c r="B320" s="183"/>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row>
    <row xmlns:x14ac="http://schemas.microsoft.com/office/spreadsheetml/2009/9/ac" r="321" ht="15.75" x14ac:dyDescent="0.25">
      <c r="A321" s="182"/>
      <c r="B321" s="183"/>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row>
    <row xmlns:x14ac="http://schemas.microsoft.com/office/spreadsheetml/2009/9/ac" r="322" ht="15.75" x14ac:dyDescent="0.25">
      <c r="A322" s="182"/>
      <c r="B322" s="183"/>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row>
    <row xmlns:x14ac="http://schemas.microsoft.com/office/spreadsheetml/2009/9/ac" r="323" ht="15.75" x14ac:dyDescent="0.25">
      <c r="A323" s="182"/>
      <c r="B323" s="183"/>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row>
    <row xmlns:x14ac="http://schemas.microsoft.com/office/spreadsheetml/2009/9/ac" r="324" ht="15.75" x14ac:dyDescent="0.25">
      <c r="A324" s="182"/>
      <c r="B324" s="183"/>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row>
    <row xmlns:x14ac="http://schemas.microsoft.com/office/spreadsheetml/2009/9/ac" r="325" ht="15.75" x14ac:dyDescent="0.25">
      <c r="A325" s="182"/>
      <c r="B325" s="183"/>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row>
    <row xmlns:x14ac="http://schemas.microsoft.com/office/spreadsheetml/2009/9/ac" r="326" ht="15.75" x14ac:dyDescent="0.25">
      <c r="A326" s="182"/>
      <c r="B326" s="183"/>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row>
    <row xmlns:x14ac="http://schemas.microsoft.com/office/spreadsheetml/2009/9/ac" r="327" ht="15.75" x14ac:dyDescent="0.25">
      <c r="A327" s="182"/>
      <c r="B327" s="183"/>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row>
    <row xmlns:x14ac="http://schemas.microsoft.com/office/spreadsheetml/2009/9/ac" r="328" ht="15.75" x14ac:dyDescent="0.25">
      <c r="A328" s="182"/>
      <c r="B328" s="183"/>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row>
    <row xmlns:x14ac="http://schemas.microsoft.com/office/spreadsheetml/2009/9/ac" r="329" ht="15.75" x14ac:dyDescent="0.25">
      <c r="A329" s="182"/>
      <c r="B329" s="183"/>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row>
    <row xmlns:x14ac="http://schemas.microsoft.com/office/spreadsheetml/2009/9/ac" r="330" ht="15.75" x14ac:dyDescent="0.25">
      <c r="A330" s="182"/>
      <c r="B330" s="183"/>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row>
    <row xmlns:x14ac="http://schemas.microsoft.com/office/spreadsheetml/2009/9/ac" r="331" ht="15.75" x14ac:dyDescent="0.25">
      <c r="A331" s="182"/>
      <c r="B331" s="183"/>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row>
    <row xmlns:x14ac="http://schemas.microsoft.com/office/spreadsheetml/2009/9/ac" r="332" ht="15.75" x14ac:dyDescent="0.25">
      <c r="A332" s="182"/>
      <c r="B332" s="183"/>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row>
    <row xmlns:x14ac="http://schemas.microsoft.com/office/spreadsheetml/2009/9/ac" r="333" ht="15.75" x14ac:dyDescent="0.25">
      <c r="A333" s="182"/>
      <c r="B333" s="183"/>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row>
    <row xmlns:x14ac="http://schemas.microsoft.com/office/spreadsheetml/2009/9/ac" r="334" ht="15.75" x14ac:dyDescent="0.25">
      <c r="A334" s="182"/>
      <c r="B334" s="183"/>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row>
    <row xmlns:x14ac="http://schemas.microsoft.com/office/spreadsheetml/2009/9/ac" r="335" ht="15.75" x14ac:dyDescent="0.25">
      <c r="A335" s="182"/>
      <c r="B335" s="183"/>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row>
    <row xmlns:x14ac="http://schemas.microsoft.com/office/spreadsheetml/2009/9/ac" r="336" ht="15.75" x14ac:dyDescent="0.25">
      <c r="A336" s="182"/>
      <c r="B336" s="183"/>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row>
    <row xmlns:x14ac="http://schemas.microsoft.com/office/spreadsheetml/2009/9/ac" r="337" ht="15.75" x14ac:dyDescent="0.25">
      <c r="A337" s="182"/>
      <c r="B337" s="183"/>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row>
    <row xmlns:x14ac="http://schemas.microsoft.com/office/spreadsheetml/2009/9/ac" r="338" ht="15.75" x14ac:dyDescent="0.25">
      <c r="A338" s="182"/>
      <c r="B338" s="183"/>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row>
    <row xmlns:x14ac="http://schemas.microsoft.com/office/spreadsheetml/2009/9/ac" r="339" ht="15.75" x14ac:dyDescent="0.25">
      <c r="A339" s="182"/>
      <c r="B339" s="183"/>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row>
    <row xmlns:x14ac="http://schemas.microsoft.com/office/spreadsheetml/2009/9/ac" r="340" ht="15.75" x14ac:dyDescent="0.25">
      <c r="A340" s="182"/>
      <c r="B340" s="183"/>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row>
    <row xmlns:x14ac="http://schemas.microsoft.com/office/spreadsheetml/2009/9/ac" r="341" ht="15.75" x14ac:dyDescent="0.25">
      <c r="A341" s="182"/>
      <c r="B341" s="183"/>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row>
    <row xmlns:x14ac="http://schemas.microsoft.com/office/spreadsheetml/2009/9/ac" r="342" ht="15.75" x14ac:dyDescent="0.25">
      <c r="A342" s="182"/>
      <c r="B342" s="183"/>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row>
    <row xmlns:x14ac="http://schemas.microsoft.com/office/spreadsheetml/2009/9/ac" r="343" ht="15.75" x14ac:dyDescent="0.25">
      <c r="A343" s="182"/>
      <c r="B343" s="183"/>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row>
    <row xmlns:x14ac="http://schemas.microsoft.com/office/spreadsheetml/2009/9/ac" r="344" ht="15.75" x14ac:dyDescent="0.25">
      <c r="A344" s="182"/>
      <c r="B344" s="183"/>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row>
    <row xmlns:x14ac="http://schemas.microsoft.com/office/spreadsheetml/2009/9/ac" r="345" ht="15.75" x14ac:dyDescent="0.25">
      <c r="A345" s="182"/>
      <c r="B345" s="183"/>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row>
    <row xmlns:x14ac="http://schemas.microsoft.com/office/spreadsheetml/2009/9/ac" r="346" ht="15.75" x14ac:dyDescent="0.25">
      <c r="A346" s="182"/>
      <c r="B346" s="183"/>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row>
    <row xmlns:x14ac="http://schemas.microsoft.com/office/spreadsheetml/2009/9/ac" r="347" ht="15.75" x14ac:dyDescent="0.25">
      <c r="A347" s="182"/>
      <c r="B347" s="183"/>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row>
    <row xmlns:x14ac="http://schemas.microsoft.com/office/spreadsheetml/2009/9/ac" r="348" ht="15.75" x14ac:dyDescent="0.25">
      <c r="A348" s="182"/>
      <c r="B348" s="183"/>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row>
    <row xmlns:x14ac="http://schemas.microsoft.com/office/spreadsheetml/2009/9/ac" r="349" ht="15.75" x14ac:dyDescent="0.25">
      <c r="A349" s="182"/>
      <c r="B349" s="183"/>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row>
    <row xmlns:x14ac="http://schemas.microsoft.com/office/spreadsheetml/2009/9/ac" r="350" ht="15.75" x14ac:dyDescent="0.25">
      <c r="A350" s="182"/>
      <c r="B350" s="183"/>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row>
    <row xmlns:x14ac="http://schemas.microsoft.com/office/spreadsheetml/2009/9/ac" r="351" ht="15.75" x14ac:dyDescent="0.25">
      <c r="A351" s="182"/>
      <c r="B351" s="183"/>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row>
    <row xmlns:x14ac="http://schemas.microsoft.com/office/spreadsheetml/2009/9/ac" r="352" ht="15.75" x14ac:dyDescent="0.25">
      <c r="A352" s="182"/>
      <c r="B352" s="183"/>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row>
    <row xmlns:x14ac="http://schemas.microsoft.com/office/spreadsheetml/2009/9/ac" r="353" ht="15.75" x14ac:dyDescent="0.25">
      <c r="A353" s="182"/>
      <c r="B353" s="183"/>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row>
    <row xmlns:x14ac="http://schemas.microsoft.com/office/spreadsheetml/2009/9/ac" r="354" ht="15.75" x14ac:dyDescent="0.25">
      <c r="A354" s="182"/>
      <c r="B354" s="183"/>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row>
    <row xmlns:x14ac="http://schemas.microsoft.com/office/spreadsheetml/2009/9/ac" r="355" ht="15.75" x14ac:dyDescent="0.25">
      <c r="A355" s="182"/>
      <c r="B355" s="183"/>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row>
    <row xmlns:x14ac="http://schemas.microsoft.com/office/spreadsheetml/2009/9/ac" r="356" ht="15.75" x14ac:dyDescent="0.25">
      <c r="A356" s="182"/>
      <c r="B356" s="183"/>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row>
    <row xmlns:x14ac="http://schemas.microsoft.com/office/spreadsheetml/2009/9/ac" r="357" ht="15.75" x14ac:dyDescent="0.25">
      <c r="A357" s="182"/>
      <c r="B357" s="183"/>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row>
    <row xmlns:x14ac="http://schemas.microsoft.com/office/spreadsheetml/2009/9/ac" r="358" ht="15.75" x14ac:dyDescent="0.25">
      <c r="A358" s="182"/>
      <c r="B358" s="183"/>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row>
    <row xmlns:x14ac="http://schemas.microsoft.com/office/spreadsheetml/2009/9/ac" r="359" ht="15.75" x14ac:dyDescent="0.25">
      <c r="A359" s="182"/>
      <c r="B359" s="183"/>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row>
    <row xmlns:x14ac="http://schemas.microsoft.com/office/spreadsheetml/2009/9/ac" r="360" ht="15.75" x14ac:dyDescent="0.25">
      <c r="A360" s="182"/>
      <c r="B360" s="183"/>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row>
    <row xmlns:x14ac="http://schemas.microsoft.com/office/spreadsheetml/2009/9/ac" r="361" ht="15.75" x14ac:dyDescent="0.25">
      <c r="A361" s="182"/>
      <c r="B361" s="183"/>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row>
    <row xmlns:x14ac="http://schemas.microsoft.com/office/spreadsheetml/2009/9/ac" r="362" ht="15.75" x14ac:dyDescent="0.25">
      <c r="A362" s="182"/>
      <c r="B362" s="183"/>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row>
    <row xmlns:x14ac="http://schemas.microsoft.com/office/spreadsheetml/2009/9/ac" r="363" ht="15.75" x14ac:dyDescent="0.25">
      <c r="A363" s="182"/>
      <c r="B363" s="183"/>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row>
    <row xmlns:x14ac="http://schemas.microsoft.com/office/spreadsheetml/2009/9/ac" r="364" ht="15.75" x14ac:dyDescent="0.25">
      <c r="A364" s="182"/>
      <c r="B364" s="183"/>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row>
    <row xmlns:x14ac="http://schemas.microsoft.com/office/spreadsheetml/2009/9/ac" r="365" ht="15.75" x14ac:dyDescent="0.25">
      <c r="A365" s="182"/>
      <c r="B365" s="183"/>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row>
    <row xmlns:x14ac="http://schemas.microsoft.com/office/spreadsheetml/2009/9/ac" r="366" ht="15.75" x14ac:dyDescent="0.25">
      <c r="A366" s="182"/>
      <c r="B366" s="183"/>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row>
    <row xmlns:x14ac="http://schemas.microsoft.com/office/spreadsheetml/2009/9/ac" r="367" ht="15.75" x14ac:dyDescent="0.25">
      <c r="A367" s="182"/>
      <c r="B367" s="183"/>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row>
    <row xmlns:x14ac="http://schemas.microsoft.com/office/spreadsheetml/2009/9/ac" r="368" ht="15.75" x14ac:dyDescent="0.25">
      <c r="A368" s="182"/>
      <c r="B368" s="183"/>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row>
    <row xmlns:x14ac="http://schemas.microsoft.com/office/spreadsheetml/2009/9/ac" r="369" ht="15.75" x14ac:dyDescent="0.25">
      <c r="A369" s="182"/>
      <c r="B369" s="183"/>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row>
    <row xmlns:x14ac="http://schemas.microsoft.com/office/spreadsheetml/2009/9/ac" r="370" ht="15.75" x14ac:dyDescent="0.25">
      <c r="A370" s="182"/>
      <c r="B370" s="183"/>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row>
    <row xmlns:x14ac="http://schemas.microsoft.com/office/spreadsheetml/2009/9/ac" r="371" ht="15.75" x14ac:dyDescent="0.25">
      <c r="A371" s="182"/>
      <c r="B371" s="183"/>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row>
    <row xmlns:x14ac="http://schemas.microsoft.com/office/spreadsheetml/2009/9/ac" r="372" ht="15.75" x14ac:dyDescent="0.25">
      <c r="A372" s="182"/>
      <c r="B372" s="183"/>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row>
    <row xmlns:x14ac="http://schemas.microsoft.com/office/spreadsheetml/2009/9/ac" r="373" ht="15.75" x14ac:dyDescent="0.25">
      <c r="A373" s="182"/>
      <c r="B373" s="183"/>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row>
    <row xmlns:x14ac="http://schemas.microsoft.com/office/spreadsheetml/2009/9/ac" r="374" ht="15.75" x14ac:dyDescent="0.25">
      <c r="A374" s="182"/>
      <c r="B374" s="183"/>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row>
    <row xmlns:x14ac="http://schemas.microsoft.com/office/spreadsheetml/2009/9/ac" r="375" ht="15.75" x14ac:dyDescent="0.25">
      <c r="A375" s="182"/>
      <c r="B375" s="183"/>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row>
    <row xmlns:x14ac="http://schemas.microsoft.com/office/spreadsheetml/2009/9/ac" r="376" ht="15.75" x14ac:dyDescent="0.25">
      <c r="A376" s="182"/>
      <c r="B376" s="183"/>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row>
    <row xmlns:x14ac="http://schemas.microsoft.com/office/spreadsheetml/2009/9/ac" r="377" ht="15.75" x14ac:dyDescent="0.25">
      <c r="A377" s="182"/>
      <c r="B377" s="183"/>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row>
    <row xmlns:x14ac="http://schemas.microsoft.com/office/spreadsheetml/2009/9/ac" r="378" ht="15.75" x14ac:dyDescent="0.25">
      <c r="A378" s="182"/>
      <c r="B378" s="183"/>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row>
    <row xmlns:x14ac="http://schemas.microsoft.com/office/spreadsheetml/2009/9/ac" r="379" ht="15.75" x14ac:dyDescent="0.25">
      <c r="A379" s="182"/>
      <c r="B379" s="183"/>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row>
    <row xmlns:x14ac="http://schemas.microsoft.com/office/spreadsheetml/2009/9/ac" r="380" ht="15.75" x14ac:dyDescent="0.25">
      <c r="A380" s="182"/>
      <c r="B380" s="183"/>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row>
    <row xmlns:x14ac="http://schemas.microsoft.com/office/spreadsheetml/2009/9/ac" r="381" ht="15.75" x14ac:dyDescent="0.25">
      <c r="A381" s="182"/>
      <c r="B381" s="183"/>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row>
    <row xmlns:x14ac="http://schemas.microsoft.com/office/spreadsheetml/2009/9/ac" r="382" ht="15.75" x14ac:dyDescent="0.25">
      <c r="A382" s="182"/>
      <c r="B382" s="183"/>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row>
    <row xmlns:x14ac="http://schemas.microsoft.com/office/spreadsheetml/2009/9/ac" r="383" ht="15.75" x14ac:dyDescent="0.25">
      <c r="A383" s="182"/>
      <c r="B383" s="183"/>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row>
    <row xmlns:x14ac="http://schemas.microsoft.com/office/spreadsheetml/2009/9/ac" r="384" ht="15.75" x14ac:dyDescent="0.25">
      <c r="A384" s="182"/>
      <c r="B384" s="183"/>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row>
    <row xmlns:x14ac="http://schemas.microsoft.com/office/spreadsheetml/2009/9/ac" r="385" ht="15.75" x14ac:dyDescent="0.25">
      <c r="A385" s="182"/>
      <c r="B385" s="183"/>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row>
    <row xmlns:x14ac="http://schemas.microsoft.com/office/spreadsheetml/2009/9/ac" r="386" ht="15.75" x14ac:dyDescent="0.25">
      <c r="A386" s="182"/>
      <c r="B386" s="183"/>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row>
    <row xmlns:x14ac="http://schemas.microsoft.com/office/spreadsheetml/2009/9/ac" r="387" ht="15.75" x14ac:dyDescent="0.25">
      <c r="A387" s="182"/>
      <c r="B387" s="183"/>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row>
    <row xmlns:x14ac="http://schemas.microsoft.com/office/spreadsheetml/2009/9/ac" r="388" ht="15.75" x14ac:dyDescent="0.25">
      <c r="A388" s="182"/>
      <c r="B388" s="183"/>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row>
    <row xmlns:x14ac="http://schemas.microsoft.com/office/spreadsheetml/2009/9/ac" r="389" ht="15.75" x14ac:dyDescent="0.25">
      <c r="A389" s="182"/>
      <c r="B389" s="183"/>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row>
    <row xmlns:x14ac="http://schemas.microsoft.com/office/spreadsheetml/2009/9/ac" r="390" ht="15.75" x14ac:dyDescent="0.25">
      <c r="A390" s="182"/>
      <c r="B390" s="183"/>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row>
    <row xmlns:x14ac="http://schemas.microsoft.com/office/spreadsheetml/2009/9/ac" r="391" ht="15.75" x14ac:dyDescent="0.25">
      <c r="A391" s="182"/>
      <c r="B391" s="183"/>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row>
    <row xmlns:x14ac="http://schemas.microsoft.com/office/spreadsheetml/2009/9/ac" r="392" ht="15.75" x14ac:dyDescent="0.25">
      <c r="A392" s="182"/>
      <c r="B392" s="183"/>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row>
    <row xmlns:x14ac="http://schemas.microsoft.com/office/spreadsheetml/2009/9/ac" r="393" ht="15.75" x14ac:dyDescent="0.25">
      <c r="A393" s="182"/>
      <c r="B393" s="183"/>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row>
    <row xmlns:x14ac="http://schemas.microsoft.com/office/spreadsheetml/2009/9/ac" r="394" ht="15.75" x14ac:dyDescent="0.25">
      <c r="A394" s="182"/>
      <c r="B394" s="183"/>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row>
    <row xmlns:x14ac="http://schemas.microsoft.com/office/spreadsheetml/2009/9/ac" r="395" ht="15.75" x14ac:dyDescent="0.25">
      <c r="A395" s="182"/>
      <c r="B395" s="183"/>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row>
    <row xmlns:x14ac="http://schemas.microsoft.com/office/spreadsheetml/2009/9/ac" r="396" ht="15.75" x14ac:dyDescent="0.25">
      <c r="A396" s="182"/>
      <c r="B396" s="183"/>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row>
    <row xmlns:x14ac="http://schemas.microsoft.com/office/spreadsheetml/2009/9/ac" r="397" ht="15.75" x14ac:dyDescent="0.25">
      <c r="A397" s="182"/>
      <c r="B397" s="183"/>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row>
    <row xmlns:x14ac="http://schemas.microsoft.com/office/spreadsheetml/2009/9/ac" r="398" ht="15.75" x14ac:dyDescent="0.25">
      <c r="A398" s="182"/>
      <c r="B398" s="183"/>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row>
    <row xmlns:x14ac="http://schemas.microsoft.com/office/spreadsheetml/2009/9/ac" r="399" ht="15.75" x14ac:dyDescent="0.25">
      <c r="A399" s="182"/>
      <c r="B399" s="183"/>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row>
    <row xmlns:x14ac="http://schemas.microsoft.com/office/spreadsheetml/2009/9/ac" r="400" ht="15.75" x14ac:dyDescent="0.25">
      <c r="A400" s="182"/>
      <c r="B400" s="183"/>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row>
    <row xmlns:x14ac="http://schemas.microsoft.com/office/spreadsheetml/2009/9/ac" r="401" ht="15.75" x14ac:dyDescent="0.25">
      <c r="A401" s="182"/>
      <c r="B401" s="183"/>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row>
    <row xmlns:x14ac="http://schemas.microsoft.com/office/spreadsheetml/2009/9/ac" r="402" ht="15.75" x14ac:dyDescent="0.25">
      <c r="A402" s="182"/>
      <c r="B402" s="183"/>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row>
    <row xmlns:x14ac="http://schemas.microsoft.com/office/spreadsheetml/2009/9/ac" r="403" ht="15.75" x14ac:dyDescent="0.25">
      <c r="A403" s="182"/>
      <c r="B403" s="183"/>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row>
    <row xmlns:x14ac="http://schemas.microsoft.com/office/spreadsheetml/2009/9/ac" r="404" ht="15.75" x14ac:dyDescent="0.25">
      <c r="A404" s="182"/>
      <c r="B404" s="183"/>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row>
    <row xmlns:x14ac="http://schemas.microsoft.com/office/spreadsheetml/2009/9/ac" r="405" ht="15.75" x14ac:dyDescent="0.25">
      <c r="A405" s="182"/>
      <c r="B405" s="183"/>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row>
    <row xmlns:x14ac="http://schemas.microsoft.com/office/spreadsheetml/2009/9/ac" r="406" ht="15.75" x14ac:dyDescent="0.25">
      <c r="A406" s="182"/>
      <c r="B406" s="183"/>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row>
    <row xmlns:x14ac="http://schemas.microsoft.com/office/spreadsheetml/2009/9/ac" r="407" ht="15.75" x14ac:dyDescent="0.25">
      <c r="A407" s="182"/>
      <c r="B407" s="183"/>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row>
    <row xmlns:x14ac="http://schemas.microsoft.com/office/spreadsheetml/2009/9/ac" r="408" ht="15.75" x14ac:dyDescent="0.25">
      <c r="A408" s="182"/>
      <c r="B408" s="183"/>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row>
    <row xmlns:x14ac="http://schemas.microsoft.com/office/spreadsheetml/2009/9/ac" r="409" ht="15.75" x14ac:dyDescent="0.25">
      <c r="A409" s="182"/>
      <c r="B409" s="183"/>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row>
    <row xmlns:x14ac="http://schemas.microsoft.com/office/spreadsheetml/2009/9/ac" r="410" ht="15.75" x14ac:dyDescent="0.25">
      <c r="A410" s="182"/>
      <c r="B410" s="183"/>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row>
    <row xmlns:x14ac="http://schemas.microsoft.com/office/spreadsheetml/2009/9/ac" r="411" ht="15.75" x14ac:dyDescent="0.25">
      <c r="A411" s="182"/>
      <c r="B411" s="183"/>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row>
    <row xmlns:x14ac="http://schemas.microsoft.com/office/spreadsheetml/2009/9/ac" r="412" ht="15.75" x14ac:dyDescent="0.25">
      <c r="A412" s="182"/>
      <c r="B412" s="183"/>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row>
    <row xmlns:x14ac="http://schemas.microsoft.com/office/spreadsheetml/2009/9/ac" r="413" ht="15.75" x14ac:dyDescent="0.25">
      <c r="A413" s="182"/>
      <c r="B413" s="183"/>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row>
    <row xmlns:x14ac="http://schemas.microsoft.com/office/spreadsheetml/2009/9/ac" r="414" ht="15.75" x14ac:dyDescent="0.25">
      <c r="A414" s="182"/>
      <c r="B414" s="183"/>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row>
    <row xmlns:x14ac="http://schemas.microsoft.com/office/spreadsheetml/2009/9/ac" r="415" ht="15.75" x14ac:dyDescent="0.25">
      <c r="A415" s="182"/>
      <c r="B415" s="183"/>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row>
    <row xmlns:x14ac="http://schemas.microsoft.com/office/spreadsheetml/2009/9/ac" r="416" ht="15.75" x14ac:dyDescent="0.25">
      <c r="A416" s="182"/>
      <c r="B416" s="183"/>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row>
    <row xmlns:x14ac="http://schemas.microsoft.com/office/spreadsheetml/2009/9/ac" r="417" ht="15.75" x14ac:dyDescent="0.25">
      <c r="A417" s="182"/>
      <c r="B417" s="183"/>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row>
    <row xmlns:x14ac="http://schemas.microsoft.com/office/spreadsheetml/2009/9/ac" r="418" ht="15.75" x14ac:dyDescent="0.25">
      <c r="A418" s="182"/>
      <c r="B418" s="183"/>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row>
    <row xmlns:x14ac="http://schemas.microsoft.com/office/spreadsheetml/2009/9/ac" r="419" ht="15.75" x14ac:dyDescent="0.25">
      <c r="A419" s="182"/>
      <c r="B419" s="183"/>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row>
    <row xmlns:x14ac="http://schemas.microsoft.com/office/spreadsheetml/2009/9/ac" r="420" ht="15.75" x14ac:dyDescent="0.25">
      <c r="A420" s="182"/>
      <c r="B420" s="183"/>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row>
    <row xmlns:x14ac="http://schemas.microsoft.com/office/spreadsheetml/2009/9/ac" r="421" ht="15.75" x14ac:dyDescent="0.25">
      <c r="A421" s="182"/>
      <c r="B421" s="183"/>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row>
    <row xmlns:x14ac="http://schemas.microsoft.com/office/spreadsheetml/2009/9/ac" r="422" ht="15.75" x14ac:dyDescent="0.25">
      <c r="A422" s="182"/>
      <c r="B422" s="183"/>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row>
    <row xmlns:x14ac="http://schemas.microsoft.com/office/spreadsheetml/2009/9/ac" r="423" ht="15.75" x14ac:dyDescent="0.25">
      <c r="A423" s="182"/>
      <c r="B423" s="183"/>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row>
    <row xmlns:x14ac="http://schemas.microsoft.com/office/spreadsheetml/2009/9/ac" r="424" ht="15.75" x14ac:dyDescent="0.25">
      <c r="A424" s="182"/>
      <c r="B424" s="183"/>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row>
    <row xmlns:x14ac="http://schemas.microsoft.com/office/spreadsheetml/2009/9/ac" r="425" ht="15.75" x14ac:dyDescent="0.25">
      <c r="A425" s="182"/>
      <c r="B425" s="183"/>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row>
    <row xmlns:x14ac="http://schemas.microsoft.com/office/spreadsheetml/2009/9/ac" r="426" ht="15.75" x14ac:dyDescent="0.25">
      <c r="A426" s="182"/>
      <c r="B426" s="183"/>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row>
    <row xmlns:x14ac="http://schemas.microsoft.com/office/spreadsheetml/2009/9/ac" r="427" ht="15.75" x14ac:dyDescent="0.25">
      <c r="A427" s="182"/>
      <c r="B427" s="183"/>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row>
    <row xmlns:x14ac="http://schemas.microsoft.com/office/spreadsheetml/2009/9/ac" r="428" ht="15.75" x14ac:dyDescent="0.25">
      <c r="A428" s="182"/>
      <c r="B428" s="183"/>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row>
    <row xmlns:x14ac="http://schemas.microsoft.com/office/spreadsheetml/2009/9/ac" r="429" ht="15.75" x14ac:dyDescent="0.25">
      <c r="A429" s="182"/>
      <c r="B429" s="183"/>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row>
    <row xmlns:x14ac="http://schemas.microsoft.com/office/spreadsheetml/2009/9/ac" r="430" ht="15.75" x14ac:dyDescent="0.25">
      <c r="A430" s="182"/>
      <c r="B430" s="183"/>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row>
    <row xmlns:x14ac="http://schemas.microsoft.com/office/spreadsheetml/2009/9/ac" r="431" ht="15.75" x14ac:dyDescent="0.25">
      <c r="A431" s="182"/>
      <c r="B431" s="183"/>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row>
    <row xmlns:x14ac="http://schemas.microsoft.com/office/spreadsheetml/2009/9/ac" r="432" ht="15.75" x14ac:dyDescent="0.25">
      <c r="A432" s="182"/>
      <c r="B432" s="183"/>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row>
    <row xmlns:x14ac="http://schemas.microsoft.com/office/spreadsheetml/2009/9/ac" r="433" ht="15.75" x14ac:dyDescent="0.25">
      <c r="A433" s="182"/>
      <c r="B433" s="183"/>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row>
    <row xmlns:x14ac="http://schemas.microsoft.com/office/spreadsheetml/2009/9/ac" r="434" ht="15.75" x14ac:dyDescent="0.25">
      <c r="A434" s="182"/>
      <c r="B434" s="183"/>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row>
    <row xmlns:x14ac="http://schemas.microsoft.com/office/spreadsheetml/2009/9/ac" r="435" ht="15.75" x14ac:dyDescent="0.25">
      <c r="A435" s="182"/>
      <c r="B435" s="183"/>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row>
    <row xmlns:x14ac="http://schemas.microsoft.com/office/spreadsheetml/2009/9/ac" r="436" ht="15.75" x14ac:dyDescent="0.25">
      <c r="A436" s="182"/>
      <c r="B436" s="183"/>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row>
    <row xmlns:x14ac="http://schemas.microsoft.com/office/spreadsheetml/2009/9/ac" r="437" ht="15.75" x14ac:dyDescent="0.25">
      <c r="A437" s="182"/>
      <c r="B437" s="183"/>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row>
    <row xmlns:x14ac="http://schemas.microsoft.com/office/spreadsheetml/2009/9/ac" r="438" ht="15.75" x14ac:dyDescent="0.25">
      <c r="A438" s="182"/>
      <c r="B438" s="183"/>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row>
    <row xmlns:x14ac="http://schemas.microsoft.com/office/spreadsheetml/2009/9/ac" r="439" ht="15.75" x14ac:dyDescent="0.25">
      <c r="A439" s="182"/>
      <c r="B439" s="183"/>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row>
    <row xmlns:x14ac="http://schemas.microsoft.com/office/spreadsheetml/2009/9/ac" r="440" ht="15.75" x14ac:dyDescent="0.25">
      <c r="A440" s="182"/>
      <c r="B440" s="183"/>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row>
    <row xmlns:x14ac="http://schemas.microsoft.com/office/spreadsheetml/2009/9/ac" r="441" ht="15.75" x14ac:dyDescent="0.25">
      <c r="A441" s="182"/>
      <c r="B441" s="183"/>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row>
    <row xmlns:x14ac="http://schemas.microsoft.com/office/spreadsheetml/2009/9/ac" r="442" ht="15.75" x14ac:dyDescent="0.25">
      <c r="A442" s="182"/>
      <c r="B442" s="183"/>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row>
    <row xmlns:x14ac="http://schemas.microsoft.com/office/spreadsheetml/2009/9/ac" r="443" ht="15.75" x14ac:dyDescent="0.25">
      <c r="A443" s="182"/>
      <c r="B443" s="183"/>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row>
    <row xmlns:x14ac="http://schemas.microsoft.com/office/spreadsheetml/2009/9/ac" r="444" ht="15.75" x14ac:dyDescent="0.25">
      <c r="A444" s="182"/>
      <c r="B444" s="183"/>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row>
    <row xmlns:x14ac="http://schemas.microsoft.com/office/spreadsheetml/2009/9/ac" r="445" ht="15.75" x14ac:dyDescent="0.25">
      <c r="A445" s="182"/>
      <c r="B445" s="183"/>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row>
    <row xmlns:x14ac="http://schemas.microsoft.com/office/spreadsheetml/2009/9/ac" r="446" ht="15.75" x14ac:dyDescent="0.25">
      <c r="A446" s="182"/>
      <c r="B446" s="183"/>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row>
    <row xmlns:x14ac="http://schemas.microsoft.com/office/spreadsheetml/2009/9/ac" r="447" ht="15.75" x14ac:dyDescent="0.25">
      <c r="A447" s="182"/>
      <c r="B447" s="183"/>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row>
    <row xmlns:x14ac="http://schemas.microsoft.com/office/spreadsheetml/2009/9/ac" r="448" ht="15.75" x14ac:dyDescent="0.25">
      <c r="A448" s="182"/>
      <c r="B448" s="183"/>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row>
    <row xmlns:x14ac="http://schemas.microsoft.com/office/spreadsheetml/2009/9/ac" r="449" ht="15.75" x14ac:dyDescent="0.25">
      <c r="A449" s="182"/>
      <c r="B449" s="183"/>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row>
    <row xmlns:x14ac="http://schemas.microsoft.com/office/spreadsheetml/2009/9/ac" r="450" ht="15.75" x14ac:dyDescent="0.25">
      <c r="A450" s="182"/>
      <c r="B450" s="183"/>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row>
    <row xmlns:x14ac="http://schemas.microsoft.com/office/spreadsheetml/2009/9/ac" r="451" ht="15.75" x14ac:dyDescent="0.25">
      <c r="A451" s="182"/>
      <c r="B451" s="183"/>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row>
    <row xmlns:x14ac="http://schemas.microsoft.com/office/spreadsheetml/2009/9/ac" r="452" ht="15.75" x14ac:dyDescent="0.25">
      <c r="A452" s="182"/>
      <c r="B452" s="183"/>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row>
    <row xmlns:x14ac="http://schemas.microsoft.com/office/spreadsheetml/2009/9/ac" r="453" ht="15.75" x14ac:dyDescent="0.25">
      <c r="A453" s="182"/>
      <c r="B453" s="183"/>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row>
    <row xmlns:x14ac="http://schemas.microsoft.com/office/spreadsheetml/2009/9/ac" r="454" ht="15.75" x14ac:dyDescent="0.25">
      <c r="A454" s="182"/>
      <c r="B454" s="183"/>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row>
    <row xmlns:x14ac="http://schemas.microsoft.com/office/spreadsheetml/2009/9/ac" r="455" ht="15.75" x14ac:dyDescent="0.25">
      <c r="A455" s="182"/>
      <c r="B455" s="183"/>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row>
    <row xmlns:x14ac="http://schemas.microsoft.com/office/spreadsheetml/2009/9/ac" r="456" ht="15.75" x14ac:dyDescent="0.25">
      <c r="A456" s="182"/>
      <c r="B456" s="183"/>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row>
    <row xmlns:x14ac="http://schemas.microsoft.com/office/spreadsheetml/2009/9/ac" r="457" ht="15.75" x14ac:dyDescent="0.25">
      <c r="A457" s="182"/>
      <c r="B457" s="183"/>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row>
    <row xmlns:x14ac="http://schemas.microsoft.com/office/spreadsheetml/2009/9/ac" r="458" ht="15.75" x14ac:dyDescent="0.25">
      <c r="A458" s="182"/>
      <c r="B458" s="183"/>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row>
    <row xmlns:x14ac="http://schemas.microsoft.com/office/spreadsheetml/2009/9/ac" r="459" ht="15.75" x14ac:dyDescent="0.25">
      <c r="A459" s="182"/>
      <c r="B459" s="183"/>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row>
    <row xmlns:x14ac="http://schemas.microsoft.com/office/spreadsheetml/2009/9/ac" r="460" ht="15.75" x14ac:dyDescent="0.25">
      <c r="A460" s="182"/>
      <c r="B460" s="183"/>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row>
    <row xmlns:x14ac="http://schemas.microsoft.com/office/spreadsheetml/2009/9/ac" r="461" ht="15.75" x14ac:dyDescent="0.25">
      <c r="A461" s="182"/>
      <c r="B461" s="183"/>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row>
    <row xmlns:x14ac="http://schemas.microsoft.com/office/spreadsheetml/2009/9/ac" r="462" ht="15.75" x14ac:dyDescent="0.25">
      <c r="A462" s="182"/>
      <c r="B462" s="183"/>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row>
    <row xmlns:x14ac="http://schemas.microsoft.com/office/spreadsheetml/2009/9/ac" r="463" ht="15.75" x14ac:dyDescent="0.25">
      <c r="A463" s="182"/>
      <c r="B463" s="183"/>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row>
    <row xmlns:x14ac="http://schemas.microsoft.com/office/spreadsheetml/2009/9/ac" r="464" ht="15.75" x14ac:dyDescent="0.25">
      <c r="A464" s="182"/>
      <c r="B464" s="183"/>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row>
    <row xmlns:x14ac="http://schemas.microsoft.com/office/spreadsheetml/2009/9/ac" r="465" ht="15.75" x14ac:dyDescent="0.25">
      <c r="A465" s="182"/>
      <c r="B465" s="183"/>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row>
    <row xmlns:x14ac="http://schemas.microsoft.com/office/spreadsheetml/2009/9/ac" r="466" ht="15.75" x14ac:dyDescent="0.25">
      <c r="A466" s="182"/>
      <c r="B466" s="183"/>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row>
    <row xmlns:x14ac="http://schemas.microsoft.com/office/spreadsheetml/2009/9/ac" r="467" ht="15.75" x14ac:dyDescent="0.25">
      <c r="A467" s="182"/>
      <c r="B467" s="183"/>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row>
    <row xmlns:x14ac="http://schemas.microsoft.com/office/spreadsheetml/2009/9/ac" r="468" ht="15.75" x14ac:dyDescent="0.25">
      <c r="A468" s="182"/>
      <c r="B468" s="183"/>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row>
    <row xmlns:x14ac="http://schemas.microsoft.com/office/spreadsheetml/2009/9/ac" r="469" ht="15.75" x14ac:dyDescent="0.25">
      <c r="A469" s="182"/>
      <c r="B469" s="183"/>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row>
    <row xmlns:x14ac="http://schemas.microsoft.com/office/spreadsheetml/2009/9/ac" r="470" ht="15.75" x14ac:dyDescent="0.25">
      <c r="A470" s="182"/>
      <c r="B470" s="183"/>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row>
    <row xmlns:x14ac="http://schemas.microsoft.com/office/spreadsheetml/2009/9/ac" r="471" ht="15.75" x14ac:dyDescent="0.25">
      <c r="A471" s="182"/>
      <c r="B471" s="183"/>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row>
    <row xmlns:x14ac="http://schemas.microsoft.com/office/spreadsheetml/2009/9/ac" r="472" ht="15.75" x14ac:dyDescent="0.25">
      <c r="A472" s="182"/>
      <c r="B472" s="183"/>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row>
    <row xmlns:x14ac="http://schemas.microsoft.com/office/spreadsheetml/2009/9/ac" r="473" ht="15.75" x14ac:dyDescent="0.25">
      <c r="A473" s="182"/>
      <c r="B473" s="183"/>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row>
    <row xmlns:x14ac="http://schemas.microsoft.com/office/spreadsheetml/2009/9/ac" r="474" ht="15.75" x14ac:dyDescent="0.25">
      <c r="A474" s="182"/>
      <c r="B474" s="183"/>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row>
    <row xmlns:x14ac="http://schemas.microsoft.com/office/spreadsheetml/2009/9/ac" r="475" ht="15.75" x14ac:dyDescent="0.25">
      <c r="A475" s="182"/>
      <c r="B475" s="183"/>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row>
    <row xmlns:x14ac="http://schemas.microsoft.com/office/spreadsheetml/2009/9/ac" r="476" ht="15.75" x14ac:dyDescent="0.25">
      <c r="A476" s="182"/>
      <c r="B476" s="183"/>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row>
    <row xmlns:x14ac="http://schemas.microsoft.com/office/spreadsheetml/2009/9/ac" r="477" ht="15.75" x14ac:dyDescent="0.25">
      <c r="A477" s="182"/>
      <c r="B477" s="183"/>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row>
    <row xmlns:x14ac="http://schemas.microsoft.com/office/spreadsheetml/2009/9/ac" r="478" ht="15.75" x14ac:dyDescent="0.25">
      <c r="A478" s="182"/>
      <c r="B478" s="183"/>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row>
    <row xmlns:x14ac="http://schemas.microsoft.com/office/spreadsheetml/2009/9/ac" r="479" ht="15.75" x14ac:dyDescent="0.25">
      <c r="A479" s="182"/>
      <c r="B479" s="183"/>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row>
    <row xmlns:x14ac="http://schemas.microsoft.com/office/spreadsheetml/2009/9/ac" r="480" ht="15.75" x14ac:dyDescent="0.25">
      <c r="A480" s="182"/>
      <c r="B480" s="183"/>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row>
    <row xmlns:x14ac="http://schemas.microsoft.com/office/spreadsheetml/2009/9/ac" r="481" ht="15.75" x14ac:dyDescent="0.25">
      <c r="A481" s="182"/>
      <c r="B481" s="183"/>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row>
    <row xmlns:x14ac="http://schemas.microsoft.com/office/spreadsheetml/2009/9/ac" r="482" ht="15.75" x14ac:dyDescent="0.25">
      <c r="A482" s="182"/>
      <c r="B482" s="183"/>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row>
    <row xmlns:x14ac="http://schemas.microsoft.com/office/spreadsheetml/2009/9/ac" r="483" ht="15.75" x14ac:dyDescent="0.25">
      <c r="A483" s="182"/>
      <c r="B483" s="183"/>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row>
    <row xmlns:x14ac="http://schemas.microsoft.com/office/spreadsheetml/2009/9/ac" r="484" ht="15.75" x14ac:dyDescent="0.25">
      <c r="A484" s="182"/>
      <c r="B484" s="183"/>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row>
    <row xmlns:x14ac="http://schemas.microsoft.com/office/spreadsheetml/2009/9/ac" r="485" ht="15.75" x14ac:dyDescent="0.25">
      <c r="A485" s="182"/>
      <c r="B485" s="183"/>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row>
    <row xmlns:x14ac="http://schemas.microsoft.com/office/spreadsheetml/2009/9/ac" r="486" ht="15.75" x14ac:dyDescent="0.25">
      <c r="A486" s="182"/>
      <c r="B486" s="183"/>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row>
    <row xmlns:x14ac="http://schemas.microsoft.com/office/spreadsheetml/2009/9/ac" r="487" ht="15.75" x14ac:dyDescent="0.25">
      <c r="A487" s="182"/>
      <c r="B487" s="183"/>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row>
    <row xmlns:x14ac="http://schemas.microsoft.com/office/spreadsheetml/2009/9/ac" r="488" ht="15.75" x14ac:dyDescent="0.25">
      <c r="A488" s="182"/>
      <c r="B488" s="183"/>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88FF-7951-4512-9E92-52824AFC6B4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2" customWidth="true"/>
    <col min="2" max="2" width="6.5" style="213" customWidth="true"/>
    <col min="3" max="3" width="14.125" style="214" customWidth="true"/>
    <col min="4" max="4" width="9.75" style="192" customWidth="true"/>
    <col min="5" max="5" width="8" style="215" customWidth="true"/>
    <col min="6" max="6" width="8" style="216" customWidth="true"/>
    <col min="7" max="7" width="8" style="217" customWidth="true"/>
    <col min="8" max="8" width="8" style="218" customWidth="true"/>
    <col min="9" max="9" width="8" style="211" customWidth="true"/>
    <col min="10" max="10" width="8" style="219" customWidth="true"/>
    <col min="11" max="11" width="8" style="220" customWidth="true"/>
    <col min="12" max="12" width="8" style="216" customWidth="true"/>
    <col min="13" max="13" width="8" style="221" customWidth="true"/>
    <col min="14" max="14" width="8" style="222" customWidth="true"/>
    <col min="15" max="19" width="8" style="192" customWidth="true"/>
    <col min="20" max="16384" width="9" style="192"/>
  </cols>
  <sheetData>
    <row xmlns:x14ac="http://schemas.microsoft.com/office/spreadsheetml/2009/9/ac" r="1" ht="20.25" customHeight="true" x14ac:dyDescent="0.2">
      <c r="A1" s="548" t="s">
        <v>247</v>
      </c>
      <c r="B1" s="549"/>
      <c r="C1" s="549"/>
      <c r="D1" s="549"/>
      <c r="E1" s="550" t="s">
        <v>52</v>
      </c>
      <c r="F1" s="551"/>
      <c r="G1" s="551"/>
      <c r="H1" s="551"/>
      <c r="I1" s="552"/>
      <c r="J1" s="553" t="s">
        <v>10</v>
      </c>
      <c r="K1" s="553"/>
      <c r="L1" s="553"/>
      <c r="M1" s="553"/>
      <c r="N1" s="553"/>
      <c r="O1" s="554" t="s">
        <v>11</v>
      </c>
      <c r="P1" s="555"/>
      <c r="Q1" s="555"/>
      <c r="R1" s="555"/>
      <c r="S1" s="556"/>
    </row>
    <row xmlns:x14ac="http://schemas.microsoft.com/office/spreadsheetml/2009/9/ac" r="2" x14ac:dyDescent="0.2">
      <c r="A2" s="549"/>
      <c r="B2" s="549"/>
      <c r="C2" s="549"/>
      <c r="D2" s="549"/>
      <c r="E2" s="193"/>
      <c r="F2" s="194"/>
      <c r="G2" s="223"/>
      <c r="H2" s="195"/>
      <c r="I2" s="224"/>
      <c r="J2" s="196"/>
      <c r="K2" s="194"/>
      <c r="L2" s="225"/>
      <c r="M2" s="195"/>
      <c r="N2" s="226"/>
      <c r="O2" s="193"/>
      <c r="P2" s="194"/>
      <c r="Q2" s="197"/>
      <c r="R2" s="195"/>
      <c r="S2" s="224"/>
    </row>
    <row xmlns:x14ac="http://schemas.microsoft.com/office/spreadsheetml/2009/9/ac" r="3" ht="134.25" customHeight="true" x14ac:dyDescent="0.2">
      <c r="A3" s="198" t="s">
        <v>9</v>
      </c>
      <c r="B3" s="199" t="s">
        <v>4</v>
      </c>
      <c r="C3" s="200" t="s">
        <v>8</v>
      </c>
      <c r="D3" s="201" t="s">
        <v>183</v>
      </c>
      <c r="E3" s="202" t="s">
        <v>25</v>
      </c>
      <c r="F3" s="203" t="s">
        <v>19</v>
      </c>
      <c r="G3" s="227" t="s">
        <v>169</v>
      </c>
      <c r="H3" s="204" t="s">
        <v>178</v>
      </c>
      <c r="I3" s="228" t="s">
        <v>36</v>
      </c>
      <c r="J3" s="205" t="s">
        <v>25</v>
      </c>
      <c r="K3" s="206" t="s">
        <v>19</v>
      </c>
      <c r="L3" s="229" t="s">
        <v>170</v>
      </c>
      <c r="M3" s="204" t="s">
        <v>178</v>
      </c>
      <c r="N3" s="230" t="s">
        <v>36</v>
      </c>
      <c r="O3" s="202" t="s">
        <v>25</v>
      </c>
      <c r="P3" s="203" t="s">
        <v>141</v>
      </c>
      <c r="Q3" s="207" t="s">
        <v>171</v>
      </c>
      <c r="R3" s="204" t="s">
        <v>178</v>
      </c>
      <c r="S3" s="228" t="s">
        <v>36</v>
      </c>
    </row>
    <row xmlns:x14ac="http://schemas.microsoft.com/office/spreadsheetml/2009/9/ac" r="4" x14ac:dyDescent="0.2">
      <c r="A4" s="329" t="str">
        <f>IF(ISBLANK(Regressions!A14), " ", Regressions!A14)</f>
        <v>Cuba</v>
      </c>
      <c r="B4" s="330">
        <f>IF(ISBLANK(Regressions!B14), " ", Regressions!B14)</f>
        <v>2000</v>
      </c>
      <c r="C4" s="208" t="str">
        <f>IF(ISBLANK(Regressions!C14), " ", Regressions!C14)</f>
        <v>National</v>
      </c>
      <c r="D4" s="331">
        <f>IF(ISBLANK(Regressions!D14), " ", Regressions!D14)</f>
        <v>2397816</v>
      </c>
      <c r="E4" s="209">
        <f>IF(ISNUMBER(Regressions!E14),ROUND(Regressions!E14, 1), NA())</f>
        <v>100</v>
      </c>
      <c r="F4" s="332">
        <f>IF(ISNUMBER(Regressions!F14),ROUND(Regressions!F14, 1), NA())</f>
        <v>94.3</v>
      </c>
      <c r="G4" s="231">
        <f>IF(ISNUMBER(Regressions!G14),ROUND(Regressions!G14, 1), NA())</f>
        <v>94.3</v>
      </c>
      <c r="H4" s="333">
        <f>IF(ISNUMBER(Regressions!H14),ROUND(Regressions!H14, 1), NA())</f>
        <v>0</v>
      </c>
      <c r="I4" s="232">
        <f>IF(ISNUMBER(Regressions!I14),ROUND(Regressions!I14, 1), NA())</f>
        <v>5.7</v>
      </c>
      <c r="J4" s="334">
        <f>IF(ISNUMBER(Regressions!K14),ROUND(Regressions!K14, 1), NA())</f>
        <v>100</v>
      </c>
      <c r="K4" s="332">
        <f>IF(ISNUMBER(Regressions!L14),ROUND(Regressions!L14, 1), NA())</f>
        <v>100</v>
      </c>
      <c r="L4" s="233" t="e">
        <f>IF(ISNUMBER(Regressions!M14),ROUND(Regressions!M14, 1), NA())</f>
        <v>#N/A</v>
      </c>
      <c r="M4" s="333" t="e">
        <f>IF(ISNUMBER(Regressions!N14),ROUND(Regressions!N14, 1), NA())</f>
        <v>#N/A</v>
      </c>
      <c r="N4" s="232">
        <f>IF(ISNUMBER(Regressions!O14),ROUND(Regressions!O14, 1), NA())</f>
        <v>0</v>
      </c>
      <c r="O4" s="334">
        <f>IF(ISNUMBER(Regressions!Q14),ROUND(Regressions!Q14, 1), NA())</f>
        <v>100</v>
      </c>
      <c r="P4" s="332">
        <f>IF(ISNUMBER(Regressions!R14),ROUND(Regressions!R14, 1), NA())</f>
        <v>100</v>
      </c>
      <c r="Q4" s="210">
        <f>IF(ISNUMBER(Regressions!S14),ROUND(Regressions!S14, 1), NA())</f>
        <v>100</v>
      </c>
      <c r="R4" s="333">
        <f>IF(ISNUMBER(Regressions!T14),ROUND(Regressions!T14, 1), NA())</f>
        <v>0</v>
      </c>
      <c r="S4" s="232">
        <f>IF(ISNUMBER(Regressions!U14),ROUND(Regressions!U14, 1), NA())</f>
        <v>0</v>
      </c>
    </row>
    <row xmlns:x14ac="http://schemas.microsoft.com/office/spreadsheetml/2009/9/ac" r="5" x14ac:dyDescent="0.2">
      <c r="A5" s="329" t="str">
        <f>IF(ISBLANK(Regressions!A15), " ", Regressions!A15)</f>
        <v>Cuba</v>
      </c>
      <c r="B5" s="330">
        <f>IF(ISBLANK(Regressions!B15), " ", Regressions!B15)</f>
        <v>2001</v>
      </c>
      <c r="C5" s="335" t="str">
        <f>IF(ISBLANK(Regressions!C15), " ", Regressions!C15)</f>
        <v>National</v>
      </c>
      <c r="D5" s="331">
        <f>IF(ISBLANK(Regressions!D15), " ", Regressions!D15)</f>
        <v>2390000</v>
      </c>
      <c r="E5" s="209">
        <f>IF(ISNUMBER(Regressions!E15),ROUND(Regressions!E15, 1), NA())</f>
        <v>100</v>
      </c>
      <c r="F5" s="332">
        <f>IF(ISNUMBER(Regressions!F15),ROUND(Regressions!F15, 1), NA())</f>
        <v>94.3</v>
      </c>
      <c r="G5" s="231">
        <f>IF(ISNUMBER(Regressions!G15),ROUND(Regressions!G15, 1), NA())</f>
        <v>94.3</v>
      </c>
      <c r="H5" s="333">
        <f>IF(ISNUMBER(Regressions!H15),ROUND(Regressions!H15, 1), NA())</f>
        <v>0</v>
      </c>
      <c r="I5" s="232">
        <f>IF(ISNUMBER(Regressions!I15),ROUND(Regressions!I15, 1), NA())</f>
        <v>5.7</v>
      </c>
      <c r="J5" s="334">
        <f>IF(ISNUMBER(Regressions!K15),ROUND(Regressions!K15, 1), NA())</f>
        <v>100</v>
      </c>
      <c r="K5" s="332">
        <f>IF(ISNUMBER(Regressions!L15),ROUND(Regressions!L15, 1), NA())</f>
        <v>100</v>
      </c>
      <c r="L5" s="233" t="e">
        <f>IF(ISNUMBER(Regressions!M15),ROUND(Regressions!M15, 1), NA())</f>
        <v>#N/A</v>
      </c>
      <c r="M5" s="333" t="e">
        <f>IF(ISNUMBER(Regressions!N15),ROUND(Regressions!N15, 1), NA())</f>
        <v>#N/A</v>
      </c>
      <c r="N5" s="232">
        <f>IF(ISNUMBER(Regressions!O15),ROUND(Regressions!O15, 1), NA())</f>
        <v>0</v>
      </c>
      <c r="O5" s="334">
        <f>IF(ISNUMBER(Regressions!Q15),ROUND(Regressions!Q15, 1), NA())</f>
        <v>100</v>
      </c>
      <c r="P5" s="332">
        <f>IF(ISNUMBER(Regressions!R15),ROUND(Regressions!R15, 1), NA())</f>
        <v>100</v>
      </c>
      <c r="Q5" s="210">
        <f>IF(ISNUMBER(Regressions!S15),ROUND(Regressions!S15, 1), NA())</f>
        <v>100</v>
      </c>
      <c r="R5" s="333">
        <f>IF(ISNUMBER(Regressions!T15),ROUND(Regressions!T15, 1), NA())</f>
        <v>0</v>
      </c>
      <c r="S5" s="232">
        <f>IF(ISNUMBER(Regressions!U15),ROUND(Regressions!U15, 1), NA())</f>
        <v>0</v>
      </c>
      <c r="T5" s="211"/>
      <c r="U5" s="211"/>
      <c r="V5" s="211"/>
      <c r="W5" s="211"/>
      <c r="X5" s="211"/>
      <c r="Y5" s="211"/>
      <c r="Z5" s="211"/>
      <c r="AA5" s="211"/>
    </row>
    <row xmlns:x14ac="http://schemas.microsoft.com/office/spreadsheetml/2009/9/ac" r="6" x14ac:dyDescent="0.2">
      <c r="A6" s="329" t="str">
        <f>IF(ISBLANK(Regressions!A16), " ", Regressions!A16)</f>
        <v>Cuba</v>
      </c>
      <c r="B6" s="330">
        <f>IF(ISBLANK(Regressions!B16), " ", Regressions!B16)</f>
        <v>2002</v>
      </c>
      <c r="C6" s="335" t="str">
        <f>IF(ISBLANK(Regressions!C16), " ", Regressions!C16)</f>
        <v>National</v>
      </c>
      <c r="D6" s="331">
        <f>IF(ISBLANK(Regressions!D16), " ", Regressions!D16)</f>
        <v>2375795</v>
      </c>
      <c r="E6" s="209">
        <f>IF(ISNUMBER(Regressions!E16),ROUND(Regressions!E16, 1), NA())</f>
        <v>100</v>
      </c>
      <c r="F6" s="332">
        <f>IF(ISNUMBER(Regressions!F16),ROUND(Regressions!F16, 1), NA())</f>
        <v>94.3</v>
      </c>
      <c r="G6" s="231">
        <f>IF(ISNUMBER(Regressions!G16),ROUND(Regressions!G16, 1), NA())</f>
        <v>94.3</v>
      </c>
      <c r="H6" s="333">
        <f>IF(ISNUMBER(Regressions!H16),ROUND(Regressions!H16, 1), NA())</f>
        <v>0</v>
      </c>
      <c r="I6" s="232">
        <f>IF(ISNUMBER(Regressions!I16),ROUND(Regressions!I16, 1), NA())</f>
        <v>5.7</v>
      </c>
      <c r="J6" s="334">
        <f>IF(ISNUMBER(Regressions!K16),ROUND(Regressions!K16, 1), NA())</f>
        <v>100</v>
      </c>
      <c r="K6" s="332">
        <f>IF(ISNUMBER(Regressions!L16),ROUND(Regressions!L16, 1), NA())</f>
        <v>100</v>
      </c>
      <c r="L6" s="233" t="e">
        <f>IF(ISNUMBER(Regressions!M16),ROUND(Regressions!M16, 1), NA())</f>
        <v>#N/A</v>
      </c>
      <c r="M6" s="333" t="e">
        <f>IF(ISNUMBER(Regressions!N16),ROUND(Regressions!N16, 1), NA())</f>
        <v>#N/A</v>
      </c>
      <c r="N6" s="232">
        <f>IF(ISNUMBER(Regressions!O16),ROUND(Regressions!O16, 1), NA())</f>
        <v>0</v>
      </c>
      <c r="O6" s="334">
        <f>IF(ISNUMBER(Regressions!Q16),ROUND(Regressions!Q16, 1), NA())</f>
        <v>100</v>
      </c>
      <c r="P6" s="332">
        <f>IF(ISNUMBER(Regressions!R16),ROUND(Regressions!R16, 1), NA())</f>
        <v>100</v>
      </c>
      <c r="Q6" s="210">
        <f>IF(ISNUMBER(Regressions!S16),ROUND(Regressions!S16, 1), NA())</f>
        <v>100</v>
      </c>
      <c r="R6" s="333">
        <f>IF(ISNUMBER(Regressions!T16),ROUND(Regressions!T16, 1), NA())</f>
        <v>0</v>
      </c>
      <c r="S6" s="232">
        <f>IF(ISNUMBER(Regressions!U16),ROUND(Regressions!U16, 1), NA())</f>
        <v>0</v>
      </c>
      <c r="T6" s="211"/>
      <c r="U6" s="211"/>
      <c r="V6" s="211"/>
      <c r="W6" s="211"/>
      <c r="X6" s="211"/>
      <c r="Y6" s="211"/>
      <c r="Z6" s="211"/>
      <c r="AA6" s="211"/>
    </row>
    <row xmlns:x14ac="http://schemas.microsoft.com/office/spreadsheetml/2009/9/ac" r="7" x14ac:dyDescent="0.2">
      <c r="A7" s="329" t="str">
        <f>IF(ISBLANK(Regressions!A17), " ", Regressions!A17)</f>
        <v>Cuba</v>
      </c>
      <c r="B7" s="330">
        <f>IF(ISBLANK(Regressions!B17), " ", Regressions!B17)</f>
        <v>2003</v>
      </c>
      <c r="C7" s="335" t="str">
        <f>IF(ISBLANK(Regressions!C17), " ", Regressions!C17)</f>
        <v>National</v>
      </c>
      <c r="D7" s="331">
        <f>IF(ISBLANK(Regressions!D17), " ", Regressions!D17)</f>
        <v>2357198</v>
      </c>
      <c r="E7" s="209">
        <f>IF(ISNUMBER(Regressions!E17),ROUND(Regressions!E17, 1), NA())</f>
        <v>100</v>
      </c>
      <c r="F7" s="332">
        <f>IF(ISNUMBER(Regressions!F17),ROUND(Regressions!F17, 1), NA())</f>
        <v>94.3</v>
      </c>
      <c r="G7" s="231">
        <f>IF(ISNUMBER(Regressions!G17),ROUND(Regressions!G17, 1), NA())</f>
        <v>94.3</v>
      </c>
      <c r="H7" s="333">
        <f>IF(ISNUMBER(Regressions!H17),ROUND(Regressions!H17, 1), NA())</f>
        <v>0</v>
      </c>
      <c r="I7" s="232">
        <f>IF(ISNUMBER(Regressions!I17),ROUND(Regressions!I17, 1), NA())</f>
        <v>5.7</v>
      </c>
      <c r="J7" s="334">
        <f>IF(ISNUMBER(Regressions!K17),ROUND(Regressions!K17, 1), NA())</f>
        <v>100</v>
      </c>
      <c r="K7" s="332">
        <f>IF(ISNUMBER(Regressions!L17),ROUND(Regressions!L17, 1), NA())</f>
        <v>100</v>
      </c>
      <c r="L7" s="233" t="e">
        <f>IF(ISNUMBER(Regressions!M17),ROUND(Regressions!M17, 1), NA())</f>
        <v>#N/A</v>
      </c>
      <c r="M7" s="333" t="e">
        <f>IF(ISNUMBER(Regressions!N17),ROUND(Regressions!N17, 1), NA())</f>
        <v>#N/A</v>
      </c>
      <c r="N7" s="232">
        <f>IF(ISNUMBER(Regressions!O17),ROUND(Regressions!O17, 1), NA())</f>
        <v>0</v>
      </c>
      <c r="O7" s="334">
        <f>IF(ISNUMBER(Regressions!Q17),ROUND(Regressions!Q17, 1), NA())</f>
        <v>100</v>
      </c>
      <c r="P7" s="332">
        <f>IF(ISNUMBER(Regressions!R17),ROUND(Regressions!R17, 1), NA())</f>
        <v>100</v>
      </c>
      <c r="Q7" s="210">
        <f>IF(ISNUMBER(Regressions!S17),ROUND(Regressions!S17, 1), NA())</f>
        <v>100</v>
      </c>
      <c r="R7" s="333">
        <f>IF(ISNUMBER(Regressions!T17),ROUND(Regressions!T17, 1), NA())</f>
        <v>0</v>
      </c>
      <c r="S7" s="232">
        <f>IF(ISNUMBER(Regressions!U17),ROUND(Regressions!U17, 1), NA())</f>
        <v>0</v>
      </c>
      <c r="T7" s="211"/>
      <c r="U7" s="211"/>
      <c r="V7" s="211"/>
      <c r="W7" s="211"/>
      <c r="X7" s="211"/>
      <c r="Y7" s="211"/>
      <c r="Z7" s="211"/>
      <c r="AA7" s="211"/>
    </row>
    <row xmlns:x14ac="http://schemas.microsoft.com/office/spreadsheetml/2009/9/ac" r="8" x14ac:dyDescent="0.2">
      <c r="A8" s="329" t="str">
        <f>IF(ISBLANK(Regressions!A18), " ", Regressions!A18)</f>
        <v>Cuba</v>
      </c>
      <c r="B8" s="330">
        <f>IF(ISBLANK(Regressions!B18), " ", Regressions!B18)</f>
        <v>2004</v>
      </c>
      <c r="C8" s="335" t="str">
        <f>IF(ISBLANK(Regressions!C18), " ", Regressions!C18)</f>
        <v>National</v>
      </c>
      <c r="D8" s="331">
        <f>IF(ISBLANK(Regressions!D18), " ", Regressions!D18)</f>
        <v>2334273</v>
      </c>
      <c r="E8" s="209">
        <f>IF(ISNUMBER(Regressions!E18),ROUND(Regressions!E18, 1), NA())</f>
        <v>100</v>
      </c>
      <c r="F8" s="332">
        <f>IF(ISNUMBER(Regressions!F18),ROUND(Regressions!F18, 1), NA())</f>
        <v>94.3</v>
      </c>
      <c r="G8" s="231">
        <f>IF(ISNUMBER(Regressions!G18),ROUND(Regressions!G18, 1), NA())</f>
        <v>94.3</v>
      </c>
      <c r="H8" s="333">
        <f>IF(ISNUMBER(Regressions!H18),ROUND(Regressions!H18, 1), NA())</f>
        <v>0</v>
      </c>
      <c r="I8" s="232">
        <f>IF(ISNUMBER(Regressions!I18),ROUND(Regressions!I18, 1), NA())</f>
        <v>5.7</v>
      </c>
      <c r="J8" s="334">
        <f>IF(ISNUMBER(Regressions!K18),ROUND(Regressions!K18, 1), NA())</f>
        <v>100</v>
      </c>
      <c r="K8" s="332">
        <f>IF(ISNUMBER(Regressions!L18),ROUND(Regressions!L18, 1), NA())</f>
        <v>100</v>
      </c>
      <c r="L8" s="233" t="e">
        <f>IF(ISNUMBER(Regressions!M18),ROUND(Regressions!M18, 1), NA())</f>
        <v>#N/A</v>
      </c>
      <c r="M8" s="333" t="e">
        <f>IF(ISNUMBER(Regressions!N18),ROUND(Regressions!N18, 1), NA())</f>
        <v>#N/A</v>
      </c>
      <c r="N8" s="232">
        <f>IF(ISNUMBER(Regressions!O18),ROUND(Regressions!O18, 1), NA())</f>
        <v>0</v>
      </c>
      <c r="O8" s="334">
        <f>IF(ISNUMBER(Regressions!Q18),ROUND(Regressions!Q18, 1), NA())</f>
        <v>100</v>
      </c>
      <c r="P8" s="332">
        <f>IF(ISNUMBER(Regressions!R18),ROUND(Regressions!R18, 1), NA())</f>
        <v>100</v>
      </c>
      <c r="Q8" s="210">
        <f>IF(ISNUMBER(Regressions!S18),ROUND(Regressions!S18, 1), NA())</f>
        <v>100</v>
      </c>
      <c r="R8" s="333">
        <f>IF(ISNUMBER(Regressions!T18),ROUND(Regressions!T18, 1), NA())</f>
        <v>0</v>
      </c>
      <c r="S8" s="232">
        <f>IF(ISNUMBER(Regressions!U18),ROUND(Regressions!U18, 1), NA())</f>
        <v>0</v>
      </c>
      <c r="T8" s="211"/>
      <c r="U8" s="211"/>
      <c r="V8" s="211"/>
      <c r="W8" s="211"/>
      <c r="X8" s="211"/>
      <c r="Y8" s="211"/>
      <c r="Z8" s="211"/>
      <c r="AA8" s="211"/>
    </row>
    <row xmlns:x14ac="http://schemas.microsoft.com/office/spreadsheetml/2009/9/ac" r="9" x14ac:dyDescent="0.2">
      <c r="A9" s="329" t="str">
        <f>IF(ISBLANK(Regressions!A19), " ", Regressions!A19)</f>
        <v>Cuba</v>
      </c>
      <c r="B9" s="330">
        <f>IF(ISBLANK(Regressions!B19), " ", Regressions!B19)</f>
        <v>2005</v>
      </c>
      <c r="C9" s="335" t="str">
        <f>IF(ISBLANK(Regressions!C19), " ", Regressions!C19)</f>
        <v>National</v>
      </c>
      <c r="D9" s="331">
        <f>IF(ISBLANK(Regressions!D19), " ", Regressions!D19)</f>
        <v>2308563</v>
      </c>
      <c r="E9" s="209">
        <f>IF(ISNUMBER(Regressions!E19),ROUND(Regressions!E19, 1), NA())</f>
        <v>100</v>
      </c>
      <c r="F9" s="332">
        <f>IF(ISNUMBER(Regressions!F19),ROUND(Regressions!F19, 1), NA())</f>
        <v>94.6</v>
      </c>
      <c r="G9" s="231">
        <f>IF(ISNUMBER(Regressions!G19),ROUND(Regressions!G19, 1), NA())</f>
        <v>94.6</v>
      </c>
      <c r="H9" s="333">
        <f>IF(ISNUMBER(Regressions!H19),ROUND(Regressions!H19, 1), NA())</f>
        <v>0</v>
      </c>
      <c r="I9" s="232">
        <f>IF(ISNUMBER(Regressions!I19),ROUND(Regressions!I19, 1), NA())</f>
        <v>5.4</v>
      </c>
      <c r="J9" s="334">
        <f>IF(ISNUMBER(Regressions!K19),ROUND(Regressions!K19, 1), NA())</f>
        <v>100</v>
      </c>
      <c r="K9" s="332">
        <f>IF(ISNUMBER(Regressions!L19),ROUND(Regressions!L19, 1), NA())</f>
        <v>100</v>
      </c>
      <c r="L9" s="233" t="e">
        <f>IF(ISNUMBER(Regressions!M19),ROUND(Regressions!M19, 1), NA())</f>
        <v>#N/A</v>
      </c>
      <c r="M9" s="333" t="e">
        <f>IF(ISNUMBER(Regressions!N19),ROUND(Regressions!N19, 1), NA())</f>
        <v>#N/A</v>
      </c>
      <c r="N9" s="232">
        <f>IF(ISNUMBER(Regressions!O19),ROUND(Regressions!O19, 1), NA())</f>
        <v>0</v>
      </c>
      <c r="O9" s="334">
        <f>IF(ISNUMBER(Regressions!Q19),ROUND(Regressions!Q19, 1), NA())</f>
        <v>100</v>
      </c>
      <c r="P9" s="332">
        <f>IF(ISNUMBER(Regressions!R19),ROUND(Regressions!R19, 1), NA())</f>
        <v>100</v>
      </c>
      <c r="Q9" s="210">
        <f>IF(ISNUMBER(Regressions!S19),ROUND(Regressions!S19, 1), NA())</f>
        <v>100</v>
      </c>
      <c r="R9" s="333">
        <f>IF(ISNUMBER(Regressions!T19),ROUND(Regressions!T19, 1), NA())</f>
        <v>0</v>
      </c>
      <c r="S9" s="232">
        <f>IF(ISNUMBER(Regressions!U19),ROUND(Regressions!U19, 1), NA())</f>
        <v>0</v>
      </c>
    </row>
    <row xmlns:x14ac="http://schemas.microsoft.com/office/spreadsheetml/2009/9/ac" r="10" x14ac:dyDescent="0.2">
      <c r="A10" s="329" t="str">
        <f>IF(ISBLANK(Regressions!A20), " ", Regressions!A20)</f>
        <v>Cuba</v>
      </c>
      <c r="B10" s="330">
        <f>IF(ISBLANK(Regressions!B20), " ", Regressions!B20)</f>
        <v>2006</v>
      </c>
      <c r="C10" s="335" t="str">
        <f>IF(ISBLANK(Regressions!C20), " ", Regressions!C20)</f>
        <v>National</v>
      </c>
      <c r="D10" s="331">
        <f>IF(ISBLANK(Regressions!D20), " ", Regressions!D20)</f>
        <v>2279043</v>
      </c>
      <c r="E10" s="209">
        <f>IF(ISNUMBER(Regressions!E20),ROUND(Regressions!E20, 1), NA())</f>
        <v>100</v>
      </c>
      <c r="F10" s="332">
        <f>IF(ISNUMBER(Regressions!F20),ROUND(Regressions!F20, 1), NA())</f>
        <v>94.9</v>
      </c>
      <c r="G10" s="231">
        <f>IF(ISNUMBER(Regressions!G20),ROUND(Regressions!G20, 1), NA())</f>
        <v>94.9</v>
      </c>
      <c r="H10" s="333">
        <f>IF(ISNUMBER(Regressions!H20),ROUND(Regressions!H20, 1), NA())</f>
        <v>0</v>
      </c>
      <c r="I10" s="232">
        <f>IF(ISNUMBER(Regressions!I20),ROUND(Regressions!I20, 1), NA())</f>
        <v>5.0999999999999996</v>
      </c>
      <c r="J10" s="334">
        <f>IF(ISNUMBER(Regressions!K20),ROUND(Regressions!K20, 1), NA())</f>
        <v>100</v>
      </c>
      <c r="K10" s="332">
        <f>IF(ISNUMBER(Regressions!L20),ROUND(Regressions!L20, 1), NA())</f>
        <v>100</v>
      </c>
      <c r="L10" s="233" t="e">
        <f>IF(ISNUMBER(Regressions!M20),ROUND(Regressions!M20, 1), NA())</f>
        <v>#N/A</v>
      </c>
      <c r="M10" s="333" t="e">
        <f>IF(ISNUMBER(Regressions!N20),ROUND(Regressions!N20, 1), NA())</f>
        <v>#N/A</v>
      </c>
      <c r="N10" s="232">
        <f>IF(ISNUMBER(Regressions!O20),ROUND(Regressions!O20, 1), NA())</f>
        <v>0</v>
      </c>
      <c r="O10" s="334">
        <f>IF(ISNUMBER(Regressions!Q20),ROUND(Regressions!Q20, 1), NA())</f>
        <v>100</v>
      </c>
      <c r="P10" s="332">
        <f>IF(ISNUMBER(Regressions!R20),ROUND(Regressions!R20, 1), NA())</f>
        <v>100</v>
      </c>
      <c r="Q10" s="210">
        <f>IF(ISNUMBER(Regressions!S20),ROUND(Regressions!S20, 1), NA())</f>
        <v>100</v>
      </c>
      <c r="R10" s="333">
        <f>IF(ISNUMBER(Regressions!T20),ROUND(Regressions!T20, 1), NA())</f>
        <v>0</v>
      </c>
      <c r="S10" s="232">
        <f>IF(ISNUMBER(Regressions!U20),ROUND(Regressions!U20, 1), NA())</f>
        <v>0</v>
      </c>
    </row>
    <row xmlns:x14ac="http://schemas.microsoft.com/office/spreadsheetml/2009/9/ac" r="11" x14ac:dyDescent="0.2">
      <c r="A11" s="329" t="str">
        <f>IF(ISBLANK(Regressions!A21), " ", Regressions!A21)</f>
        <v>Cuba</v>
      </c>
      <c r="B11" s="330">
        <f>IF(ISBLANK(Regressions!B21), " ", Regressions!B21)</f>
        <v>2007</v>
      </c>
      <c r="C11" s="335" t="str">
        <f>IF(ISBLANK(Regressions!C21), " ", Regressions!C21)</f>
        <v>National</v>
      </c>
      <c r="D11" s="331">
        <f>IF(ISBLANK(Regressions!D21), " ", Regressions!D21)</f>
        <v>2239113</v>
      </c>
      <c r="E11" s="209">
        <f>IF(ISNUMBER(Regressions!E21),ROUND(Regressions!E21, 1), NA())</f>
        <v>100</v>
      </c>
      <c r="F11" s="332">
        <f>IF(ISNUMBER(Regressions!F21),ROUND(Regressions!F21, 1), NA())</f>
        <v>95.1</v>
      </c>
      <c r="G11" s="231">
        <f>IF(ISNUMBER(Regressions!G21),ROUND(Regressions!G21, 1), NA())</f>
        <v>95.1</v>
      </c>
      <c r="H11" s="333">
        <f>IF(ISNUMBER(Regressions!H21),ROUND(Regressions!H21, 1), NA())</f>
        <v>0</v>
      </c>
      <c r="I11" s="232">
        <f>IF(ISNUMBER(Regressions!I21),ROUND(Regressions!I21, 1), NA())</f>
        <v>4.9000000000000004</v>
      </c>
      <c r="J11" s="334">
        <f>IF(ISNUMBER(Regressions!K21),ROUND(Regressions!K21, 1), NA())</f>
        <v>100</v>
      </c>
      <c r="K11" s="332">
        <f>IF(ISNUMBER(Regressions!L21),ROUND(Regressions!L21, 1), NA())</f>
        <v>100</v>
      </c>
      <c r="L11" s="233" t="e">
        <f>IF(ISNUMBER(Regressions!M21),ROUND(Regressions!M21, 1), NA())</f>
        <v>#N/A</v>
      </c>
      <c r="M11" s="333" t="e">
        <f>IF(ISNUMBER(Regressions!N21),ROUND(Regressions!N21, 1), NA())</f>
        <v>#N/A</v>
      </c>
      <c r="N11" s="232">
        <f>IF(ISNUMBER(Regressions!O21),ROUND(Regressions!O21, 1), NA())</f>
        <v>0</v>
      </c>
      <c r="O11" s="334">
        <f>IF(ISNUMBER(Regressions!Q21),ROUND(Regressions!Q21, 1), NA())</f>
        <v>100</v>
      </c>
      <c r="P11" s="332">
        <f>IF(ISNUMBER(Regressions!R21),ROUND(Regressions!R21, 1), NA())</f>
        <v>100</v>
      </c>
      <c r="Q11" s="210">
        <f>IF(ISNUMBER(Regressions!S21),ROUND(Regressions!S21, 1), NA())</f>
        <v>100</v>
      </c>
      <c r="R11" s="333">
        <f>IF(ISNUMBER(Regressions!T21),ROUND(Regressions!T21, 1), NA())</f>
        <v>0</v>
      </c>
      <c r="S11" s="232">
        <f>IF(ISNUMBER(Regressions!U21),ROUND(Regressions!U21, 1), NA())</f>
        <v>0</v>
      </c>
    </row>
    <row xmlns:x14ac="http://schemas.microsoft.com/office/spreadsheetml/2009/9/ac" r="12" x14ac:dyDescent="0.2">
      <c r="A12" s="329" t="str">
        <f>IF(ISBLANK(Regressions!A22), " ", Regressions!A22)</f>
        <v>Cuba</v>
      </c>
      <c r="B12" s="330">
        <f>IF(ISBLANK(Regressions!B22), " ", Regressions!B22)</f>
        <v>2008</v>
      </c>
      <c r="C12" s="335" t="str">
        <f>IF(ISBLANK(Regressions!C22), " ", Regressions!C22)</f>
        <v>National</v>
      </c>
      <c r="D12" s="331">
        <f>IF(ISBLANK(Regressions!D22), " ", Regressions!D22)</f>
        <v>2191010</v>
      </c>
      <c r="E12" s="209">
        <f>IF(ISNUMBER(Regressions!E22),ROUND(Regressions!E22, 1), NA())</f>
        <v>100</v>
      </c>
      <c r="F12" s="332">
        <f>IF(ISNUMBER(Regressions!F22),ROUND(Regressions!F22, 1), NA())</f>
        <v>95.4</v>
      </c>
      <c r="G12" s="231">
        <f>IF(ISNUMBER(Regressions!G22),ROUND(Regressions!G22, 1), NA())</f>
        <v>95.4</v>
      </c>
      <c r="H12" s="333">
        <f>IF(ISNUMBER(Regressions!H22),ROUND(Regressions!H22, 1), NA())</f>
        <v>0</v>
      </c>
      <c r="I12" s="232">
        <f>IF(ISNUMBER(Regressions!I22),ROUND(Regressions!I22, 1), NA())</f>
        <v>4.5999999999999996</v>
      </c>
      <c r="J12" s="334">
        <f>IF(ISNUMBER(Regressions!K22),ROUND(Regressions!K22, 1), NA())</f>
        <v>100</v>
      </c>
      <c r="K12" s="332">
        <f>IF(ISNUMBER(Regressions!L22),ROUND(Regressions!L22, 1), NA())</f>
        <v>100</v>
      </c>
      <c r="L12" s="233" t="e">
        <f>IF(ISNUMBER(Regressions!M22),ROUND(Regressions!M22, 1), NA())</f>
        <v>#N/A</v>
      </c>
      <c r="M12" s="333" t="e">
        <f>IF(ISNUMBER(Regressions!N22),ROUND(Regressions!N22, 1), NA())</f>
        <v>#N/A</v>
      </c>
      <c r="N12" s="232">
        <f>IF(ISNUMBER(Regressions!O22),ROUND(Regressions!O22, 1), NA())</f>
        <v>0</v>
      </c>
      <c r="O12" s="334">
        <f>IF(ISNUMBER(Regressions!Q22),ROUND(Regressions!Q22, 1), NA())</f>
        <v>100</v>
      </c>
      <c r="P12" s="332">
        <f>IF(ISNUMBER(Regressions!R22),ROUND(Regressions!R22, 1), NA())</f>
        <v>100</v>
      </c>
      <c r="Q12" s="210">
        <f>IF(ISNUMBER(Regressions!S22),ROUND(Regressions!S22, 1), NA())</f>
        <v>100</v>
      </c>
      <c r="R12" s="333">
        <f>IF(ISNUMBER(Regressions!T22),ROUND(Regressions!T22, 1), NA())</f>
        <v>0</v>
      </c>
      <c r="S12" s="232">
        <f>IF(ISNUMBER(Regressions!U22),ROUND(Regressions!U22, 1), NA())</f>
        <v>0</v>
      </c>
    </row>
    <row xmlns:x14ac="http://schemas.microsoft.com/office/spreadsheetml/2009/9/ac" r="13" x14ac:dyDescent="0.2">
      <c r="A13" s="329" t="str">
        <f>IF(ISBLANK(Regressions!A23), " ", Regressions!A23)</f>
        <v>Cuba</v>
      </c>
      <c r="B13" s="330">
        <f>IF(ISBLANK(Regressions!B23), " ", Regressions!B23)</f>
        <v>2009</v>
      </c>
      <c r="C13" s="335" t="str">
        <f>IF(ISBLANK(Regressions!C23), " ", Regressions!C23)</f>
        <v>National</v>
      </c>
      <c r="D13" s="331">
        <f>IF(ISBLANK(Regressions!D23), " ", Regressions!D23)</f>
        <v>2138877</v>
      </c>
      <c r="E13" s="209">
        <f>IF(ISNUMBER(Regressions!E23),ROUND(Regressions!E23, 1), NA())</f>
        <v>100</v>
      </c>
      <c r="F13" s="332">
        <f>IF(ISNUMBER(Regressions!F23),ROUND(Regressions!F23, 1), NA())</f>
        <v>95.7</v>
      </c>
      <c r="G13" s="231">
        <f>IF(ISNUMBER(Regressions!G23),ROUND(Regressions!G23, 1), NA())</f>
        <v>95.7</v>
      </c>
      <c r="H13" s="333">
        <f>IF(ISNUMBER(Regressions!H23),ROUND(Regressions!H23, 1), NA())</f>
        <v>0</v>
      </c>
      <c r="I13" s="232">
        <f>IF(ISNUMBER(Regressions!I23),ROUND(Regressions!I23, 1), NA())</f>
        <v>4.3</v>
      </c>
      <c r="J13" s="334">
        <f>IF(ISNUMBER(Regressions!K23),ROUND(Regressions!K23, 1), NA())</f>
        <v>100</v>
      </c>
      <c r="K13" s="332">
        <f>IF(ISNUMBER(Regressions!L23),ROUND(Regressions!L23, 1), NA())</f>
        <v>100</v>
      </c>
      <c r="L13" s="233" t="e">
        <f>IF(ISNUMBER(Regressions!M23),ROUND(Regressions!M23, 1), NA())</f>
        <v>#N/A</v>
      </c>
      <c r="M13" s="333" t="e">
        <f>IF(ISNUMBER(Regressions!N23),ROUND(Regressions!N23, 1), NA())</f>
        <v>#N/A</v>
      </c>
      <c r="N13" s="232">
        <f>IF(ISNUMBER(Regressions!O23),ROUND(Regressions!O23, 1), NA())</f>
        <v>0</v>
      </c>
      <c r="O13" s="334">
        <f>IF(ISNUMBER(Regressions!Q23),ROUND(Regressions!Q23, 1), NA())</f>
        <v>100</v>
      </c>
      <c r="P13" s="332">
        <f>IF(ISNUMBER(Regressions!R23),ROUND(Regressions!R23, 1), NA())</f>
        <v>100</v>
      </c>
      <c r="Q13" s="210">
        <f>IF(ISNUMBER(Regressions!S23),ROUND(Regressions!S23, 1), NA())</f>
        <v>100</v>
      </c>
      <c r="R13" s="333">
        <f>IF(ISNUMBER(Regressions!T23),ROUND(Regressions!T23, 1), NA())</f>
        <v>0</v>
      </c>
      <c r="S13" s="232">
        <f>IF(ISNUMBER(Regressions!U23),ROUND(Regressions!U23, 1), NA())</f>
        <v>0</v>
      </c>
    </row>
    <row xmlns:x14ac="http://schemas.microsoft.com/office/spreadsheetml/2009/9/ac" r="14" x14ac:dyDescent="0.2">
      <c r="A14" s="329" t="str">
        <f>IF(ISBLANK(Regressions!A24), " ", Regressions!A24)</f>
        <v>Cuba</v>
      </c>
      <c r="B14" s="330">
        <f>IF(ISBLANK(Regressions!B24), " ", Regressions!B24)</f>
        <v>2010</v>
      </c>
      <c r="C14" s="335" t="str">
        <f>IF(ISBLANK(Regressions!C24), " ", Regressions!C24)</f>
        <v>National</v>
      </c>
      <c r="D14" s="331">
        <f>IF(ISBLANK(Regressions!D24), " ", Regressions!D24)</f>
        <v>2088937</v>
      </c>
      <c r="E14" s="209">
        <f>IF(ISNUMBER(Regressions!E24),ROUND(Regressions!E24, 1), NA())</f>
        <v>100</v>
      </c>
      <c r="F14" s="332">
        <f>IF(ISNUMBER(Regressions!F24),ROUND(Regressions!F24, 1), NA())</f>
        <v>96</v>
      </c>
      <c r="G14" s="231">
        <f>IF(ISNUMBER(Regressions!G24),ROUND(Regressions!G24, 1), NA())</f>
        <v>96</v>
      </c>
      <c r="H14" s="333">
        <f>IF(ISNUMBER(Regressions!H24),ROUND(Regressions!H24, 1), NA())</f>
        <v>0</v>
      </c>
      <c r="I14" s="232">
        <f>IF(ISNUMBER(Regressions!I24),ROUND(Regressions!I24, 1), NA())</f>
        <v>4</v>
      </c>
      <c r="J14" s="334">
        <f>IF(ISNUMBER(Regressions!K24),ROUND(Regressions!K24, 1), NA())</f>
        <v>100</v>
      </c>
      <c r="K14" s="332">
        <f>IF(ISNUMBER(Regressions!L24),ROUND(Regressions!L24, 1), NA())</f>
        <v>100</v>
      </c>
      <c r="L14" s="233" t="e">
        <f>IF(ISNUMBER(Regressions!M24),ROUND(Regressions!M24, 1), NA())</f>
        <v>#N/A</v>
      </c>
      <c r="M14" s="333" t="e">
        <f>IF(ISNUMBER(Regressions!N24),ROUND(Regressions!N24, 1), NA())</f>
        <v>#N/A</v>
      </c>
      <c r="N14" s="232">
        <f>IF(ISNUMBER(Regressions!O24),ROUND(Regressions!O24, 1), NA())</f>
        <v>0</v>
      </c>
      <c r="O14" s="334">
        <f>IF(ISNUMBER(Regressions!Q24),ROUND(Regressions!Q24, 1), NA())</f>
        <v>100</v>
      </c>
      <c r="P14" s="332">
        <f>IF(ISNUMBER(Regressions!R24),ROUND(Regressions!R24, 1), NA())</f>
        <v>100</v>
      </c>
      <c r="Q14" s="210">
        <f>IF(ISNUMBER(Regressions!S24),ROUND(Regressions!S24, 1), NA())</f>
        <v>100</v>
      </c>
      <c r="R14" s="333">
        <f>IF(ISNUMBER(Regressions!T24),ROUND(Regressions!T24, 1), NA())</f>
        <v>0</v>
      </c>
      <c r="S14" s="232">
        <f>IF(ISNUMBER(Regressions!U24),ROUND(Regressions!U24, 1), NA())</f>
        <v>0</v>
      </c>
    </row>
    <row xmlns:x14ac="http://schemas.microsoft.com/office/spreadsheetml/2009/9/ac" r="15" x14ac:dyDescent="0.2">
      <c r="A15" s="329" t="str">
        <f>IF(ISBLANK(Regressions!A25), " ", Regressions!A25)</f>
        <v>Cuba</v>
      </c>
      <c r="B15" s="330">
        <f>IF(ISBLANK(Regressions!B25), " ", Regressions!B25)</f>
        <v>2011</v>
      </c>
      <c r="C15" s="335" t="str">
        <f>IF(ISBLANK(Regressions!C25), " ", Regressions!C25)</f>
        <v>National</v>
      </c>
      <c r="D15" s="331">
        <f>IF(ISBLANK(Regressions!D25), " ", Regressions!D25)</f>
        <v>2047075</v>
      </c>
      <c r="E15" s="209">
        <f>IF(ISNUMBER(Regressions!E25),ROUND(Regressions!E25, 1), NA())</f>
        <v>100</v>
      </c>
      <c r="F15" s="332">
        <f>IF(ISNUMBER(Regressions!F25),ROUND(Regressions!F25, 1), NA())</f>
        <v>96.3</v>
      </c>
      <c r="G15" s="231">
        <f>IF(ISNUMBER(Regressions!G25),ROUND(Regressions!G25, 1), NA())</f>
        <v>96.3</v>
      </c>
      <c r="H15" s="333">
        <f>IF(ISNUMBER(Regressions!H25),ROUND(Regressions!H25, 1), NA())</f>
        <v>0</v>
      </c>
      <c r="I15" s="232">
        <f>IF(ISNUMBER(Regressions!I25),ROUND(Regressions!I25, 1), NA())</f>
        <v>3.7</v>
      </c>
      <c r="J15" s="334">
        <f>IF(ISNUMBER(Regressions!K25),ROUND(Regressions!K25, 1), NA())</f>
        <v>100</v>
      </c>
      <c r="K15" s="332">
        <f>IF(ISNUMBER(Regressions!L25),ROUND(Regressions!L25, 1), NA())</f>
        <v>100</v>
      </c>
      <c r="L15" s="233" t="e">
        <f>IF(ISNUMBER(Regressions!M25),ROUND(Regressions!M25, 1), NA())</f>
        <v>#N/A</v>
      </c>
      <c r="M15" s="333" t="e">
        <f>IF(ISNUMBER(Regressions!N25),ROUND(Regressions!N25, 1), NA())</f>
        <v>#N/A</v>
      </c>
      <c r="N15" s="232">
        <f>IF(ISNUMBER(Regressions!O25),ROUND(Regressions!O25, 1), NA())</f>
        <v>0</v>
      </c>
      <c r="O15" s="334">
        <f>IF(ISNUMBER(Regressions!Q25),ROUND(Regressions!Q25, 1), NA())</f>
        <v>100</v>
      </c>
      <c r="P15" s="332">
        <f>IF(ISNUMBER(Regressions!R25),ROUND(Regressions!R25, 1), NA())</f>
        <v>100</v>
      </c>
      <c r="Q15" s="210">
        <f>IF(ISNUMBER(Regressions!S25),ROUND(Regressions!S25, 1), NA())</f>
        <v>100</v>
      </c>
      <c r="R15" s="333">
        <f>IF(ISNUMBER(Regressions!T25),ROUND(Regressions!T25, 1), NA())</f>
        <v>0</v>
      </c>
      <c r="S15" s="232">
        <f>IF(ISNUMBER(Regressions!U25),ROUND(Regressions!U25, 1), NA())</f>
        <v>0</v>
      </c>
    </row>
    <row xmlns:x14ac="http://schemas.microsoft.com/office/spreadsheetml/2009/9/ac" r="16" x14ac:dyDescent="0.2">
      <c r="A16" s="329" t="str">
        <f>IF(ISBLANK(Regressions!A26), " ", Regressions!A26)</f>
        <v>Cuba</v>
      </c>
      <c r="B16" s="330">
        <f>IF(ISBLANK(Regressions!B26), " ", Regressions!B26)</f>
        <v>2012</v>
      </c>
      <c r="C16" s="335" t="str">
        <f>IF(ISBLANK(Regressions!C26), " ", Regressions!C26)</f>
        <v>National</v>
      </c>
      <c r="D16" s="331">
        <f>IF(ISBLANK(Regressions!D26), " ", Regressions!D26)</f>
        <v>2015335</v>
      </c>
      <c r="E16" s="209">
        <f>IF(ISNUMBER(Regressions!E26),ROUND(Regressions!E26, 1), NA())</f>
        <v>100</v>
      </c>
      <c r="F16" s="332">
        <f>IF(ISNUMBER(Regressions!F26),ROUND(Regressions!F26, 1), NA())</f>
        <v>96.6</v>
      </c>
      <c r="G16" s="231">
        <f>IF(ISNUMBER(Regressions!G26),ROUND(Regressions!G26, 1), NA())</f>
        <v>96.6</v>
      </c>
      <c r="H16" s="333">
        <f>IF(ISNUMBER(Regressions!H26),ROUND(Regressions!H26, 1), NA())</f>
        <v>0</v>
      </c>
      <c r="I16" s="232">
        <f>IF(ISNUMBER(Regressions!I26),ROUND(Regressions!I26, 1), NA())</f>
        <v>3.4</v>
      </c>
      <c r="J16" s="334">
        <f>IF(ISNUMBER(Regressions!K26),ROUND(Regressions!K26, 1), NA())</f>
        <v>100</v>
      </c>
      <c r="K16" s="332">
        <f>IF(ISNUMBER(Regressions!L26),ROUND(Regressions!L26, 1), NA())</f>
        <v>100</v>
      </c>
      <c r="L16" s="233">
        <f>IF(ISNUMBER(Regressions!M26),ROUND(Regressions!M26, 1), NA())</f>
        <v>95.4</v>
      </c>
      <c r="M16" s="333">
        <f>IF(ISNUMBER(Regressions!N26),ROUND(Regressions!N26, 1), NA())</f>
        <v>4.5999999999999996</v>
      </c>
      <c r="N16" s="232">
        <f>IF(ISNUMBER(Regressions!O26),ROUND(Regressions!O26, 1), NA())</f>
        <v>0</v>
      </c>
      <c r="O16" s="334">
        <f>IF(ISNUMBER(Regressions!Q26),ROUND(Regressions!Q26, 1), NA())</f>
        <v>100</v>
      </c>
      <c r="P16" s="332">
        <f>IF(ISNUMBER(Regressions!R26),ROUND(Regressions!R26, 1), NA())</f>
        <v>100</v>
      </c>
      <c r="Q16" s="210">
        <f>IF(ISNUMBER(Regressions!S26),ROUND(Regressions!S26, 1), NA())</f>
        <v>100</v>
      </c>
      <c r="R16" s="333">
        <f>IF(ISNUMBER(Regressions!T26),ROUND(Regressions!T26, 1), NA())</f>
        <v>0</v>
      </c>
      <c r="S16" s="232">
        <f>IF(ISNUMBER(Regressions!U26),ROUND(Regressions!U26, 1), NA())</f>
        <v>0</v>
      </c>
    </row>
    <row xmlns:x14ac="http://schemas.microsoft.com/office/spreadsheetml/2009/9/ac" r="17" x14ac:dyDescent="0.2">
      <c r="A17" s="329" t="str">
        <f>IF(ISBLANK(Regressions!A27), " ", Regressions!A27)</f>
        <v>Cuba</v>
      </c>
      <c r="B17" s="330">
        <f>IF(ISBLANK(Regressions!B27), " ", Regressions!B27)</f>
        <v>2013</v>
      </c>
      <c r="C17" s="335" t="str">
        <f>IF(ISBLANK(Regressions!C27), " ", Regressions!C27)</f>
        <v>National</v>
      </c>
      <c r="D17" s="331">
        <f>IF(ISBLANK(Regressions!D27), " ", Regressions!D27)</f>
        <v>1997032</v>
      </c>
      <c r="E17" s="209">
        <f>IF(ISNUMBER(Regressions!E27),ROUND(Regressions!E27, 1), NA())</f>
        <v>100</v>
      </c>
      <c r="F17" s="332">
        <f>IF(ISNUMBER(Regressions!F27),ROUND(Regressions!F27, 1), NA())</f>
        <v>96.8</v>
      </c>
      <c r="G17" s="231">
        <f>IF(ISNUMBER(Regressions!G27),ROUND(Regressions!G27, 1), NA())</f>
        <v>96.8</v>
      </c>
      <c r="H17" s="333">
        <f>IF(ISNUMBER(Regressions!H27),ROUND(Regressions!H27, 1), NA())</f>
        <v>0</v>
      </c>
      <c r="I17" s="232">
        <f>IF(ISNUMBER(Regressions!I27),ROUND(Regressions!I27, 1), NA())</f>
        <v>3.2</v>
      </c>
      <c r="J17" s="334">
        <f>IF(ISNUMBER(Regressions!K27),ROUND(Regressions!K27, 1), NA())</f>
        <v>100</v>
      </c>
      <c r="K17" s="332">
        <f>IF(ISNUMBER(Regressions!L27),ROUND(Regressions!L27, 1), NA())</f>
        <v>100</v>
      </c>
      <c r="L17" s="233">
        <f>IF(ISNUMBER(Regressions!M27),ROUND(Regressions!M27, 1), NA())</f>
        <v>95.4</v>
      </c>
      <c r="M17" s="333">
        <f>IF(ISNUMBER(Regressions!N27),ROUND(Regressions!N27, 1), NA())</f>
        <v>4.5999999999999996</v>
      </c>
      <c r="N17" s="232">
        <f>IF(ISNUMBER(Regressions!O27),ROUND(Regressions!O27, 1), NA())</f>
        <v>0</v>
      </c>
      <c r="O17" s="334">
        <f>IF(ISNUMBER(Regressions!Q27),ROUND(Regressions!Q27, 1), NA())</f>
        <v>100</v>
      </c>
      <c r="P17" s="332">
        <f>IF(ISNUMBER(Regressions!R27),ROUND(Regressions!R27, 1), NA())</f>
        <v>100</v>
      </c>
      <c r="Q17" s="210">
        <f>IF(ISNUMBER(Regressions!S27),ROUND(Regressions!S27, 1), NA())</f>
        <v>100</v>
      </c>
      <c r="R17" s="333">
        <f>IF(ISNUMBER(Regressions!T27),ROUND(Regressions!T27, 1), NA())</f>
        <v>0</v>
      </c>
      <c r="S17" s="232">
        <f>IF(ISNUMBER(Regressions!U27),ROUND(Regressions!U27, 1), NA())</f>
        <v>0</v>
      </c>
    </row>
    <row xmlns:x14ac="http://schemas.microsoft.com/office/spreadsheetml/2009/9/ac" r="18" x14ac:dyDescent="0.2">
      <c r="A18" s="329" t="str">
        <f>IF(ISBLANK(Regressions!A28), " ", Regressions!A28)</f>
        <v>Cuba</v>
      </c>
      <c r="B18" s="330">
        <f>IF(ISBLANK(Regressions!B28), " ", Regressions!B28)</f>
        <v>2014</v>
      </c>
      <c r="C18" s="335" t="str">
        <f>IF(ISBLANK(Regressions!C28), " ", Regressions!C28)</f>
        <v>National</v>
      </c>
      <c r="D18" s="331">
        <f>IF(ISBLANK(Regressions!D28), " ", Regressions!D28)</f>
        <v>1980869</v>
      </c>
      <c r="E18" s="209">
        <f>IF(ISNUMBER(Regressions!E28),ROUND(Regressions!E28, 1), NA())</f>
        <v>100</v>
      </c>
      <c r="F18" s="332">
        <f>IF(ISNUMBER(Regressions!F28),ROUND(Regressions!F28, 1), NA())</f>
        <v>97.1</v>
      </c>
      <c r="G18" s="231">
        <f>IF(ISNUMBER(Regressions!G28),ROUND(Regressions!G28, 1), NA())</f>
        <v>97.1</v>
      </c>
      <c r="H18" s="333">
        <f>IF(ISNUMBER(Regressions!H28),ROUND(Regressions!H28, 1), NA())</f>
        <v>0</v>
      </c>
      <c r="I18" s="232">
        <f>IF(ISNUMBER(Regressions!I28),ROUND(Regressions!I28, 1), NA())</f>
        <v>2.9</v>
      </c>
      <c r="J18" s="334">
        <f>IF(ISNUMBER(Regressions!K28),ROUND(Regressions!K28, 1), NA())</f>
        <v>100</v>
      </c>
      <c r="K18" s="332">
        <f>IF(ISNUMBER(Regressions!L28),ROUND(Regressions!L28, 1), NA())</f>
        <v>100</v>
      </c>
      <c r="L18" s="233">
        <f>IF(ISNUMBER(Regressions!M28),ROUND(Regressions!M28, 1), NA())</f>
        <v>95.4</v>
      </c>
      <c r="M18" s="333">
        <f>IF(ISNUMBER(Regressions!N28),ROUND(Regressions!N28, 1), NA())</f>
        <v>4.5999999999999996</v>
      </c>
      <c r="N18" s="232">
        <f>IF(ISNUMBER(Regressions!O28),ROUND(Regressions!O28, 1), NA())</f>
        <v>0</v>
      </c>
      <c r="O18" s="334">
        <f>IF(ISNUMBER(Regressions!Q28),ROUND(Regressions!Q28, 1), NA())</f>
        <v>100</v>
      </c>
      <c r="P18" s="332">
        <f>IF(ISNUMBER(Regressions!R28),ROUND(Regressions!R28, 1), NA())</f>
        <v>100</v>
      </c>
      <c r="Q18" s="210">
        <f>IF(ISNUMBER(Regressions!S28),ROUND(Regressions!S28, 1), NA())</f>
        <v>100</v>
      </c>
      <c r="R18" s="333">
        <f>IF(ISNUMBER(Regressions!T28),ROUND(Regressions!T28, 1), NA())</f>
        <v>0</v>
      </c>
      <c r="S18" s="232">
        <f>IF(ISNUMBER(Regressions!U28),ROUND(Regressions!U28, 1), NA())</f>
        <v>0</v>
      </c>
    </row>
    <row xmlns:x14ac="http://schemas.microsoft.com/office/spreadsheetml/2009/9/ac" r="19" x14ac:dyDescent="0.2">
      <c r="A19" s="329" t="str">
        <f>IF(ISBLANK(Regressions!A29), " ", Regressions!A29)</f>
        <v>Cuba</v>
      </c>
      <c r="B19" s="330">
        <f>IF(ISBLANK(Regressions!B29), " ", Regressions!B29)</f>
        <v>2015</v>
      </c>
      <c r="C19" s="335" t="str">
        <f>IF(ISBLANK(Regressions!C29), " ", Regressions!C29)</f>
        <v>National</v>
      </c>
      <c r="D19" s="331">
        <f>IF(ISBLANK(Regressions!D29), " ", Regressions!D29)</f>
        <v>1966350</v>
      </c>
      <c r="E19" s="209">
        <f>IF(ISNUMBER(Regressions!E29),ROUND(Regressions!E29, 1), NA())</f>
        <v>100</v>
      </c>
      <c r="F19" s="332">
        <f>IF(ISNUMBER(Regressions!F29),ROUND(Regressions!F29, 1), NA())</f>
        <v>97.4</v>
      </c>
      <c r="G19" s="231">
        <f>IF(ISNUMBER(Regressions!G29),ROUND(Regressions!G29, 1), NA())</f>
        <v>97.4</v>
      </c>
      <c r="H19" s="333">
        <f>IF(ISNUMBER(Regressions!H29),ROUND(Regressions!H29, 1), NA())</f>
        <v>0</v>
      </c>
      <c r="I19" s="232">
        <f>IF(ISNUMBER(Regressions!I29),ROUND(Regressions!I29, 1), NA())</f>
        <v>2.6</v>
      </c>
      <c r="J19" s="334">
        <f>IF(ISNUMBER(Regressions!K29),ROUND(Regressions!K29, 1), NA())</f>
        <v>100</v>
      </c>
      <c r="K19" s="332">
        <f>IF(ISNUMBER(Regressions!L29),ROUND(Regressions!L29, 1), NA())</f>
        <v>100</v>
      </c>
      <c r="L19" s="233">
        <f>IF(ISNUMBER(Regressions!M29),ROUND(Regressions!M29, 1), NA())</f>
        <v>95.4</v>
      </c>
      <c r="M19" s="333">
        <f>IF(ISNUMBER(Regressions!N29),ROUND(Regressions!N29, 1), NA())</f>
        <v>4.5999999999999996</v>
      </c>
      <c r="N19" s="232">
        <f>IF(ISNUMBER(Regressions!O29),ROUND(Regressions!O29, 1), NA())</f>
        <v>0</v>
      </c>
      <c r="O19" s="334">
        <f>IF(ISNUMBER(Regressions!Q29),ROUND(Regressions!Q29, 1), NA())</f>
        <v>100</v>
      </c>
      <c r="P19" s="332">
        <f>IF(ISNUMBER(Regressions!R29),ROUND(Regressions!R29, 1), NA())</f>
        <v>100</v>
      </c>
      <c r="Q19" s="210">
        <f>IF(ISNUMBER(Regressions!S29),ROUND(Regressions!S29, 1), NA())</f>
        <v>100</v>
      </c>
      <c r="R19" s="333">
        <f>IF(ISNUMBER(Regressions!T29),ROUND(Regressions!T29, 1), NA())</f>
        <v>0</v>
      </c>
      <c r="S19" s="232">
        <f>IF(ISNUMBER(Regressions!U29),ROUND(Regressions!U29, 1), NA())</f>
        <v>0</v>
      </c>
    </row>
    <row xmlns:x14ac="http://schemas.microsoft.com/office/spreadsheetml/2009/9/ac" r="20" x14ac:dyDescent="0.2">
      <c r="A20" s="329" t="str">
        <f>IF(ISBLANK(Regressions!A30), " ", Regressions!A30)</f>
        <v>Cuba</v>
      </c>
      <c r="B20" s="330">
        <f>IF(ISBLANK(Regressions!B30), " ", Regressions!B30)</f>
        <v>2016</v>
      </c>
      <c r="C20" s="335" t="str">
        <f>IF(ISBLANK(Regressions!C30), " ", Regressions!C30)</f>
        <v>National</v>
      </c>
      <c r="D20" s="331">
        <f>IF(ISBLANK(Regressions!D30), " ", Regressions!D30)</f>
        <v>1944785</v>
      </c>
      <c r="E20" s="209">
        <f>IF(ISNUMBER(Regressions!E30),ROUND(Regressions!E30, 1), NA())</f>
        <v>100</v>
      </c>
      <c r="F20" s="332">
        <f>IF(ISNUMBER(Regressions!F30),ROUND(Regressions!F30, 1), NA())</f>
        <v>97.7</v>
      </c>
      <c r="G20" s="231">
        <f>IF(ISNUMBER(Regressions!G30),ROUND(Regressions!G30, 1), NA())</f>
        <v>97.7</v>
      </c>
      <c r="H20" s="333">
        <f>IF(ISNUMBER(Regressions!H30),ROUND(Regressions!H30, 1), NA())</f>
        <v>0</v>
      </c>
      <c r="I20" s="232">
        <f>IF(ISNUMBER(Regressions!I30),ROUND(Regressions!I30, 1), NA())</f>
        <v>2.2999999999999998</v>
      </c>
      <c r="J20" s="334">
        <f>IF(ISNUMBER(Regressions!K30),ROUND(Regressions!K30, 1), NA())</f>
        <v>100</v>
      </c>
      <c r="K20" s="332">
        <f>IF(ISNUMBER(Regressions!L30),ROUND(Regressions!L30, 1), NA())</f>
        <v>100</v>
      </c>
      <c r="L20" s="233">
        <f>IF(ISNUMBER(Regressions!M30),ROUND(Regressions!M30, 1), NA())</f>
        <v>95.4</v>
      </c>
      <c r="M20" s="333">
        <f>IF(ISNUMBER(Regressions!N30),ROUND(Regressions!N30, 1), NA())</f>
        <v>4.5999999999999996</v>
      </c>
      <c r="N20" s="232">
        <f>IF(ISNUMBER(Regressions!O30),ROUND(Regressions!O30, 1), NA())</f>
        <v>0</v>
      </c>
      <c r="O20" s="334">
        <f>IF(ISNUMBER(Regressions!Q30),ROUND(Regressions!Q30, 1), NA())</f>
        <v>100</v>
      </c>
      <c r="P20" s="332">
        <f>IF(ISNUMBER(Regressions!R30),ROUND(Regressions!R30, 1), NA())</f>
        <v>100</v>
      </c>
      <c r="Q20" s="210">
        <f>IF(ISNUMBER(Regressions!S30),ROUND(Regressions!S30, 1), NA())</f>
        <v>100</v>
      </c>
      <c r="R20" s="333">
        <f>IF(ISNUMBER(Regressions!T30),ROUND(Regressions!T30, 1), NA())</f>
        <v>0</v>
      </c>
      <c r="S20" s="232">
        <f>IF(ISNUMBER(Regressions!U30),ROUND(Regressions!U30, 1), NA())</f>
        <v>0</v>
      </c>
    </row>
    <row xmlns:x14ac="http://schemas.microsoft.com/office/spreadsheetml/2009/9/ac" r="21" x14ac:dyDescent="0.2">
      <c r="A21" s="329" t="str">
        <f>IF(ISBLANK(Regressions!A31), " ", Regressions!A31)</f>
        <v>Cuba</v>
      </c>
      <c r="B21" s="330">
        <f>IF(ISBLANK(Regressions!B31), " ", Regressions!B31)</f>
        <v>2017</v>
      </c>
      <c r="C21" s="335" t="str">
        <f>IF(ISBLANK(Regressions!C31), " ", Regressions!C31)</f>
        <v>National</v>
      </c>
      <c r="D21" s="331">
        <f>IF(ISBLANK(Regressions!D31), " ", Regressions!D31)</f>
        <v>1922135</v>
      </c>
      <c r="E21" s="209">
        <f>IF(ISNUMBER(Regressions!E31),ROUND(Regressions!E31, 1), NA())</f>
        <v>100</v>
      </c>
      <c r="F21" s="332">
        <f>IF(ISNUMBER(Regressions!F31),ROUND(Regressions!F31, 1), NA())</f>
        <v>98</v>
      </c>
      <c r="G21" s="231">
        <f>IF(ISNUMBER(Regressions!G31),ROUND(Regressions!G31, 1), NA())</f>
        <v>98</v>
      </c>
      <c r="H21" s="333">
        <f>IF(ISNUMBER(Regressions!H31),ROUND(Regressions!H31, 1), NA())</f>
        <v>0</v>
      </c>
      <c r="I21" s="232">
        <f>IF(ISNUMBER(Regressions!I31),ROUND(Regressions!I31, 1), NA())</f>
        <v>2</v>
      </c>
      <c r="J21" s="334">
        <f>IF(ISNUMBER(Regressions!K31),ROUND(Regressions!K31, 1), NA())</f>
        <v>100</v>
      </c>
      <c r="K21" s="332">
        <f>IF(ISNUMBER(Regressions!L31),ROUND(Regressions!L31, 1), NA())</f>
        <v>100</v>
      </c>
      <c r="L21" s="233">
        <f>IF(ISNUMBER(Regressions!M31),ROUND(Regressions!M31, 1), NA())</f>
        <v>95.4</v>
      </c>
      <c r="M21" s="333">
        <f>IF(ISNUMBER(Regressions!N31),ROUND(Regressions!N31, 1), NA())</f>
        <v>4.5999999999999996</v>
      </c>
      <c r="N21" s="232">
        <f>IF(ISNUMBER(Regressions!O31),ROUND(Regressions!O31, 1), NA())</f>
        <v>0</v>
      </c>
      <c r="O21" s="334">
        <f>IF(ISNUMBER(Regressions!Q31),ROUND(Regressions!Q31, 1), NA())</f>
        <v>100</v>
      </c>
      <c r="P21" s="332">
        <f>IF(ISNUMBER(Regressions!R31),ROUND(Regressions!R31, 1), NA())</f>
        <v>100</v>
      </c>
      <c r="Q21" s="210">
        <f>IF(ISNUMBER(Regressions!S31),ROUND(Regressions!S31, 1), NA())</f>
        <v>100</v>
      </c>
      <c r="R21" s="333">
        <f>IF(ISNUMBER(Regressions!T31),ROUND(Regressions!T31, 1), NA())</f>
        <v>0</v>
      </c>
      <c r="S21" s="232">
        <f>IF(ISNUMBER(Regressions!U31),ROUND(Regressions!U31, 1), NA())</f>
        <v>0</v>
      </c>
    </row>
    <row xmlns:x14ac="http://schemas.microsoft.com/office/spreadsheetml/2009/9/ac" r="22" x14ac:dyDescent="0.2">
      <c r="A22" s="329" t="str">
        <f>IF(ISBLANK(Regressions!A32), " ", Regressions!A32)</f>
        <v>Cuba</v>
      </c>
      <c r="B22" s="330">
        <f>IF(ISBLANK(Regressions!B32), " ", Regressions!B32)</f>
        <v>2018</v>
      </c>
      <c r="C22" s="335" t="str">
        <f>IF(ISBLANK(Regressions!C32), " ", Regressions!C32)</f>
        <v>National</v>
      </c>
      <c r="D22" s="331">
        <f>IF(ISBLANK(Regressions!D32), " ", Regressions!D32)</f>
        <v>1897370</v>
      </c>
      <c r="E22" s="209">
        <f>IF(ISNUMBER(Regressions!E32),ROUND(Regressions!E32, 1), NA())</f>
        <v>100</v>
      </c>
      <c r="F22" s="332">
        <f>IF(ISNUMBER(Regressions!F32),ROUND(Regressions!F32, 1), NA())</f>
        <v>98.3</v>
      </c>
      <c r="G22" s="231">
        <f>IF(ISNUMBER(Regressions!G32),ROUND(Regressions!G32, 1), NA())</f>
        <v>98.3</v>
      </c>
      <c r="H22" s="333">
        <f>IF(ISNUMBER(Regressions!H32),ROUND(Regressions!H32, 1), NA())</f>
        <v>0</v>
      </c>
      <c r="I22" s="232">
        <f>IF(ISNUMBER(Regressions!I32),ROUND(Regressions!I32, 1), NA())</f>
        <v>1.7</v>
      </c>
      <c r="J22" s="334">
        <f>IF(ISNUMBER(Regressions!K32),ROUND(Regressions!K32, 1), NA())</f>
        <v>100</v>
      </c>
      <c r="K22" s="332">
        <f>IF(ISNUMBER(Regressions!L32),ROUND(Regressions!L32, 1), NA())</f>
        <v>100</v>
      </c>
      <c r="L22" s="233">
        <f>IF(ISNUMBER(Regressions!M32),ROUND(Regressions!M32, 1), NA())</f>
        <v>95.4</v>
      </c>
      <c r="M22" s="333">
        <f>IF(ISNUMBER(Regressions!N32),ROUND(Regressions!N32, 1), NA())</f>
        <v>4.5999999999999996</v>
      </c>
      <c r="N22" s="232">
        <f>IF(ISNUMBER(Regressions!O32),ROUND(Regressions!O32, 1), NA())</f>
        <v>0</v>
      </c>
      <c r="O22" s="334">
        <f>IF(ISNUMBER(Regressions!Q32),ROUND(Regressions!Q32, 1), NA())</f>
        <v>100</v>
      </c>
      <c r="P22" s="332">
        <f>IF(ISNUMBER(Regressions!R32),ROUND(Regressions!R32, 1), NA())</f>
        <v>100</v>
      </c>
      <c r="Q22" s="210">
        <f>IF(ISNUMBER(Regressions!S32),ROUND(Regressions!S32, 1), NA())</f>
        <v>100</v>
      </c>
      <c r="R22" s="333">
        <f>IF(ISNUMBER(Regressions!T32),ROUND(Regressions!T32, 1), NA())</f>
        <v>0</v>
      </c>
      <c r="S22" s="232">
        <f>IF(ISNUMBER(Regressions!U32),ROUND(Regressions!U32, 1), NA())</f>
        <v>0</v>
      </c>
    </row>
    <row xmlns:x14ac="http://schemas.microsoft.com/office/spreadsheetml/2009/9/ac" r="23" x14ac:dyDescent="0.2">
      <c r="A23" s="329" t="str">
        <f>IF(ISBLANK(Regressions!A33), " ", Regressions!A33)</f>
        <v>Cuba</v>
      </c>
      <c r="B23" s="330">
        <f>IF(ISBLANK(Regressions!B33), " ", Regressions!B33)</f>
        <v>2019</v>
      </c>
      <c r="C23" s="335" t="str">
        <f>IF(ISBLANK(Regressions!C33), " ", Regressions!C33)</f>
        <v>National</v>
      </c>
      <c r="D23" s="331">
        <f>IF(ISBLANK(Regressions!D33), " ", Regressions!D33)</f>
        <v>1875932</v>
      </c>
      <c r="E23" s="209">
        <f>IF(ISNUMBER(Regressions!E33),ROUND(Regressions!E33, 1), NA())</f>
        <v>100</v>
      </c>
      <c r="F23" s="332">
        <f>IF(ISNUMBER(Regressions!F33),ROUND(Regressions!F33, 1), NA())</f>
        <v>98.6</v>
      </c>
      <c r="G23" s="231">
        <f>IF(ISNUMBER(Regressions!G33),ROUND(Regressions!G33, 1), NA())</f>
        <v>98.6</v>
      </c>
      <c r="H23" s="333">
        <f>IF(ISNUMBER(Regressions!H33),ROUND(Regressions!H33, 1), NA())</f>
        <v>0</v>
      </c>
      <c r="I23" s="232">
        <f>IF(ISNUMBER(Regressions!I33),ROUND(Regressions!I33, 1), NA())</f>
        <v>1.4</v>
      </c>
      <c r="J23" s="334">
        <f>IF(ISNUMBER(Regressions!K33),ROUND(Regressions!K33, 1), NA())</f>
        <v>100</v>
      </c>
      <c r="K23" s="332">
        <f>IF(ISNUMBER(Regressions!L33),ROUND(Regressions!L33, 1), NA())</f>
        <v>100</v>
      </c>
      <c r="L23" s="233">
        <f>IF(ISNUMBER(Regressions!M33),ROUND(Regressions!M33, 1), NA())</f>
        <v>95.4</v>
      </c>
      <c r="M23" s="333">
        <f>IF(ISNUMBER(Regressions!N33),ROUND(Regressions!N33, 1), NA())</f>
        <v>4.5999999999999996</v>
      </c>
      <c r="N23" s="232">
        <f>IF(ISNUMBER(Regressions!O33),ROUND(Regressions!O33, 1), NA())</f>
        <v>0</v>
      </c>
      <c r="O23" s="334">
        <f>IF(ISNUMBER(Regressions!Q33),ROUND(Regressions!Q33, 1), NA())</f>
        <v>100</v>
      </c>
      <c r="P23" s="332">
        <f>IF(ISNUMBER(Regressions!R33),ROUND(Regressions!R33, 1), NA())</f>
        <v>100</v>
      </c>
      <c r="Q23" s="210">
        <f>IF(ISNUMBER(Regressions!S33),ROUND(Regressions!S33, 1), NA())</f>
        <v>100</v>
      </c>
      <c r="R23" s="333">
        <f>IF(ISNUMBER(Regressions!T33),ROUND(Regressions!T33, 1), NA())</f>
        <v>0</v>
      </c>
      <c r="S23" s="232">
        <f>IF(ISNUMBER(Regressions!U33),ROUND(Regressions!U33, 1), NA())</f>
        <v>0</v>
      </c>
    </row>
    <row xmlns:x14ac="http://schemas.microsoft.com/office/spreadsheetml/2009/9/ac" r="24" x14ac:dyDescent="0.2">
      <c r="A24" s="329" t="str">
        <f>IF(ISBLANK(Regressions!A34), " ", Regressions!A34)</f>
        <v>Cuba</v>
      </c>
      <c r="B24" s="330">
        <f>IF(ISBLANK(Regressions!B34), " ", Regressions!B34)</f>
        <v>2020</v>
      </c>
      <c r="C24" s="335" t="str">
        <f>IF(ISBLANK(Regressions!C34), " ", Regressions!C34)</f>
        <v>National</v>
      </c>
      <c r="D24" s="331">
        <f>IF(ISBLANK(Regressions!D34), " ", Regressions!D34)</f>
        <v>1850545</v>
      </c>
      <c r="E24" s="209">
        <f>IF(ISNUMBER(Regressions!E34),ROUND(Regressions!E34, 1), NA())</f>
        <v>100</v>
      </c>
      <c r="F24" s="332">
        <f>IF(ISNUMBER(Regressions!F34),ROUND(Regressions!F34, 1), NA())</f>
        <v>98.8</v>
      </c>
      <c r="G24" s="231">
        <f>IF(ISNUMBER(Regressions!G34),ROUND(Regressions!G34, 1), NA())</f>
        <v>98.8</v>
      </c>
      <c r="H24" s="333">
        <f>IF(ISNUMBER(Regressions!H34),ROUND(Regressions!H34, 1), NA())</f>
        <v>0</v>
      </c>
      <c r="I24" s="232">
        <f>IF(ISNUMBER(Regressions!I34),ROUND(Regressions!I34, 1), NA())</f>
        <v>1.2</v>
      </c>
      <c r="J24" s="334">
        <f>IF(ISNUMBER(Regressions!K34),ROUND(Regressions!K34, 1), NA())</f>
        <v>100</v>
      </c>
      <c r="K24" s="332">
        <f>IF(ISNUMBER(Regressions!L34),ROUND(Regressions!L34, 1), NA())</f>
        <v>100</v>
      </c>
      <c r="L24" s="233">
        <f>IF(ISNUMBER(Regressions!M34),ROUND(Regressions!M34, 1), NA())</f>
        <v>95.4</v>
      </c>
      <c r="M24" s="333">
        <f>IF(ISNUMBER(Regressions!N34),ROUND(Regressions!N34, 1), NA())</f>
        <v>4.5999999999999996</v>
      </c>
      <c r="N24" s="232">
        <f>IF(ISNUMBER(Regressions!O34),ROUND(Regressions!O34, 1), NA())</f>
        <v>0</v>
      </c>
      <c r="O24" s="334">
        <f>IF(ISNUMBER(Regressions!Q34),ROUND(Regressions!Q34, 1), NA())</f>
        <v>100</v>
      </c>
      <c r="P24" s="332">
        <f>IF(ISNUMBER(Regressions!R34),ROUND(Regressions!R34, 1), NA())</f>
        <v>100</v>
      </c>
      <c r="Q24" s="210">
        <f>IF(ISNUMBER(Regressions!S34),ROUND(Regressions!S34, 1), NA())</f>
        <v>100</v>
      </c>
      <c r="R24" s="333">
        <f>IF(ISNUMBER(Regressions!T34),ROUND(Regressions!T34, 1), NA())</f>
        <v>0</v>
      </c>
      <c r="S24" s="232">
        <f>IF(ISNUMBER(Regressions!U34),ROUND(Regressions!U34, 1), NA())</f>
        <v>0</v>
      </c>
    </row>
    <row xmlns:x14ac="http://schemas.microsoft.com/office/spreadsheetml/2009/9/ac" r="25" x14ac:dyDescent="0.2">
      <c r="A25" s="383" t="str">
        <f>IF(ISBLANK(Regressions!A35), " ", Regressions!A35)</f>
        <v>Cuba</v>
      </c>
      <c r="B25" s="384">
        <f>IF(ISBLANK(Regressions!B35), " ", Regressions!B35)</f>
        <v>2021</v>
      </c>
      <c r="C25" s="385" t="str">
        <f>IF(ISBLANK(Regressions!C35), " ", Regressions!C35)</f>
        <v>National</v>
      </c>
      <c r="D25" s="386">
        <f>IF(ISBLANK(Regressions!D35), " ", Regressions!D35)</f>
        <v>1827179</v>
      </c>
      <c r="E25" s="389">
        <f>IF(ISNUMBER(Regressions!E35),ROUND(Regressions!E35, 1), NA())</f>
        <v>100</v>
      </c>
      <c r="F25" s="387">
        <f>IF(ISNUMBER(Regressions!F35),ROUND(Regressions!F35, 1), NA())</f>
        <v>99.1</v>
      </c>
      <c r="G25" s="390">
        <f>IF(ISNUMBER(Regressions!G35),ROUND(Regressions!G35, 1), NA())</f>
        <v>99.1</v>
      </c>
      <c r="H25" s="388">
        <f>IF(ISNUMBER(Regressions!H35),ROUND(Regressions!H35, 1), NA())</f>
        <v>0</v>
      </c>
      <c r="I25" s="391">
        <f>IF(ISNUMBER(Regressions!I35),ROUND(Regressions!I35, 1), NA())</f>
        <v>0.9</v>
      </c>
      <c r="J25" s="389">
        <f>IF(ISNUMBER(Regressions!K35),ROUND(Regressions!K35, 1), NA())</f>
        <v>100</v>
      </c>
      <c r="K25" s="387">
        <f>IF(ISNUMBER(Regressions!L35),ROUND(Regressions!L35, 1), NA())</f>
        <v>100</v>
      </c>
      <c r="L25" s="392">
        <f>IF(ISNUMBER(Regressions!M35),ROUND(Regressions!M35, 1), NA())</f>
        <v>95.4</v>
      </c>
      <c r="M25" s="388">
        <f>IF(ISNUMBER(Regressions!N35),ROUND(Regressions!N35, 1), NA())</f>
        <v>4.5999999999999996</v>
      </c>
      <c r="N25" s="391">
        <f>IF(ISNUMBER(Regressions!O35),ROUND(Regressions!O35, 1), NA())</f>
        <v>0</v>
      </c>
      <c r="O25" s="389">
        <f>IF(ISNUMBER(Regressions!Q35),ROUND(Regressions!Q35, 1), NA())</f>
        <v>100</v>
      </c>
      <c r="P25" s="387">
        <f>IF(ISNUMBER(Regressions!R35),ROUND(Regressions!R35, 1), NA())</f>
        <v>100</v>
      </c>
      <c r="Q25" s="393">
        <f>IF(ISNUMBER(Regressions!S35),ROUND(Regressions!S35, 1), NA())</f>
        <v>100</v>
      </c>
      <c r="R25" s="388">
        <f>IF(ISNUMBER(Regressions!T35),ROUND(Regressions!T35, 1), NA())</f>
        <v>0</v>
      </c>
      <c r="S25" s="391">
        <f>IF(ISNUMBER(Regressions!U35),ROUND(Regressions!U35, 1), NA())</f>
        <v>0</v>
      </c>
      <c r="T25" s="382"/>
      <c r="U25" s="382"/>
      <c r="V25" s="382"/>
      <c r="W25" s="382"/>
      <c r="X25" s="382"/>
      <c r="Y25" s="382"/>
      <c r="Z25" s="382"/>
      <c r="AA25" s="382"/>
      <c r="AB25" s="382"/>
      <c r="AC25" s="382"/>
    </row>
    <row xmlns:x14ac="http://schemas.microsoft.com/office/spreadsheetml/2009/9/ac" r="26" x14ac:dyDescent="0.2">
      <c r="A26" s="329" t="str">
        <f>IF(ISBLANK(Regressions!A36), " ", Regressions!A36)</f>
        <v>Cuba</v>
      </c>
      <c r="B26" s="330">
        <f>IF(ISBLANK(Regressions!B36), " ", Regressions!B36)</f>
        <v>2022</v>
      </c>
      <c r="C26" s="335" t="str">
        <f>IF(ISBLANK(Regressions!C36), " ", Regressions!C36)</f>
        <v>National</v>
      </c>
      <c r="D26" s="331">
        <f>IF(ISBLANK(Regressions!D36), " ", Regressions!D36)</f>
        <v>1810843</v>
      </c>
      <c r="E26" s="209">
        <f>IF(ISNUMBER(Regressions!E36),ROUND(Regressions!E36, 1), NA())</f>
        <v>100</v>
      </c>
      <c r="F26" s="332">
        <f>IF(ISNUMBER(Regressions!F36),ROUND(Regressions!F36, 1), NA())</f>
        <v>99.4</v>
      </c>
      <c r="G26" s="231">
        <f>IF(ISNUMBER(Regressions!G36),ROUND(Regressions!G36, 1), NA())</f>
        <v>99.4</v>
      </c>
      <c r="H26" s="333">
        <f>IF(ISNUMBER(Regressions!H36),ROUND(Regressions!H36, 1), NA())</f>
        <v>0</v>
      </c>
      <c r="I26" s="232">
        <f>IF(ISNUMBER(Regressions!I36),ROUND(Regressions!I36, 1), NA())</f>
        <v>0.6</v>
      </c>
      <c r="J26" s="334">
        <f>IF(ISNUMBER(Regressions!K36),ROUND(Regressions!K36, 1), NA())</f>
        <v>100</v>
      </c>
      <c r="K26" s="332">
        <f>IF(ISNUMBER(Regressions!L36),ROUND(Regressions!L36, 1), NA())</f>
        <v>100</v>
      </c>
      <c r="L26" s="233">
        <f>IF(ISNUMBER(Regressions!M36),ROUND(Regressions!M36, 1), NA())</f>
        <v>95.4</v>
      </c>
      <c r="M26" s="333">
        <f>IF(ISNUMBER(Regressions!N36),ROUND(Regressions!N36, 1), NA())</f>
        <v>4.5999999999999996</v>
      </c>
      <c r="N26" s="232">
        <f>IF(ISNUMBER(Regressions!O36),ROUND(Regressions!O36, 1), NA())</f>
        <v>0</v>
      </c>
      <c r="O26" s="334">
        <f>IF(ISNUMBER(Regressions!Q36),ROUND(Regressions!Q36, 1), NA())</f>
        <v>100</v>
      </c>
      <c r="P26" s="332">
        <f>IF(ISNUMBER(Regressions!R36),ROUND(Regressions!R36, 1), NA())</f>
        <v>100</v>
      </c>
      <c r="Q26" s="210">
        <f>IF(ISNUMBER(Regressions!S36),ROUND(Regressions!S36, 1), NA())</f>
        <v>100</v>
      </c>
      <c r="R26" s="333">
        <f>IF(ISNUMBER(Regressions!T36),ROUND(Regressions!T36, 1), NA())</f>
        <v>0</v>
      </c>
      <c r="S26" s="232">
        <f>IF(ISNUMBER(Regressions!U36),ROUND(Regressions!U36, 1), NA())</f>
        <v>0</v>
      </c>
    </row>
    <row xmlns:x14ac="http://schemas.microsoft.com/office/spreadsheetml/2009/9/ac" r="27" x14ac:dyDescent="0.2">
      <c r="A27" s="336" t="str">
        <f>IF(ISBLANK(Regressions!A37), " ", Regressions!A37)</f>
        <v>Cuba</v>
      </c>
      <c r="B27" s="337">
        <f>IF(ISBLANK(Regressions!B37), " ", Regressions!B37)</f>
        <v>2023</v>
      </c>
      <c r="C27" s="338" t="str">
        <f>IF(ISBLANK(Regressions!C37), " ", Regressions!C37)</f>
        <v>National</v>
      </c>
      <c r="D27" s="339">
        <f>IF(ISBLANK(Regressions!D37), " ", Regressions!D37)</f>
        <v>1795435</v>
      </c>
      <c r="E27" s="340">
        <f>IF(ISNUMBER(Regressions!E37),ROUND(Regressions!E37, 1), NA())</f>
        <v>100</v>
      </c>
      <c r="F27" s="341">
        <f>IF(ISNUMBER(Regressions!F37),ROUND(Regressions!F37, 1), NA())</f>
        <v>99.7</v>
      </c>
      <c r="G27" s="342">
        <f>IF(ISNUMBER(Regressions!G37),ROUND(Regressions!G37, 1), NA())</f>
        <v>99.7</v>
      </c>
      <c r="H27" s="343">
        <f>IF(ISNUMBER(Regressions!H37),ROUND(Regressions!H37, 1), NA())</f>
        <v>0</v>
      </c>
      <c r="I27" s="344">
        <f>IF(ISNUMBER(Regressions!I37),ROUND(Regressions!I37, 1), NA())</f>
        <v>0.3</v>
      </c>
      <c r="J27" s="345">
        <f>IF(ISNUMBER(Regressions!K37),ROUND(Regressions!K37, 1), NA())</f>
        <v>100</v>
      </c>
      <c r="K27" s="341">
        <f>IF(ISNUMBER(Regressions!L37),ROUND(Regressions!L37, 1), NA())</f>
        <v>100</v>
      </c>
      <c r="L27" s="346">
        <f>IF(ISNUMBER(Regressions!M37),ROUND(Regressions!M37, 1), NA())</f>
        <v>95.4</v>
      </c>
      <c r="M27" s="343">
        <f>IF(ISNUMBER(Regressions!N37),ROUND(Regressions!N37, 1), NA())</f>
        <v>4.5999999999999996</v>
      </c>
      <c r="N27" s="344">
        <f>IF(ISNUMBER(Regressions!O37),ROUND(Regressions!O37, 1), NA())</f>
        <v>0</v>
      </c>
      <c r="O27" s="345">
        <f>IF(ISNUMBER(Regressions!Q37),ROUND(Regressions!Q37, 1), NA())</f>
        <v>100</v>
      </c>
      <c r="P27" s="341">
        <f>IF(ISNUMBER(Regressions!R37),ROUND(Regressions!R37, 1), NA())</f>
        <v>100</v>
      </c>
      <c r="Q27" s="347">
        <f>IF(ISNUMBER(Regressions!S37),ROUND(Regressions!S37, 1), NA())</f>
        <v>100</v>
      </c>
      <c r="R27" s="343">
        <f>IF(ISNUMBER(Regressions!T37),ROUND(Regressions!T37, 1), NA())</f>
        <v>0</v>
      </c>
      <c r="S27" s="344">
        <f>IF(ISNUMBER(Regressions!U37),ROUND(Regressions!U37, 1), NA())</f>
        <v>0</v>
      </c>
    </row>
    <row xmlns:x14ac="http://schemas.microsoft.com/office/spreadsheetml/2009/9/ac" r="28" hidden="true" x14ac:dyDescent="0.2">
      <c r="A28" s="329" t="str">
        <f>IF(ISBLANK(Regressions!A38), " ", Regressions!A38)</f>
        <v>Cuba</v>
      </c>
      <c r="B28" s="330">
        <f>IF(ISBLANK(Regressions!B38), " ", Regressions!B38)</f>
        <v>2024</v>
      </c>
      <c r="C28" s="335" t="str">
        <f>IF(ISBLANK(Regressions!C38), " ", Regressions!C38)</f>
        <v>National</v>
      </c>
      <c r="D28" s="331" t="str">
        <f>IF(ISBLANK(Regressions!D38), " ", Regressions!D38)</f>
        <v> </v>
      </c>
      <c r="E28" s="209" t="e">
        <f>IF(ISNUMBER(Regressions!E38),ROUND(Regressions!E38, 1), NA())</f>
        <v>#N/A</v>
      </c>
      <c r="F28" s="332" t="e">
        <f>IF(ISNUMBER(Regressions!F38),ROUND(Regressions!F38, 1), NA())</f>
        <v>#N/A</v>
      </c>
      <c r="G28" s="231" t="e">
        <f>IF(ISNUMBER(Regressions!G38),ROUND(Regressions!G38, 1), NA())</f>
        <v>#N/A</v>
      </c>
      <c r="H28" s="333" t="e">
        <f>IF(ISNUMBER(Regressions!H38),ROUND(Regressions!H38, 1), NA())</f>
        <v>#N/A</v>
      </c>
      <c r="I28" s="232" t="e">
        <f>IF(ISNUMBER(Regressions!I38),ROUND(Regressions!I38, 1), NA())</f>
        <v>#N/A</v>
      </c>
      <c r="J28" s="334" t="e">
        <f>IF(ISNUMBER(Regressions!K38),ROUND(Regressions!K38, 1), NA())</f>
        <v>#N/A</v>
      </c>
      <c r="K28" s="332" t="e">
        <f>IF(ISNUMBER(Regressions!L38),ROUND(Regressions!L38, 1), NA())</f>
        <v>#N/A</v>
      </c>
      <c r="L28" s="233" t="e">
        <f>IF(ISNUMBER(Regressions!M38),ROUND(Regressions!M38, 1), NA())</f>
        <v>#N/A</v>
      </c>
      <c r="M28" s="333" t="e">
        <f>IF(ISNUMBER(Regressions!N38),ROUND(Regressions!N38, 1), NA())</f>
        <v>#N/A</v>
      </c>
      <c r="N28" s="232" t="e">
        <f>IF(ISNUMBER(Regressions!O38),ROUND(Regressions!O38, 1), NA())</f>
        <v>#N/A</v>
      </c>
      <c r="O28" s="334" t="e">
        <f>IF(ISNUMBER(Regressions!Q38),ROUND(Regressions!Q38, 1), NA())</f>
        <v>#N/A</v>
      </c>
      <c r="P28" s="332" t="e">
        <f>IF(ISNUMBER(Regressions!R38),ROUND(Regressions!R38, 1), NA())</f>
        <v>#N/A</v>
      </c>
      <c r="Q28" s="210" t="e">
        <f>IF(ISNUMBER(Regressions!S38),ROUND(Regressions!S38, 1), NA())</f>
        <v>#N/A</v>
      </c>
      <c r="R28" s="333" t="e">
        <f>IF(ISNUMBER(Regressions!T38),ROUND(Regressions!T38, 1), NA())</f>
        <v>#N/A</v>
      </c>
      <c r="S28" s="232" t="e">
        <f>IF(ISNUMBER(Regressions!U38),ROUND(Regressions!U38, 1), NA())</f>
        <v>#N/A</v>
      </c>
    </row>
    <row xmlns:x14ac="http://schemas.microsoft.com/office/spreadsheetml/2009/9/ac" r="29" hidden="true" x14ac:dyDescent="0.2">
      <c r="A29" s="329" t="str">
        <f>IF(ISBLANK(Regressions!A39), " ", Regressions!A39)</f>
        <v>Cuba</v>
      </c>
      <c r="B29" s="330">
        <f>IF(ISBLANK(Regressions!B39), " ", Regressions!B39)</f>
        <v>2025</v>
      </c>
      <c r="C29" s="335" t="str">
        <f>IF(ISBLANK(Regressions!C39), " ", Regressions!C39)</f>
        <v>National</v>
      </c>
      <c r="D29" s="331" t="str">
        <f>IF(ISBLANK(Regressions!D39), " ", Regressions!D39)</f>
        <v> </v>
      </c>
      <c r="E29" s="209" t="e">
        <f>IF(ISNUMBER(Regressions!E39),ROUND(Regressions!E39, 1), NA())</f>
        <v>#N/A</v>
      </c>
      <c r="F29" s="332" t="e">
        <f>IF(ISNUMBER(Regressions!F39),ROUND(Regressions!F39, 1), NA())</f>
        <v>#N/A</v>
      </c>
      <c r="G29" s="231" t="e">
        <f>IF(ISNUMBER(Regressions!G39),ROUND(Regressions!G39, 1), NA())</f>
        <v>#N/A</v>
      </c>
      <c r="H29" s="333" t="e">
        <f>IF(ISNUMBER(Regressions!H39),ROUND(Regressions!H39, 1), NA())</f>
        <v>#N/A</v>
      </c>
      <c r="I29" s="232" t="e">
        <f>IF(ISNUMBER(Regressions!I39),ROUND(Regressions!I39, 1), NA())</f>
        <v>#N/A</v>
      </c>
      <c r="J29" s="334" t="e">
        <f>IF(ISNUMBER(Regressions!K39),ROUND(Regressions!K39, 1), NA())</f>
        <v>#N/A</v>
      </c>
      <c r="K29" s="332" t="e">
        <f>IF(ISNUMBER(Regressions!L39),ROUND(Regressions!L39, 1), NA())</f>
        <v>#N/A</v>
      </c>
      <c r="L29" s="233" t="e">
        <f>IF(ISNUMBER(Regressions!M39),ROUND(Regressions!M39, 1), NA())</f>
        <v>#N/A</v>
      </c>
      <c r="M29" s="333" t="e">
        <f>IF(ISNUMBER(Regressions!N39),ROUND(Regressions!N39, 1), NA())</f>
        <v>#N/A</v>
      </c>
      <c r="N29" s="232" t="e">
        <f>IF(ISNUMBER(Regressions!O39),ROUND(Regressions!O39, 1), NA())</f>
        <v>#N/A</v>
      </c>
      <c r="O29" s="334" t="e">
        <f>IF(ISNUMBER(Regressions!Q39),ROUND(Regressions!Q39, 1), NA())</f>
        <v>#N/A</v>
      </c>
      <c r="P29" s="332" t="e">
        <f>IF(ISNUMBER(Regressions!R39),ROUND(Regressions!R39, 1), NA())</f>
        <v>#N/A</v>
      </c>
      <c r="Q29" s="210" t="e">
        <f>IF(ISNUMBER(Regressions!S39),ROUND(Regressions!S39, 1), NA())</f>
        <v>#N/A</v>
      </c>
      <c r="R29" s="333" t="e">
        <f>IF(ISNUMBER(Regressions!T39),ROUND(Regressions!T39, 1), NA())</f>
        <v>#N/A</v>
      </c>
      <c r="S29" s="232" t="e">
        <f>IF(ISNUMBER(Regressions!U39),ROUND(Regressions!U39, 1), NA())</f>
        <v>#N/A</v>
      </c>
    </row>
    <row xmlns:x14ac="http://schemas.microsoft.com/office/spreadsheetml/2009/9/ac" r="30" hidden="true" x14ac:dyDescent="0.2">
      <c r="A30" s="329" t="str">
        <f>IF(ISBLANK(Regressions!A40), " ", Regressions!A40)</f>
        <v>Cuba</v>
      </c>
      <c r="B30" s="330">
        <f>IF(ISBLANK(Regressions!B40), " ", Regressions!B40)</f>
        <v>2026</v>
      </c>
      <c r="C30" s="335" t="str">
        <f>IF(ISBLANK(Regressions!C40), " ", Regressions!C40)</f>
        <v>National</v>
      </c>
      <c r="D30" s="331" t="str">
        <f>IF(ISBLANK(Regressions!D40), " ", Regressions!D40)</f>
        <v> </v>
      </c>
      <c r="E30" s="209" t="e">
        <f>IF(ISNUMBER(Regressions!E40),ROUND(Regressions!E40, 1), NA())</f>
        <v>#N/A</v>
      </c>
      <c r="F30" s="332" t="e">
        <f>IF(ISNUMBER(Regressions!F40),ROUND(Regressions!F40, 1), NA())</f>
        <v>#N/A</v>
      </c>
      <c r="G30" s="231" t="e">
        <f>IF(ISNUMBER(Regressions!G40),ROUND(Regressions!G40, 1), NA())</f>
        <v>#N/A</v>
      </c>
      <c r="H30" s="333" t="e">
        <f>IF(ISNUMBER(Regressions!H40),ROUND(Regressions!H40, 1), NA())</f>
        <v>#N/A</v>
      </c>
      <c r="I30" s="232" t="e">
        <f>IF(ISNUMBER(Regressions!I40),ROUND(Regressions!I40, 1), NA())</f>
        <v>#N/A</v>
      </c>
      <c r="J30" s="334" t="e">
        <f>IF(ISNUMBER(Regressions!K40),ROUND(Regressions!K40, 1), NA())</f>
        <v>#N/A</v>
      </c>
      <c r="K30" s="332" t="e">
        <f>IF(ISNUMBER(Regressions!L40),ROUND(Regressions!L40, 1), NA())</f>
        <v>#N/A</v>
      </c>
      <c r="L30" s="233" t="e">
        <f>IF(ISNUMBER(Regressions!M40),ROUND(Regressions!M40, 1), NA())</f>
        <v>#N/A</v>
      </c>
      <c r="M30" s="333" t="e">
        <f>IF(ISNUMBER(Regressions!N40),ROUND(Regressions!N40, 1), NA())</f>
        <v>#N/A</v>
      </c>
      <c r="N30" s="232" t="e">
        <f>IF(ISNUMBER(Regressions!O40),ROUND(Regressions!O40, 1), NA())</f>
        <v>#N/A</v>
      </c>
      <c r="O30" s="334" t="e">
        <f>IF(ISNUMBER(Regressions!Q40),ROUND(Regressions!Q40, 1), NA())</f>
        <v>#N/A</v>
      </c>
      <c r="P30" s="332" t="e">
        <f>IF(ISNUMBER(Regressions!R40),ROUND(Regressions!R40, 1), NA())</f>
        <v>#N/A</v>
      </c>
      <c r="Q30" s="210" t="e">
        <f>IF(ISNUMBER(Regressions!S40),ROUND(Regressions!S40, 1), NA())</f>
        <v>#N/A</v>
      </c>
      <c r="R30" s="333" t="e">
        <f>IF(ISNUMBER(Regressions!T40),ROUND(Regressions!T40, 1), NA())</f>
        <v>#N/A</v>
      </c>
      <c r="S30" s="232" t="e">
        <f>IF(ISNUMBER(Regressions!U40),ROUND(Regressions!U40, 1), NA())</f>
        <v>#N/A</v>
      </c>
    </row>
    <row xmlns:x14ac="http://schemas.microsoft.com/office/spreadsheetml/2009/9/ac" r="31" hidden="true" x14ac:dyDescent="0.2">
      <c r="A31" s="329" t="str">
        <f>IF(ISBLANK(Regressions!A41), " ", Regressions!A41)</f>
        <v>Cuba</v>
      </c>
      <c r="B31" s="330">
        <f>IF(ISBLANK(Regressions!B41), " ", Regressions!B41)</f>
        <v>2027</v>
      </c>
      <c r="C31" s="335" t="str">
        <f>IF(ISBLANK(Regressions!C41), " ", Regressions!C41)</f>
        <v>National</v>
      </c>
      <c r="D31" s="331" t="str">
        <f>IF(ISBLANK(Regressions!D41), " ", Regressions!D41)</f>
        <v> </v>
      </c>
      <c r="E31" s="209" t="e">
        <f>IF(ISNUMBER(Regressions!E41),ROUND(Regressions!E41, 1), NA())</f>
        <v>#N/A</v>
      </c>
      <c r="F31" s="332" t="e">
        <f>IF(ISNUMBER(Regressions!F41),ROUND(Regressions!F41, 1), NA())</f>
        <v>#N/A</v>
      </c>
      <c r="G31" s="231" t="e">
        <f>IF(ISNUMBER(Regressions!G41),ROUND(Regressions!G41, 1), NA())</f>
        <v>#N/A</v>
      </c>
      <c r="H31" s="333" t="e">
        <f>IF(ISNUMBER(Regressions!H41),ROUND(Regressions!H41, 1), NA())</f>
        <v>#N/A</v>
      </c>
      <c r="I31" s="232" t="e">
        <f>IF(ISNUMBER(Regressions!I41),ROUND(Regressions!I41, 1), NA())</f>
        <v>#N/A</v>
      </c>
      <c r="J31" s="334" t="e">
        <f>IF(ISNUMBER(Regressions!K41),ROUND(Regressions!K41, 1), NA())</f>
        <v>#N/A</v>
      </c>
      <c r="K31" s="332" t="e">
        <f>IF(ISNUMBER(Regressions!L41),ROUND(Regressions!L41, 1), NA())</f>
        <v>#N/A</v>
      </c>
      <c r="L31" s="233" t="e">
        <f>IF(ISNUMBER(Regressions!M41),ROUND(Regressions!M41, 1), NA())</f>
        <v>#N/A</v>
      </c>
      <c r="M31" s="333" t="e">
        <f>IF(ISNUMBER(Regressions!N41),ROUND(Regressions!N41, 1), NA())</f>
        <v>#N/A</v>
      </c>
      <c r="N31" s="232" t="e">
        <f>IF(ISNUMBER(Regressions!O41),ROUND(Regressions!O41, 1), NA())</f>
        <v>#N/A</v>
      </c>
      <c r="O31" s="334" t="e">
        <f>IF(ISNUMBER(Regressions!Q41),ROUND(Regressions!Q41, 1), NA())</f>
        <v>#N/A</v>
      </c>
      <c r="P31" s="332" t="e">
        <f>IF(ISNUMBER(Regressions!R41),ROUND(Regressions!R41, 1), NA())</f>
        <v>#N/A</v>
      </c>
      <c r="Q31" s="210" t="e">
        <f>IF(ISNUMBER(Regressions!S41),ROUND(Regressions!S41, 1), NA())</f>
        <v>#N/A</v>
      </c>
      <c r="R31" s="333" t="e">
        <f>IF(ISNUMBER(Regressions!T41),ROUND(Regressions!T41, 1), NA())</f>
        <v>#N/A</v>
      </c>
      <c r="S31" s="232" t="e">
        <f>IF(ISNUMBER(Regressions!U41),ROUND(Regressions!U41, 1), NA())</f>
        <v>#N/A</v>
      </c>
    </row>
    <row xmlns:x14ac="http://schemas.microsoft.com/office/spreadsheetml/2009/9/ac" r="32" hidden="true" x14ac:dyDescent="0.2">
      <c r="A32" s="329" t="str">
        <f>IF(ISBLANK(Regressions!A42), " ", Regressions!A42)</f>
        <v>Cuba</v>
      </c>
      <c r="B32" s="330">
        <f>IF(ISBLANK(Regressions!B42), " ", Regressions!B42)</f>
        <v>2028</v>
      </c>
      <c r="C32" s="335" t="str">
        <f>IF(ISBLANK(Regressions!C42), " ", Regressions!C42)</f>
        <v>National</v>
      </c>
      <c r="D32" s="331" t="str">
        <f>IF(ISBLANK(Regressions!D42), " ", Regressions!D42)</f>
        <v> </v>
      </c>
      <c r="E32" s="209" t="e">
        <f>IF(ISNUMBER(Regressions!E42),ROUND(Regressions!E42, 1), NA())</f>
        <v>#N/A</v>
      </c>
      <c r="F32" s="332" t="e">
        <f>IF(ISNUMBER(Regressions!F42),ROUND(Regressions!F42, 1), NA())</f>
        <v>#N/A</v>
      </c>
      <c r="G32" s="231" t="e">
        <f>IF(ISNUMBER(Regressions!G42),ROUND(Regressions!G42, 1), NA())</f>
        <v>#N/A</v>
      </c>
      <c r="H32" s="333" t="e">
        <f>IF(ISNUMBER(Regressions!H42),ROUND(Regressions!H42, 1), NA())</f>
        <v>#N/A</v>
      </c>
      <c r="I32" s="232" t="e">
        <f>IF(ISNUMBER(Regressions!I42),ROUND(Regressions!I42, 1), NA())</f>
        <v>#N/A</v>
      </c>
      <c r="J32" s="334" t="e">
        <f>IF(ISNUMBER(Regressions!K42),ROUND(Regressions!K42, 1), NA())</f>
        <v>#N/A</v>
      </c>
      <c r="K32" s="332" t="e">
        <f>IF(ISNUMBER(Regressions!L42),ROUND(Regressions!L42, 1), NA())</f>
        <v>#N/A</v>
      </c>
      <c r="L32" s="233" t="e">
        <f>IF(ISNUMBER(Regressions!M42),ROUND(Regressions!M42, 1), NA())</f>
        <v>#N/A</v>
      </c>
      <c r="M32" s="333" t="e">
        <f>IF(ISNUMBER(Regressions!N42),ROUND(Regressions!N42, 1), NA())</f>
        <v>#N/A</v>
      </c>
      <c r="N32" s="232" t="e">
        <f>IF(ISNUMBER(Regressions!O42),ROUND(Regressions!O42, 1), NA())</f>
        <v>#N/A</v>
      </c>
      <c r="O32" s="334" t="e">
        <f>IF(ISNUMBER(Regressions!Q42),ROUND(Regressions!Q42, 1), NA())</f>
        <v>#N/A</v>
      </c>
      <c r="P32" s="332" t="e">
        <f>IF(ISNUMBER(Regressions!R42),ROUND(Regressions!R42, 1), NA())</f>
        <v>#N/A</v>
      </c>
      <c r="Q32" s="210" t="e">
        <f>IF(ISNUMBER(Regressions!S42),ROUND(Regressions!S42, 1), NA())</f>
        <v>#N/A</v>
      </c>
      <c r="R32" s="333" t="e">
        <f>IF(ISNUMBER(Regressions!T42),ROUND(Regressions!T42, 1), NA())</f>
        <v>#N/A</v>
      </c>
      <c r="S32" s="232" t="e">
        <f>IF(ISNUMBER(Regressions!U42),ROUND(Regressions!U42, 1), NA())</f>
        <v>#N/A</v>
      </c>
    </row>
    <row xmlns:x14ac="http://schemas.microsoft.com/office/spreadsheetml/2009/9/ac" r="33" hidden="true" x14ac:dyDescent="0.2">
      <c r="A33" s="329" t="str">
        <f>IF(ISBLANK(Regressions!A43), " ", Regressions!A43)</f>
        <v>Cuba</v>
      </c>
      <c r="B33" s="330">
        <f>IF(ISBLANK(Regressions!B43), " ", Regressions!B43)</f>
        <v>2029</v>
      </c>
      <c r="C33" s="335" t="str">
        <f>IF(ISBLANK(Regressions!C43), " ", Regressions!C43)</f>
        <v>National</v>
      </c>
      <c r="D33" s="331" t="str">
        <f>IF(ISBLANK(Regressions!D43), " ", Regressions!D43)</f>
        <v> </v>
      </c>
      <c r="E33" s="209" t="e">
        <f>IF(ISNUMBER(Regressions!E43),ROUND(Regressions!E43, 1), NA())</f>
        <v>#N/A</v>
      </c>
      <c r="F33" s="332" t="e">
        <f>IF(ISNUMBER(Regressions!F43),ROUND(Regressions!F43, 1), NA())</f>
        <v>#N/A</v>
      </c>
      <c r="G33" s="231" t="e">
        <f>IF(ISNUMBER(Regressions!G43),ROUND(Regressions!G43, 1), NA())</f>
        <v>#N/A</v>
      </c>
      <c r="H33" s="333" t="e">
        <f>IF(ISNUMBER(Regressions!H43),ROUND(Regressions!H43, 1), NA())</f>
        <v>#N/A</v>
      </c>
      <c r="I33" s="232" t="e">
        <f>IF(ISNUMBER(Regressions!I43),ROUND(Regressions!I43, 1), NA())</f>
        <v>#N/A</v>
      </c>
      <c r="J33" s="334" t="e">
        <f>IF(ISNUMBER(Regressions!K43),ROUND(Regressions!K43, 1), NA())</f>
        <v>#N/A</v>
      </c>
      <c r="K33" s="332" t="e">
        <f>IF(ISNUMBER(Regressions!L43),ROUND(Regressions!L43, 1), NA())</f>
        <v>#N/A</v>
      </c>
      <c r="L33" s="233" t="e">
        <f>IF(ISNUMBER(Regressions!M43),ROUND(Regressions!M43, 1), NA())</f>
        <v>#N/A</v>
      </c>
      <c r="M33" s="333" t="e">
        <f>IF(ISNUMBER(Regressions!N43),ROUND(Regressions!N43, 1), NA())</f>
        <v>#N/A</v>
      </c>
      <c r="N33" s="232" t="e">
        <f>IF(ISNUMBER(Regressions!O43),ROUND(Regressions!O43, 1), NA())</f>
        <v>#N/A</v>
      </c>
      <c r="O33" s="334" t="e">
        <f>IF(ISNUMBER(Regressions!Q43),ROUND(Regressions!Q43, 1), NA())</f>
        <v>#N/A</v>
      </c>
      <c r="P33" s="332" t="e">
        <f>IF(ISNUMBER(Regressions!R43),ROUND(Regressions!R43, 1), NA())</f>
        <v>#N/A</v>
      </c>
      <c r="Q33" s="210" t="e">
        <f>IF(ISNUMBER(Regressions!S43),ROUND(Regressions!S43, 1), NA())</f>
        <v>#N/A</v>
      </c>
      <c r="R33" s="333" t="e">
        <f>IF(ISNUMBER(Regressions!T43),ROUND(Regressions!T43, 1), NA())</f>
        <v>#N/A</v>
      </c>
      <c r="S33" s="232" t="e">
        <f>IF(ISNUMBER(Regressions!U43),ROUND(Regressions!U43, 1), NA())</f>
        <v>#N/A</v>
      </c>
    </row>
    <row xmlns:x14ac="http://schemas.microsoft.com/office/spreadsheetml/2009/9/ac" r="34" hidden="true" x14ac:dyDescent="0.2">
      <c r="A34" s="329" t="str">
        <f>IF(ISBLANK(Regressions!A44), " ", Regressions!A44)</f>
        <v>Cuba</v>
      </c>
      <c r="B34" s="330">
        <f>IF(ISBLANK(Regressions!B44), " ", Regressions!B44)</f>
        <v>2030</v>
      </c>
      <c r="C34" s="335" t="str">
        <f>IF(ISBLANK(Regressions!C44), " ", Regressions!C44)</f>
        <v>National</v>
      </c>
      <c r="D34" s="331" t="str">
        <f>IF(ISBLANK(Regressions!D44), " ", Regressions!D44)</f>
        <v> </v>
      </c>
      <c r="E34" s="209" t="e">
        <f>IF(ISNUMBER(Regressions!E44),ROUND(Regressions!E44, 1), NA())</f>
        <v>#N/A</v>
      </c>
      <c r="F34" s="332" t="e">
        <f>IF(ISNUMBER(Regressions!F44),ROUND(Regressions!F44, 1), NA())</f>
        <v>#N/A</v>
      </c>
      <c r="G34" s="231" t="e">
        <f>IF(ISNUMBER(Regressions!G44),ROUND(Regressions!G44, 1), NA())</f>
        <v>#N/A</v>
      </c>
      <c r="H34" s="333" t="e">
        <f>IF(ISNUMBER(Regressions!H44),ROUND(Regressions!H44, 1), NA())</f>
        <v>#N/A</v>
      </c>
      <c r="I34" s="232" t="e">
        <f>IF(ISNUMBER(Regressions!I44),ROUND(Regressions!I44, 1), NA())</f>
        <v>#N/A</v>
      </c>
      <c r="J34" s="334" t="e">
        <f>IF(ISNUMBER(Regressions!K44),ROUND(Regressions!K44, 1), NA())</f>
        <v>#N/A</v>
      </c>
      <c r="K34" s="332" t="e">
        <f>IF(ISNUMBER(Regressions!L44),ROUND(Regressions!L44, 1), NA())</f>
        <v>#N/A</v>
      </c>
      <c r="L34" s="233" t="e">
        <f>IF(ISNUMBER(Regressions!M44),ROUND(Regressions!M44, 1), NA())</f>
        <v>#N/A</v>
      </c>
      <c r="M34" s="333" t="e">
        <f>IF(ISNUMBER(Regressions!N44),ROUND(Regressions!N44, 1), NA())</f>
        <v>#N/A</v>
      </c>
      <c r="N34" s="232" t="e">
        <f>IF(ISNUMBER(Regressions!O44),ROUND(Regressions!O44, 1), NA())</f>
        <v>#N/A</v>
      </c>
      <c r="O34" s="334" t="e">
        <f>IF(ISNUMBER(Regressions!Q44),ROUND(Regressions!Q44, 1), NA())</f>
        <v>#N/A</v>
      </c>
      <c r="P34" s="332" t="e">
        <f>IF(ISNUMBER(Regressions!R44),ROUND(Regressions!R44, 1), NA())</f>
        <v>#N/A</v>
      </c>
      <c r="Q34" s="210" t="e">
        <f>IF(ISNUMBER(Regressions!S44),ROUND(Regressions!S44, 1), NA())</f>
        <v>#N/A</v>
      </c>
      <c r="R34" s="333" t="e">
        <f>IF(ISNUMBER(Regressions!T44),ROUND(Regressions!T44, 1), NA())</f>
        <v>#N/A</v>
      </c>
      <c r="S34" s="232" t="e">
        <f>IF(ISNUMBER(Regressions!U44),ROUND(Regressions!U44, 1), NA())</f>
        <v>#N/A</v>
      </c>
    </row>
    <row xmlns:x14ac="http://schemas.microsoft.com/office/spreadsheetml/2009/9/ac" r="35" x14ac:dyDescent="0.2">
      <c r="A35" s="329" t="str">
        <f>IF(ISBLANK(Regressions!A45), " ", Regressions!A45)</f>
        <v>Cuba</v>
      </c>
      <c r="B35" s="330">
        <f>IF(ISBLANK(Regressions!B45), " ", Regressions!B45)</f>
        <v>2000</v>
      </c>
      <c r="C35" s="335" t="str">
        <f>IF(ISBLANK(Regressions!C45), " ", Regressions!C45)</f>
        <v>Urban</v>
      </c>
      <c r="D35" s="331">
        <f>IF(ISBLANK(Regressions!D45), " ", Regressions!D45)</f>
        <v>1806106.8988476561</v>
      </c>
      <c r="E35" s="209" t="e">
        <f>IF(ISNUMBER(Regressions!E45),ROUND(Regressions!E45, 1), NA())</f>
        <v>#N/A</v>
      </c>
      <c r="F35" s="332">
        <f>IF(ISNUMBER(Regressions!F45),ROUND(Regressions!F45, 1), NA())</f>
        <v>100</v>
      </c>
      <c r="G35" s="231" t="e">
        <f>IF(ISNUMBER(Regressions!G45),ROUND(Regressions!G45, 1), NA())</f>
        <v>#N/A</v>
      </c>
      <c r="H35" s="333" t="e">
        <f>IF(ISNUMBER(Regressions!H45),ROUND(Regressions!H45, 1), NA())</f>
        <v>#N/A</v>
      </c>
      <c r="I35" s="232">
        <f>IF(ISNUMBER(Regressions!I45),ROUND(Regressions!I45, 1), NA())</f>
        <v>0</v>
      </c>
      <c r="J35" s="334" t="e">
        <f>IF(ISNUMBER(Regressions!K45),ROUND(Regressions!K45, 1), NA())</f>
        <v>#N/A</v>
      </c>
      <c r="K35" s="332">
        <f>IF(ISNUMBER(Regressions!L45),ROUND(Regressions!L45, 1), NA())</f>
        <v>100</v>
      </c>
      <c r="L35" s="233" t="e">
        <f>IF(ISNUMBER(Regressions!M45),ROUND(Regressions!M45, 1), NA())</f>
        <v>#N/A</v>
      </c>
      <c r="M35" s="333" t="e">
        <f>IF(ISNUMBER(Regressions!N45),ROUND(Regressions!N45, 1), NA())</f>
        <v>#N/A</v>
      </c>
      <c r="N35" s="232">
        <f>IF(ISNUMBER(Regressions!O45),ROUND(Regressions!O45, 1), NA())</f>
        <v>0</v>
      </c>
      <c r="O35" s="334" t="e">
        <f>IF(ISNUMBER(Regressions!Q45),ROUND(Regressions!Q45, 1), NA())</f>
        <v>#N/A</v>
      </c>
      <c r="P35" s="332" t="e">
        <f>IF(ISNUMBER(Regressions!R45),ROUND(Regressions!R45, 1), NA())</f>
        <v>#N/A</v>
      </c>
      <c r="Q35" s="210" t="e">
        <f>IF(ISNUMBER(Regressions!S45),ROUND(Regressions!S45, 1), NA())</f>
        <v>#N/A</v>
      </c>
      <c r="R35" s="333" t="e">
        <f>IF(ISNUMBER(Regressions!T45),ROUND(Regressions!T45, 1), NA())</f>
        <v>#N/A</v>
      </c>
      <c r="S35" s="232" t="e">
        <f>IF(ISNUMBER(Regressions!U45),ROUND(Regressions!U45, 1), NA())</f>
        <v>#N/A</v>
      </c>
    </row>
    <row xmlns:x14ac="http://schemas.microsoft.com/office/spreadsheetml/2009/9/ac" r="36" x14ac:dyDescent="0.2">
      <c r="A36" s="329" t="str">
        <f>IF(ISBLANK(Regressions!A46), " ", Regressions!A46)</f>
        <v>Cuba</v>
      </c>
      <c r="B36" s="330">
        <f>IF(ISBLANK(Regressions!B46), " ", Regressions!B46)</f>
        <v>2001</v>
      </c>
      <c r="C36" s="335" t="str">
        <f>IF(ISBLANK(Regressions!C46), " ", Regressions!C46)</f>
        <v>Urban</v>
      </c>
      <c r="D36" s="331">
        <f>IF(ISBLANK(Regressions!D46), " ", Regressions!D46)</f>
        <v>1805764.5072937009</v>
      </c>
      <c r="E36" s="209" t="e">
        <f>IF(ISNUMBER(Regressions!E46),ROUND(Regressions!E46, 1), NA())</f>
        <v>#N/A</v>
      </c>
      <c r="F36" s="332">
        <f>IF(ISNUMBER(Regressions!F46),ROUND(Regressions!F46, 1), NA())</f>
        <v>100</v>
      </c>
      <c r="G36" s="231" t="e">
        <f>IF(ISNUMBER(Regressions!G46),ROUND(Regressions!G46, 1), NA())</f>
        <v>#N/A</v>
      </c>
      <c r="H36" s="333" t="e">
        <f>IF(ISNUMBER(Regressions!H46),ROUND(Regressions!H46, 1), NA())</f>
        <v>#N/A</v>
      </c>
      <c r="I36" s="232">
        <f>IF(ISNUMBER(Regressions!I46),ROUND(Regressions!I46, 1), NA())</f>
        <v>0</v>
      </c>
      <c r="J36" s="334" t="e">
        <f>IF(ISNUMBER(Regressions!K46),ROUND(Regressions!K46, 1), NA())</f>
        <v>#N/A</v>
      </c>
      <c r="K36" s="332">
        <f>IF(ISNUMBER(Regressions!L46),ROUND(Regressions!L46, 1), NA())</f>
        <v>100</v>
      </c>
      <c r="L36" s="233" t="e">
        <f>IF(ISNUMBER(Regressions!M46),ROUND(Regressions!M46, 1), NA())</f>
        <v>#N/A</v>
      </c>
      <c r="M36" s="333" t="e">
        <f>IF(ISNUMBER(Regressions!N46),ROUND(Regressions!N46, 1), NA())</f>
        <v>#N/A</v>
      </c>
      <c r="N36" s="232">
        <f>IF(ISNUMBER(Regressions!O46),ROUND(Regressions!O46, 1), NA())</f>
        <v>0</v>
      </c>
      <c r="O36" s="334" t="e">
        <f>IF(ISNUMBER(Regressions!Q46),ROUND(Regressions!Q46, 1), NA())</f>
        <v>#N/A</v>
      </c>
      <c r="P36" s="332" t="e">
        <f>IF(ISNUMBER(Regressions!R46),ROUND(Regressions!R46, 1), NA())</f>
        <v>#N/A</v>
      </c>
      <c r="Q36" s="210" t="e">
        <f>IF(ISNUMBER(Regressions!S46),ROUND(Regressions!S46, 1), NA())</f>
        <v>#N/A</v>
      </c>
      <c r="R36" s="333" t="e">
        <f>IF(ISNUMBER(Regressions!T46),ROUND(Regressions!T46, 1), NA())</f>
        <v>#N/A</v>
      </c>
      <c r="S36" s="232" t="e">
        <f>IF(ISNUMBER(Regressions!U46),ROUND(Regressions!U46, 1), NA())</f>
        <v>#N/A</v>
      </c>
    </row>
    <row xmlns:x14ac="http://schemas.microsoft.com/office/spreadsheetml/2009/9/ac" r="37" x14ac:dyDescent="0.2">
      <c r="A37" s="329" t="str">
        <f>IF(ISBLANK(Regressions!A47), " ", Regressions!A47)</f>
        <v>Cuba</v>
      </c>
      <c r="B37" s="330">
        <f>IF(ISBLANK(Regressions!B47), " ", Regressions!B47)</f>
        <v>2002</v>
      </c>
      <c r="C37" s="335" t="str">
        <f>IF(ISBLANK(Regressions!C47), " ", Regressions!C47)</f>
        <v>Urban</v>
      </c>
      <c r="D37" s="331">
        <f>IF(ISBLANK(Regressions!D47), " ", Regressions!D47)</f>
        <v>1800496.3277542109</v>
      </c>
      <c r="E37" s="209" t="e">
        <f>IF(ISNUMBER(Regressions!E47),ROUND(Regressions!E47, 1), NA())</f>
        <v>#N/A</v>
      </c>
      <c r="F37" s="332">
        <f>IF(ISNUMBER(Regressions!F47),ROUND(Regressions!F47, 1), NA())</f>
        <v>100</v>
      </c>
      <c r="G37" s="231" t="e">
        <f>IF(ISNUMBER(Regressions!G47),ROUND(Regressions!G47, 1), NA())</f>
        <v>#N/A</v>
      </c>
      <c r="H37" s="333" t="e">
        <f>IF(ISNUMBER(Regressions!H47),ROUND(Regressions!H47, 1), NA())</f>
        <v>#N/A</v>
      </c>
      <c r="I37" s="232">
        <f>IF(ISNUMBER(Regressions!I47),ROUND(Regressions!I47, 1), NA())</f>
        <v>0</v>
      </c>
      <c r="J37" s="334" t="e">
        <f>IF(ISNUMBER(Regressions!K47),ROUND(Regressions!K47, 1), NA())</f>
        <v>#N/A</v>
      </c>
      <c r="K37" s="332">
        <f>IF(ISNUMBER(Regressions!L47),ROUND(Regressions!L47, 1), NA())</f>
        <v>100</v>
      </c>
      <c r="L37" s="233" t="e">
        <f>IF(ISNUMBER(Regressions!M47),ROUND(Regressions!M47, 1), NA())</f>
        <v>#N/A</v>
      </c>
      <c r="M37" s="333" t="e">
        <f>IF(ISNUMBER(Regressions!N47),ROUND(Regressions!N47, 1), NA())</f>
        <v>#N/A</v>
      </c>
      <c r="N37" s="232">
        <f>IF(ISNUMBER(Regressions!O47),ROUND(Regressions!O47, 1), NA())</f>
        <v>0</v>
      </c>
      <c r="O37" s="334" t="e">
        <f>IF(ISNUMBER(Regressions!Q47),ROUND(Regressions!Q47, 1), NA())</f>
        <v>#N/A</v>
      </c>
      <c r="P37" s="332" t="e">
        <f>IF(ISNUMBER(Regressions!R47),ROUND(Regressions!R47, 1), NA())</f>
        <v>#N/A</v>
      </c>
      <c r="Q37" s="210" t="e">
        <f>IF(ISNUMBER(Regressions!S47),ROUND(Regressions!S47, 1), NA())</f>
        <v>#N/A</v>
      </c>
      <c r="R37" s="333" t="e">
        <f>IF(ISNUMBER(Regressions!T47),ROUND(Regressions!T47, 1), NA())</f>
        <v>#N/A</v>
      </c>
      <c r="S37" s="232" t="e">
        <f>IF(ISNUMBER(Regressions!U47),ROUND(Regressions!U47, 1), NA())</f>
        <v>#N/A</v>
      </c>
    </row>
    <row xmlns:x14ac="http://schemas.microsoft.com/office/spreadsheetml/2009/9/ac" r="38" x14ac:dyDescent="0.2">
      <c r="A38" s="329" t="str">
        <f>IF(ISBLANK(Regressions!A48), " ", Regressions!A48)</f>
        <v>Cuba</v>
      </c>
      <c r="B38" s="330">
        <f>IF(ISBLANK(Regressions!B48), " ", Regressions!B48)</f>
        <v>2003</v>
      </c>
      <c r="C38" s="335" t="str">
        <f>IF(ISBLANK(Regressions!C48), " ", Regressions!C48)</f>
        <v>Urban</v>
      </c>
      <c r="D38" s="331">
        <f>IF(ISBLANK(Regressions!D48), " ", Regressions!D48)</f>
        <v>1790221.1319694519</v>
      </c>
      <c r="E38" s="209" t="e">
        <f>IF(ISNUMBER(Regressions!E48),ROUND(Regressions!E48, 1), NA())</f>
        <v>#N/A</v>
      </c>
      <c r="F38" s="332">
        <f>IF(ISNUMBER(Regressions!F48),ROUND(Regressions!F48, 1), NA())</f>
        <v>100</v>
      </c>
      <c r="G38" s="231" t="e">
        <f>IF(ISNUMBER(Regressions!G48),ROUND(Regressions!G48, 1), NA())</f>
        <v>#N/A</v>
      </c>
      <c r="H38" s="333" t="e">
        <f>IF(ISNUMBER(Regressions!H48),ROUND(Regressions!H48, 1), NA())</f>
        <v>#N/A</v>
      </c>
      <c r="I38" s="232">
        <f>IF(ISNUMBER(Regressions!I48),ROUND(Regressions!I48, 1), NA())</f>
        <v>0</v>
      </c>
      <c r="J38" s="334" t="e">
        <f>IF(ISNUMBER(Regressions!K48),ROUND(Regressions!K48, 1), NA())</f>
        <v>#N/A</v>
      </c>
      <c r="K38" s="332">
        <f>IF(ISNUMBER(Regressions!L48),ROUND(Regressions!L48, 1), NA())</f>
        <v>100</v>
      </c>
      <c r="L38" s="233" t="e">
        <f>IF(ISNUMBER(Regressions!M48),ROUND(Regressions!M48, 1), NA())</f>
        <v>#N/A</v>
      </c>
      <c r="M38" s="333" t="e">
        <f>IF(ISNUMBER(Regressions!N48),ROUND(Regressions!N48, 1), NA())</f>
        <v>#N/A</v>
      </c>
      <c r="N38" s="232">
        <f>IF(ISNUMBER(Regressions!O48),ROUND(Regressions!O48, 1), NA())</f>
        <v>0</v>
      </c>
      <c r="O38" s="334" t="e">
        <f>IF(ISNUMBER(Regressions!Q48),ROUND(Regressions!Q48, 1), NA())</f>
        <v>#N/A</v>
      </c>
      <c r="P38" s="332" t="e">
        <f>IF(ISNUMBER(Regressions!R48),ROUND(Regressions!R48, 1), NA())</f>
        <v>#N/A</v>
      </c>
      <c r="Q38" s="210" t="e">
        <f>IF(ISNUMBER(Regressions!S48),ROUND(Regressions!S48, 1), NA())</f>
        <v>#N/A</v>
      </c>
      <c r="R38" s="333" t="e">
        <f>IF(ISNUMBER(Regressions!T48),ROUND(Regressions!T48, 1), NA())</f>
        <v>#N/A</v>
      </c>
      <c r="S38" s="232" t="e">
        <f>IF(ISNUMBER(Regressions!U48),ROUND(Regressions!U48, 1), NA())</f>
        <v>#N/A</v>
      </c>
    </row>
    <row xmlns:x14ac="http://schemas.microsoft.com/office/spreadsheetml/2009/9/ac" r="39" x14ac:dyDescent="0.2">
      <c r="A39" s="329" t="str">
        <f>IF(ISBLANK(Regressions!A49), " ", Regressions!A49)</f>
        <v>Cuba</v>
      </c>
      <c r="B39" s="330">
        <f>IF(ISBLANK(Regressions!B49), " ", Regressions!B49)</f>
        <v>2004</v>
      </c>
      <c r="C39" s="335" t="str">
        <f>IF(ISBLANK(Regressions!C49), " ", Regressions!C49)</f>
        <v>Urban</v>
      </c>
      <c r="D39" s="331">
        <f>IF(ISBLANK(Regressions!D49), " ", Regressions!D49)</f>
        <v>1775004.5404783629</v>
      </c>
      <c r="E39" s="209" t="e">
        <f>IF(ISNUMBER(Regressions!E49),ROUND(Regressions!E49, 1), NA())</f>
        <v>#N/A</v>
      </c>
      <c r="F39" s="332">
        <f>IF(ISNUMBER(Regressions!F49),ROUND(Regressions!F49, 1), NA())</f>
        <v>100</v>
      </c>
      <c r="G39" s="231" t="e">
        <f>IF(ISNUMBER(Regressions!G49),ROUND(Regressions!G49, 1), NA())</f>
        <v>#N/A</v>
      </c>
      <c r="H39" s="333" t="e">
        <f>IF(ISNUMBER(Regressions!H49),ROUND(Regressions!H49, 1), NA())</f>
        <v>#N/A</v>
      </c>
      <c r="I39" s="232">
        <f>IF(ISNUMBER(Regressions!I49),ROUND(Regressions!I49, 1), NA())</f>
        <v>0</v>
      </c>
      <c r="J39" s="334" t="e">
        <f>IF(ISNUMBER(Regressions!K49),ROUND(Regressions!K49, 1), NA())</f>
        <v>#N/A</v>
      </c>
      <c r="K39" s="332">
        <f>IF(ISNUMBER(Regressions!L49),ROUND(Regressions!L49, 1), NA())</f>
        <v>100</v>
      </c>
      <c r="L39" s="233" t="e">
        <f>IF(ISNUMBER(Regressions!M49),ROUND(Regressions!M49, 1), NA())</f>
        <v>#N/A</v>
      </c>
      <c r="M39" s="333" t="e">
        <f>IF(ISNUMBER(Regressions!N49),ROUND(Regressions!N49, 1), NA())</f>
        <v>#N/A</v>
      </c>
      <c r="N39" s="232">
        <f>IF(ISNUMBER(Regressions!O49),ROUND(Regressions!O49, 1), NA())</f>
        <v>0</v>
      </c>
      <c r="O39" s="334" t="e">
        <f>IF(ISNUMBER(Regressions!Q49),ROUND(Regressions!Q49, 1), NA())</f>
        <v>#N/A</v>
      </c>
      <c r="P39" s="332" t="e">
        <f>IF(ISNUMBER(Regressions!R49),ROUND(Regressions!R49, 1), NA())</f>
        <v>#N/A</v>
      </c>
      <c r="Q39" s="210" t="e">
        <f>IF(ISNUMBER(Regressions!S49),ROUND(Regressions!S49, 1), NA())</f>
        <v>#N/A</v>
      </c>
      <c r="R39" s="333" t="e">
        <f>IF(ISNUMBER(Regressions!T49),ROUND(Regressions!T49, 1), NA())</f>
        <v>#N/A</v>
      </c>
      <c r="S39" s="232" t="e">
        <f>IF(ISNUMBER(Regressions!U49),ROUND(Regressions!U49, 1), NA())</f>
        <v>#N/A</v>
      </c>
    </row>
    <row xmlns:x14ac="http://schemas.microsoft.com/office/spreadsheetml/2009/9/ac" r="40" x14ac:dyDescent="0.2">
      <c r="A40" s="329" t="str">
        <f>IF(ISBLANK(Regressions!A50), " ", Regressions!A50)</f>
        <v>Cuba</v>
      </c>
      <c r="B40" s="330">
        <f>IF(ISBLANK(Regressions!B50), " ", Regressions!B50)</f>
        <v>2005</v>
      </c>
      <c r="C40" s="335" t="str">
        <f>IF(ISBLANK(Regressions!C50), " ", Regressions!C50)</f>
        <v>Urban</v>
      </c>
      <c r="D40" s="331">
        <f>IF(ISBLANK(Regressions!D50), " ", Regressions!D50)</f>
        <v>1757601.416417541</v>
      </c>
      <c r="E40" s="209" t="e">
        <f>IF(ISNUMBER(Regressions!E50),ROUND(Regressions!E50, 1), NA())</f>
        <v>#N/A</v>
      </c>
      <c r="F40" s="332">
        <f>IF(ISNUMBER(Regressions!F50),ROUND(Regressions!F50, 1), NA())</f>
        <v>100</v>
      </c>
      <c r="G40" s="231" t="e">
        <f>IF(ISNUMBER(Regressions!G50),ROUND(Regressions!G50, 1), NA())</f>
        <v>#N/A</v>
      </c>
      <c r="H40" s="333" t="e">
        <f>IF(ISNUMBER(Regressions!H50),ROUND(Regressions!H50, 1), NA())</f>
        <v>#N/A</v>
      </c>
      <c r="I40" s="232">
        <f>IF(ISNUMBER(Regressions!I50),ROUND(Regressions!I50, 1), NA())</f>
        <v>0</v>
      </c>
      <c r="J40" s="334" t="e">
        <f>IF(ISNUMBER(Regressions!K50),ROUND(Regressions!K50, 1), NA())</f>
        <v>#N/A</v>
      </c>
      <c r="K40" s="332">
        <f>IF(ISNUMBER(Regressions!L50),ROUND(Regressions!L50, 1), NA())</f>
        <v>100</v>
      </c>
      <c r="L40" s="233" t="e">
        <f>IF(ISNUMBER(Regressions!M50),ROUND(Regressions!M50, 1), NA())</f>
        <v>#N/A</v>
      </c>
      <c r="M40" s="333" t="e">
        <f>IF(ISNUMBER(Regressions!N50),ROUND(Regressions!N50, 1), NA())</f>
        <v>#N/A</v>
      </c>
      <c r="N40" s="232">
        <f>IF(ISNUMBER(Regressions!O50),ROUND(Regressions!O50, 1), NA())</f>
        <v>0</v>
      </c>
      <c r="O40" s="334" t="e">
        <f>IF(ISNUMBER(Regressions!Q50),ROUND(Regressions!Q50, 1), NA())</f>
        <v>#N/A</v>
      </c>
      <c r="P40" s="332" t="e">
        <f>IF(ISNUMBER(Regressions!R50),ROUND(Regressions!R50, 1), NA())</f>
        <v>#N/A</v>
      </c>
      <c r="Q40" s="210" t="e">
        <f>IF(ISNUMBER(Regressions!S50),ROUND(Regressions!S50, 1), NA())</f>
        <v>#N/A</v>
      </c>
      <c r="R40" s="333" t="e">
        <f>IF(ISNUMBER(Regressions!T50),ROUND(Regressions!T50, 1), NA())</f>
        <v>#N/A</v>
      </c>
      <c r="S40" s="232" t="e">
        <f>IF(ISNUMBER(Regressions!U50),ROUND(Regressions!U50, 1), NA())</f>
        <v>#N/A</v>
      </c>
    </row>
    <row xmlns:x14ac="http://schemas.microsoft.com/office/spreadsheetml/2009/9/ac" r="41" x14ac:dyDescent="0.2">
      <c r="A41" s="329" t="str">
        <f>IF(ISBLANK(Regressions!A51), " ", Regressions!A51)</f>
        <v>Cuba</v>
      </c>
      <c r="B41" s="330">
        <f>IF(ISBLANK(Regressions!B51), " ", Regressions!B51)</f>
        <v>2006</v>
      </c>
      <c r="C41" s="335" t="str">
        <f>IF(ISBLANK(Regressions!C51), " ", Regressions!C51)</f>
        <v>Urban</v>
      </c>
      <c r="D41" s="331">
        <f>IF(ISBLANK(Regressions!D51), " ", Regressions!D51)</f>
        <v>1737246.0477962489</v>
      </c>
      <c r="E41" s="209" t="e">
        <f>IF(ISNUMBER(Regressions!E51),ROUND(Regressions!E51, 1), NA())</f>
        <v>#N/A</v>
      </c>
      <c r="F41" s="332">
        <f>IF(ISNUMBER(Regressions!F51),ROUND(Regressions!F51, 1), NA())</f>
        <v>100</v>
      </c>
      <c r="G41" s="231" t="e">
        <f>IF(ISNUMBER(Regressions!G51),ROUND(Regressions!G51, 1), NA())</f>
        <v>#N/A</v>
      </c>
      <c r="H41" s="333" t="e">
        <f>IF(ISNUMBER(Regressions!H51),ROUND(Regressions!H51, 1), NA())</f>
        <v>#N/A</v>
      </c>
      <c r="I41" s="232">
        <f>IF(ISNUMBER(Regressions!I51),ROUND(Regressions!I51, 1), NA())</f>
        <v>0</v>
      </c>
      <c r="J41" s="334" t="e">
        <f>IF(ISNUMBER(Regressions!K51),ROUND(Regressions!K51, 1), NA())</f>
        <v>#N/A</v>
      </c>
      <c r="K41" s="332">
        <f>IF(ISNUMBER(Regressions!L51),ROUND(Regressions!L51, 1), NA())</f>
        <v>100</v>
      </c>
      <c r="L41" s="233" t="e">
        <f>IF(ISNUMBER(Regressions!M51),ROUND(Regressions!M51, 1), NA())</f>
        <v>#N/A</v>
      </c>
      <c r="M41" s="333" t="e">
        <f>IF(ISNUMBER(Regressions!N51),ROUND(Regressions!N51, 1), NA())</f>
        <v>#N/A</v>
      </c>
      <c r="N41" s="232">
        <f>IF(ISNUMBER(Regressions!O51),ROUND(Regressions!O51, 1), NA())</f>
        <v>0</v>
      </c>
      <c r="O41" s="334" t="e">
        <f>IF(ISNUMBER(Regressions!Q51),ROUND(Regressions!Q51, 1), NA())</f>
        <v>#N/A</v>
      </c>
      <c r="P41" s="332" t="e">
        <f>IF(ISNUMBER(Regressions!R51),ROUND(Regressions!R51, 1), NA())</f>
        <v>#N/A</v>
      </c>
      <c r="Q41" s="210" t="e">
        <f>IF(ISNUMBER(Regressions!S51),ROUND(Regressions!S51, 1), NA())</f>
        <v>#N/A</v>
      </c>
      <c r="R41" s="333" t="e">
        <f>IF(ISNUMBER(Regressions!T51),ROUND(Regressions!T51, 1), NA())</f>
        <v>#N/A</v>
      </c>
      <c r="S41" s="232" t="e">
        <f>IF(ISNUMBER(Regressions!U51),ROUND(Regressions!U51, 1), NA())</f>
        <v>#N/A</v>
      </c>
    </row>
    <row xmlns:x14ac="http://schemas.microsoft.com/office/spreadsheetml/2009/9/ac" r="42" x14ac:dyDescent="0.2">
      <c r="A42" s="329" t="str">
        <f>IF(ISBLANK(Regressions!A52), " ", Regressions!A52)</f>
        <v>Cuba</v>
      </c>
      <c r="B42" s="330">
        <f>IF(ISBLANK(Regressions!B52), " ", Regressions!B52)</f>
        <v>2007</v>
      </c>
      <c r="C42" s="335" t="str">
        <f>IF(ISBLANK(Regressions!C52), " ", Regressions!C52)</f>
        <v>Urban</v>
      </c>
      <c r="D42" s="331">
        <f>IF(ISBLANK(Regressions!D52), " ", Regressions!D52)</f>
        <v>1708891.034766769</v>
      </c>
      <c r="E42" s="209" t="e">
        <f>IF(ISNUMBER(Regressions!E52),ROUND(Regressions!E52, 1), NA())</f>
        <v>#N/A</v>
      </c>
      <c r="F42" s="332">
        <f>IF(ISNUMBER(Regressions!F52),ROUND(Regressions!F52, 1), NA())</f>
        <v>99.7</v>
      </c>
      <c r="G42" s="231" t="e">
        <f>IF(ISNUMBER(Regressions!G52),ROUND(Regressions!G52, 1), NA())</f>
        <v>#N/A</v>
      </c>
      <c r="H42" s="333" t="e">
        <f>IF(ISNUMBER(Regressions!H52),ROUND(Regressions!H52, 1), NA())</f>
        <v>#N/A</v>
      </c>
      <c r="I42" s="232">
        <f>IF(ISNUMBER(Regressions!I52),ROUND(Regressions!I52, 1), NA())</f>
        <v>0.3</v>
      </c>
      <c r="J42" s="334" t="e">
        <f>IF(ISNUMBER(Regressions!K52),ROUND(Regressions!K52, 1), NA())</f>
        <v>#N/A</v>
      </c>
      <c r="K42" s="332">
        <f>IF(ISNUMBER(Regressions!L52),ROUND(Regressions!L52, 1), NA())</f>
        <v>99.7</v>
      </c>
      <c r="L42" s="233" t="e">
        <f>IF(ISNUMBER(Regressions!M52),ROUND(Regressions!M52, 1), NA())</f>
        <v>#N/A</v>
      </c>
      <c r="M42" s="333" t="e">
        <f>IF(ISNUMBER(Regressions!N52),ROUND(Regressions!N52, 1), NA())</f>
        <v>#N/A</v>
      </c>
      <c r="N42" s="232">
        <f>IF(ISNUMBER(Regressions!O52),ROUND(Regressions!O52, 1), NA())</f>
        <v>0.3</v>
      </c>
      <c r="O42" s="334" t="e">
        <f>IF(ISNUMBER(Regressions!Q52),ROUND(Regressions!Q52, 1), NA())</f>
        <v>#N/A</v>
      </c>
      <c r="P42" s="332" t="e">
        <f>IF(ISNUMBER(Regressions!R52),ROUND(Regressions!R52, 1), NA())</f>
        <v>#N/A</v>
      </c>
      <c r="Q42" s="210" t="e">
        <f>IF(ISNUMBER(Regressions!S52),ROUND(Regressions!S52, 1), NA())</f>
        <v>#N/A</v>
      </c>
      <c r="R42" s="333" t="e">
        <f>IF(ISNUMBER(Regressions!T52),ROUND(Regressions!T52, 1), NA())</f>
        <v>#N/A</v>
      </c>
      <c r="S42" s="232" t="e">
        <f>IF(ISNUMBER(Regressions!U52),ROUND(Regressions!U52, 1), NA())</f>
        <v>#N/A</v>
      </c>
    </row>
    <row xmlns:x14ac="http://schemas.microsoft.com/office/spreadsheetml/2009/9/ac" r="43" x14ac:dyDescent="0.2">
      <c r="A43" s="329" t="str">
        <f>IF(ISBLANK(Regressions!A53), " ", Regressions!A53)</f>
        <v>Cuba</v>
      </c>
      <c r="B43" s="330">
        <f>IF(ISBLANK(Regressions!B53), " ", Regressions!B53)</f>
        <v>2008</v>
      </c>
      <c r="C43" s="335" t="str">
        <f>IF(ISBLANK(Regressions!C53), " ", Regressions!C53)</f>
        <v>Urban</v>
      </c>
      <c r="D43" s="331">
        <f>IF(ISBLANK(Regressions!D53), " ", Regressions!D53)</f>
        <v>1674216.51543045</v>
      </c>
      <c r="E43" s="209" t="e">
        <f>IF(ISNUMBER(Regressions!E53),ROUND(Regressions!E53, 1), NA())</f>
        <v>#N/A</v>
      </c>
      <c r="F43" s="332">
        <f>IF(ISNUMBER(Regressions!F53),ROUND(Regressions!F53, 1), NA())</f>
        <v>99.4</v>
      </c>
      <c r="G43" s="231" t="e">
        <f>IF(ISNUMBER(Regressions!G53),ROUND(Regressions!G53, 1), NA())</f>
        <v>#N/A</v>
      </c>
      <c r="H43" s="333" t="e">
        <f>IF(ISNUMBER(Regressions!H53),ROUND(Regressions!H53, 1), NA())</f>
        <v>#N/A</v>
      </c>
      <c r="I43" s="232">
        <f>IF(ISNUMBER(Regressions!I53),ROUND(Regressions!I53, 1), NA())</f>
        <v>0.6</v>
      </c>
      <c r="J43" s="334" t="e">
        <f>IF(ISNUMBER(Regressions!K53),ROUND(Regressions!K53, 1), NA())</f>
        <v>#N/A</v>
      </c>
      <c r="K43" s="332">
        <f>IF(ISNUMBER(Regressions!L53),ROUND(Regressions!L53, 1), NA())</f>
        <v>99.5</v>
      </c>
      <c r="L43" s="233" t="e">
        <f>IF(ISNUMBER(Regressions!M53),ROUND(Regressions!M53, 1), NA())</f>
        <v>#N/A</v>
      </c>
      <c r="M43" s="333" t="e">
        <f>IF(ISNUMBER(Regressions!N53),ROUND(Regressions!N53, 1), NA())</f>
        <v>#N/A</v>
      </c>
      <c r="N43" s="232">
        <f>IF(ISNUMBER(Regressions!O53),ROUND(Regressions!O53, 1), NA())</f>
        <v>0.5</v>
      </c>
      <c r="O43" s="334" t="e">
        <f>IF(ISNUMBER(Regressions!Q53),ROUND(Regressions!Q53, 1), NA())</f>
        <v>#N/A</v>
      </c>
      <c r="P43" s="332" t="e">
        <f>IF(ISNUMBER(Regressions!R53),ROUND(Regressions!R53, 1), NA())</f>
        <v>#N/A</v>
      </c>
      <c r="Q43" s="210" t="e">
        <f>IF(ISNUMBER(Regressions!S53),ROUND(Regressions!S53, 1), NA())</f>
        <v>#N/A</v>
      </c>
      <c r="R43" s="333" t="e">
        <f>IF(ISNUMBER(Regressions!T53),ROUND(Regressions!T53, 1), NA())</f>
        <v>#N/A</v>
      </c>
      <c r="S43" s="232" t="e">
        <f>IF(ISNUMBER(Regressions!U53),ROUND(Regressions!U53, 1), NA())</f>
        <v>#N/A</v>
      </c>
    </row>
    <row xmlns:x14ac="http://schemas.microsoft.com/office/spreadsheetml/2009/9/ac" r="44" x14ac:dyDescent="0.2">
      <c r="A44" s="329" t="str">
        <f>IF(ISBLANK(Regressions!A54), " ", Regressions!A54)</f>
        <v>Cuba</v>
      </c>
      <c r="B44" s="330">
        <f>IF(ISBLANK(Regressions!B54), " ", Regressions!B54)</f>
        <v>2009</v>
      </c>
      <c r="C44" s="335" t="str">
        <f>IF(ISBLANK(Regressions!C54), " ", Regressions!C54)</f>
        <v>Urban</v>
      </c>
      <c r="D44" s="331">
        <f>IF(ISBLANK(Regressions!D54), " ", Regressions!D54)</f>
        <v>1636347.790103989</v>
      </c>
      <c r="E44" s="209" t="e">
        <f>IF(ISNUMBER(Regressions!E54),ROUND(Regressions!E54, 1), NA())</f>
        <v>#N/A</v>
      </c>
      <c r="F44" s="332">
        <f>IF(ISNUMBER(Regressions!F54),ROUND(Regressions!F54, 1), NA())</f>
        <v>99.1</v>
      </c>
      <c r="G44" s="231" t="e">
        <f>IF(ISNUMBER(Regressions!G54),ROUND(Regressions!G54, 1), NA())</f>
        <v>#N/A</v>
      </c>
      <c r="H44" s="333" t="e">
        <f>IF(ISNUMBER(Regressions!H54),ROUND(Regressions!H54, 1), NA())</f>
        <v>#N/A</v>
      </c>
      <c r="I44" s="232">
        <f>IF(ISNUMBER(Regressions!I54),ROUND(Regressions!I54, 1), NA())</f>
        <v>0.9</v>
      </c>
      <c r="J44" s="334" t="e">
        <f>IF(ISNUMBER(Regressions!K54),ROUND(Regressions!K54, 1), NA())</f>
        <v>#N/A</v>
      </c>
      <c r="K44" s="332">
        <f>IF(ISNUMBER(Regressions!L54),ROUND(Regressions!L54, 1), NA())</f>
        <v>99.2</v>
      </c>
      <c r="L44" s="233" t="e">
        <f>IF(ISNUMBER(Regressions!M54),ROUND(Regressions!M54, 1), NA())</f>
        <v>#N/A</v>
      </c>
      <c r="M44" s="333" t="e">
        <f>IF(ISNUMBER(Regressions!N54),ROUND(Regressions!N54, 1), NA())</f>
        <v>#N/A</v>
      </c>
      <c r="N44" s="232">
        <f>IF(ISNUMBER(Regressions!O54),ROUND(Regressions!O54, 1), NA())</f>
        <v>0.8</v>
      </c>
      <c r="O44" s="334" t="e">
        <f>IF(ISNUMBER(Regressions!Q54),ROUND(Regressions!Q54, 1), NA())</f>
        <v>#N/A</v>
      </c>
      <c r="P44" s="332" t="e">
        <f>IF(ISNUMBER(Regressions!R54),ROUND(Regressions!R54, 1), NA())</f>
        <v>#N/A</v>
      </c>
      <c r="Q44" s="210" t="e">
        <f>IF(ISNUMBER(Regressions!S54),ROUND(Regressions!S54, 1), NA())</f>
        <v>#N/A</v>
      </c>
      <c r="R44" s="333" t="e">
        <f>IF(ISNUMBER(Regressions!T54),ROUND(Regressions!T54, 1), NA())</f>
        <v>#N/A</v>
      </c>
      <c r="S44" s="232" t="e">
        <f>IF(ISNUMBER(Regressions!U54),ROUND(Regressions!U54, 1), NA())</f>
        <v>#N/A</v>
      </c>
    </row>
    <row xmlns:x14ac="http://schemas.microsoft.com/office/spreadsheetml/2009/9/ac" r="45" x14ac:dyDescent="0.2">
      <c r="A45" s="329" t="str">
        <f>IF(ISBLANK(Regressions!A55), " ", Regressions!A55)</f>
        <v>Cuba</v>
      </c>
      <c r="B45" s="330">
        <f>IF(ISBLANK(Regressions!B55), " ", Regressions!B55)</f>
        <v>2010</v>
      </c>
      <c r="C45" s="335" t="str">
        <f>IF(ISBLANK(Regressions!C55), " ", Regressions!C55)</f>
        <v>Urban</v>
      </c>
      <c r="D45" s="331">
        <f>IF(ISBLANK(Regressions!D55), " ", Regressions!D55)</f>
        <v>1600063.076439972</v>
      </c>
      <c r="E45" s="209" t="e">
        <f>IF(ISNUMBER(Regressions!E55),ROUND(Regressions!E55, 1), NA())</f>
        <v>#N/A</v>
      </c>
      <c r="F45" s="332">
        <f>IF(ISNUMBER(Regressions!F55),ROUND(Regressions!F55, 1), NA())</f>
        <v>98.8</v>
      </c>
      <c r="G45" s="231" t="e">
        <f>IF(ISNUMBER(Regressions!G55),ROUND(Regressions!G55, 1), NA())</f>
        <v>#N/A</v>
      </c>
      <c r="H45" s="333" t="e">
        <f>IF(ISNUMBER(Regressions!H55),ROUND(Regressions!H55, 1), NA())</f>
        <v>#N/A</v>
      </c>
      <c r="I45" s="232">
        <f>IF(ISNUMBER(Regressions!I55),ROUND(Regressions!I55, 1), NA())</f>
        <v>1.2</v>
      </c>
      <c r="J45" s="334" t="e">
        <f>IF(ISNUMBER(Regressions!K55),ROUND(Regressions!K55, 1), NA())</f>
        <v>#N/A</v>
      </c>
      <c r="K45" s="332">
        <f>IF(ISNUMBER(Regressions!L55),ROUND(Regressions!L55, 1), NA())</f>
        <v>99</v>
      </c>
      <c r="L45" s="233" t="e">
        <f>IF(ISNUMBER(Regressions!M55),ROUND(Regressions!M55, 1), NA())</f>
        <v>#N/A</v>
      </c>
      <c r="M45" s="333" t="e">
        <f>IF(ISNUMBER(Regressions!N55),ROUND(Regressions!N55, 1), NA())</f>
        <v>#N/A</v>
      </c>
      <c r="N45" s="232">
        <f>IF(ISNUMBER(Regressions!O55),ROUND(Regressions!O55, 1), NA())</f>
        <v>1</v>
      </c>
      <c r="O45" s="334" t="e">
        <f>IF(ISNUMBER(Regressions!Q55),ROUND(Regressions!Q55, 1), NA())</f>
        <v>#N/A</v>
      </c>
      <c r="P45" s="332" t="e">
        <f>IF(ISNUMBER(Regressions!R55),ROUND(Regressions!R55, 1), NA())</f>
        <v>#N/A</v>
      </c>
      <c r="Q45" s="210" t="e">
        <f>IF(ISNUMBER(Regressions!S55),ROUND(Regressions!S55, 1), NA())</f>
        <v>#N/A</v>
      </c>
      <c r="R45" s="333" t="e">
        <f>IF(ISNUMBER(Regressions!T55),ROUND(Regressions!T55, 1), NA())</f>
        <v>#N/A</v>
      </c>
      <c r="S45" s="232" t="e">
        <f>IF(ISNUMBER(Regressions!U55),ROUND(Regressions!U55, 1), NA())</f>
        <v>#N/A</v>
      </c>
    </row>
    <row xmlns:x14ac="http://schemas.microsoft.com/office/spreadsheetml/2009/9/ac" r="46" x14ac:dyDescent="0.2">
      <c r="A46" s="329" t="str">
        <f>IF(ISBLANK(Regressions!A56), " ", Regressions!A56)</f>
        <v>Cuba</v>
      </c>
      <c r="B46" s="330">
        <f>IF(ISBLANK(Regressions!B56), " ", Regressions!B56)</f>
        <v>2011</v>
      </c>
      <c r="C46" s="335" t="str">
        <f>IF(ISBLANK(Regressions!C56), " ", Regressions!C56)</f>
        <v>Urban</v>
      </c>
      <c r="D46" s="331">
        <f>IF(ISBLANK(Regressions!D56), " ", Regressions!D56)</f>
        <v>1569881.407972336</v>
      </c>
      <c r="E46" s="209" t="e">
        <f>IF(ISNUMBER(Regressions!E56),ROUND(Regressions!E56, 1), NA())</f>
        <v>#N/A</v>
      </c>
      <c r="F46" s="332">
        <f>IF(ISNUMBER(Regressions!F56),ROUND(Regressions!F56, 1), NA())</f>
        <v>98.4</v>
      </c>
      <c r="G46" s="231" t="e">
        <f>IF(ISNUMBER(Regressions!G56),ROUND(Regressions!G56, 1), NA())</f>
        <v>#N/A</v>
      </c>
      <c r="H46" s="333" t="e">
        <f>IF(ISNUMBER(Regressions!H56),ROUND(Regressions!H56, 1), NA())</f>
        <v>#N/A</v>
      </c>
      <c r="I46" s="232">
        <f>IF(ISNUMBER(Regressions!I56),ROUND(Regressions!I56, 1), NA())</f>
        <v>1.6</v>
      </c>
      <c r="J46" s="334" t="e">
        <f>IF(ISNUMBER(Regressions!K56),ROUND(Regressions!K56, 1), NA())</f>
        <v>#N/A</v>
      </c>
      <c r="K46" s="332">
        <f>IF(ISNUMBER(Regressions!L56),ROUND(Regressions!L56, 1), NA())</f>
        <v>98.7</v>
      </c>
      <c r="L46" s="233" t="e">
        <f>IF(ISNUMBER(Regressions!M56),ROUND(Regressions!M56, 1), NA())</f>
        <v>#N/A</v>
      </c>
      <c r="M46" s="333" t="e">
        <f>IF(ISNUMBER(Regressions!N56),ROUND(Regressions!N56, 1), NA())</f>
        <v>#N/A</v>
      </c>
      <c r="N46" s="232">
        <f>IF(ISNUMBER(Regressions!O56),ROUND(Regressions!O56, 1), NA())</f>
        <v>1.3</v>
      </c>
      <c r="O46" s="334" t="e">
        <f>IF(ISNUMBER(Regressions!Q56),ROUND(Regressions!Q56, 1), NA())</f>
        <v>#N/A</v>
      </c>
      <c r="P46" s="332" t="e">
        <f>IF(ISNUMBER(Regressions!R56),ROUND(Regressions!R56, 1), NA())</f>
        <v>#N/A</v>
      </c>
      <c r="Q46" s="210" t="e">
        <f>IF(ISNUMBER(Regressions!S56),ROUND(Regressions!S56, 1), NA())</f>
        <v>#N/A</v>
      </c>
      <c r="R46" s="333" t="e">
        <f>IF(ISNUMBER(Regressions!T56),ROUND(Regressions!T56, 1), NA())</f>
        <v>#N/A</v>
      </c>
      <c r="S46" s="232" t="e">
        <f>IF(ISNUMBER(Regressions!U56),ROUND(Regressions!U56, 1), NA())</f>
        <v>#N/A</v>
      </c>
    </row>
    <row xmlns:x14ac="http://schemas.microsoft.com/office/spreadsheetml/2009/9/ac" r="47" x14ac:dyDescent="0.2">
      <c r="A47" s="329" t="str">
        <f>IF(ISBLANK(Regressions!A57), " ", Regressions!A57)</f>
        <v>Cuba</v>
      </c>
      <c r="B47" s="330">
        <f>IF(ISBLANK(Regressions!B57), " ", Regressions!B57)</f>
        <v>2012</v>
      </c>
      <c r="C47" s="335" t="str">
        <f>IF(ISBLANK(Regressions!C57), " ", Regressions!C57)</f>
        <v>Urban</v>
      </c>
      <c r="D47" s="331">
        <f>IF(ISBLANK(Regressions!D57), " ", Regressions!D57)</f>
        <v>1547394.3306781771</v>
      </c>
      <c r="E47" s="209" t="e">
        <f>IF(ISNUMBER(Regressions!E57),ROUND(Regressions!E57, 1), NA())</f>
        <v>#N/A</v>
      </c>
      <c r="F47" s="332">
        <f>IF(ISNUMBER(Regressions!F57),ROUND(Regressions!F57, 1), NA())</f>
        <v>98.1</v>
      </c>
      <c r="G47" s="231" t="e">
        <f>IF(ISNUMBER(Regressions!G57),ROUND(Regressions!G57, 1), NA())</f>
        <v>#N/A</v>
      </c>
      <c r="H47" s="333" t="e">
        <f>IF(ISNUMBER(Regressions!H57),ROUND(Regressions!H57, 1), NA())</f>
        <v>#N/A</v>
      </c>
      <c r="I47" s="232">
        <f>IF(ISNUMBER(Regressions!I57),ROUND(Regressions!I57, 1), NA())</f>
        <v>1.9</v>
      </c>
      <c r="J47" s="334" t="e">
        <f>IF(ISNUMBER(Regressions!K57),ROUND(Regressions!K57, 1), NA())</f>
        <v>#N/A</v>
      </c>
      <c r="K47" s="332">
        <f>IF(ISNUMBER(Regressions!L57),ROUND(Regressions!L57, 1), NA())</f>
        <v>98.5</v>
      </c>
      <c r="L47" s="233" t="e">
        <f>IF(ISNUMBER(Regressions!M57),ROUND(Regressions!M57, 1), NA())</f>
        <v>#N/A</v>
      </c>
      <c r="M47" s="333" t="e">
        <f>IF(ISNUMBER(Regressions!N57),ROUND(Regressions!N57, 1), NA())</f>
        <v>#N/A</v>
      </c>
      <c r="N47" s="232">
        <f>IF(ISNUMBER(Regressions!O57),ROUND(Regressions!O57, 1), NA())</f>
        <v>1.5</v>
      </c>
      <c r="O47" s="334" t="e">
        <f>IF(ISNUMBER(Regressions!Q57),ROUND(Regressions!Q57, 1), NA())</f>
        <v>#N/A</v>
      </c>
      <c r="P47" s="332" t="e">
        <f>IF(ISNUMBER(Regressions!R57),ROUND(Regressions!R57, 1), NA())</f>
        <v>#N/A</v>
      </c>
      <c r="Q47" s="210" t="e">
        <f>IF(ISNUMBER(Regressions!S57),ROUND(Regressions!S57, 1), NA())</f>
        <v>#N/A</v>
      </c>
      <c r="R47" s="333" t="e">
        <f>IF(ISNUMBER(Regressions!T57),ROUND(Regressions!T57, 1), NA())</f>
        <v>#N/A</v>
      </c>
      <c r="S47" s="232" t="e">
        <f>IF(ISNUMBER(Regressions!U57),ROUND(Regressions!U57, 1), NA())</f>
        <v>#N/A</v>
      </c>
    </row>
    <row xmlns:x14ac="http://schemas.microsoft.com/office/spreadsheetml/2009/9/ac" r="48" x14ac:dyDescent="0.2">
      <c r="A48" s="329" t="str">
        <f>IF(ISBLANK(Regressions!A58), " ", Regressions!A58)</f>
        <v>Cuba</v>
      </c>
      <c r="B48" s="330">
        <f>IF(ISBLANK(Regressions!B58), " ", Regressions!B58)</f>
        <v>2013</v>
      </c>
      <c r="C48" s="335" t="str">
        <f>IF(ISBLANK(Regressions!C58), " ", Regressions!C58)</f>
        <v>Urban</v>
      </c>
      <c r="D48" s="331">
        <f>IF(ISBLANK(Regressions!D58), " ", Regressions!D58)</f>
        <v>1534259.844116821</v>
      </c>
      <c r="E48" s="209" t="e">
        <f>IF(ISNUMBER(Regressions!E58),ROUND(Regressions!E58, 1), NA())</f>
        <v>#N/A</v>
      </c>
      <c r="F48" s="332">
        <f>IF(ISNUMBER(Regressions!F58),ROUND(Regressions!F58, 1), NA())</f>
        <v>97.8</v>
      </c>
      <c r="G48" s="231" t="e">
        <f>IF(ISNUMBER(Regressions!G58),ROUND(Regressions!G58, 1), NA())</f>
        <v>#N/A</v>
      </c>
      <c r="H48" s="333" t="e">
        <f>IF(ISNUMBER(Regressions!H58),ROUND(Regressions!H58, 1), NA())</f>
        <v>#N/A</v>
      </c>
      <c r="I48" s="232">
        <f>IF(ISNUMBER(Regressions!I58),ROUND(Regressions!I58, 1), NA())</f>
        <v>2.2000000000000002</v>
      </c>
      <c r="J48" s="334" t="e">
        <f>IF(ISNUMBER(Regressions!K58),ROUND(Regressions!K58, 1), NA())</f>
        <v>#N/A</v>
      </c>
      <c r="K48" s="332">
        <f>IF(ISNUMBER(Regressions!L58),ROUND(Regressions!L58, 1), NA())</f>
        <v>98.2</v>
      </c>
      <c r="L48" s="233" t="e">
        <f>IF(ISNUMBER(Regressions!M58),ROUND(Regressions!M58, 1), NA())</f>
        <v>#N/A</v>
      </c>
      <c r="M48" s="333" t="e">
        <f>IF(ISNUMBER(Regressions!N58),ROUND(Regressions!N58, 1), NA())</f>
        <v>#N/A</v>
      </c>
      <c r="N48" s="232">
        <f>IF(ISNUMBER(Regressions!O58),ROUND(Regressions!O58, 1), NA())</f>
        <v>1.8</v>
      </c>
      <c r="O48" s="334" t="e">
        <f>IF(ISNUMBER(Regressions!Q58),ROUND(Regressions!Q58, 1), NA())</f>
        <v>#N/A</v>
      </c>
      <c r="P48" s="332" t="e">
        <f>IF(ISNUMBER(Regressions!R58),ROUND(Regressions!R58, 1), NA())</f>
        <v>#N/A</v>
      </c>
      <c r="Q48" s="210" t="e">
        <f>IF(ISNUMBER(Regressions!S58),ROUND(Regressions!S58, 1), NA())</f>
        <v>#N/A</v>
      </c>
      <c r="R48" s="333" t="e">
        <f>IF(ISNUMBER(Regressions!T58),ROUND(Regressions!T58, 1), NA())</f>
        <v>#N/A</v>
      </c>
      <c r="S48" s="232" t="e">
        <f>IF(ISNUMBER(Regressions!U58),ROUND(Regressions!U58, 1), NA())</f>
        <v>#N/A</v>
      </c>
    </row>
    <row xmlns:x14ac="http://schemas.microsoft.com/office/spreadsheetml/2009/9/ac" r="49" x14ac:dyDescent="0.2">
      <c r="A49" s="329" t="str">
        <f>IF(ISBLANK(Regressions!A59), " ", Regressions!A59)</f>
        <v>Cuba</v>
      </c>
      <c r="B49" s="330">
        <f>IF(ISBLANK(Regressions!B59), " ", Regressions!B59)</f>
        <v>2014</v>
      </c>
      <c r="C49" s="335" t="str">
        <f>IF(ISBLANK(Regressions!C59), " ", Regressions!C59)</f>
        <v>Urban</v>
      </c>
      <c r="D49" s="331">
        <f>IF(ISBLANK(Regressions!D59), " ", Regressions!D59)</f>
        <v>1522515.723299026</v>
      </c>
      <c r="E49" s="209" t="e">
        <f>IF(ISNUMBER(Regressions!E59),ROUND(Regressions!E59, 1), NA())</f>
        <v>#N/A</v>
      </c>
      <c r="F49" s="332">
        <f>IF(ISNUMBER(Regressions!F59),ROUND(Regressions!F59, 1), NA())</f>
        <v>97.5</v>
      </c>
      <c r="G49" s="231" t="e">
        <f>IF(ISNUMBER(Regressions!G59),ROUND(Regressions!G59, 1), NA())</f>
        <v>#N/A</v>
      </c>
      <c r="H49" s="333" t="e">
        <f>IF(ISNUMBER(Regressions!H59),ROUND(Regressions!H59, 1), NA())</f>
        <v>#N/A</v>
      </c>
      <c r="I49" s="232">
        <f>IF(ISNUMBER(Regressions!I59),ROUND(Regressions!I59, 1), NA())</f>
        <v>2.5</v>
      </c>
      <c r="J49" s="334" t="e">
        <f>IF(ISNUMBER(Regressions!K59),ROUND(Regressions!K59, 1), NA())</f>
        <v>#N/A</v>
      </c>
      <c r="K49" s="332">
        <f>IF(ISNUMBER(Regressions!L59),ROUND(Regressions!L59, 1), NA())</f>
        <v>97.9</v>
      </c>
      <c r="L49" s="233" t="e">
        <f>IF(ISNUMBER(Regressions!M59),ROUND(Regressions!M59, 1), NA())</f>
        <v>#N/A</v>
      </c>
      <c r="M49" s="333" t="e">
        <f>IF(ISNUMBER(Regressions!N59),ROUND(Regressions!N59, 1), NA())</f>
        <v>#N/A</v>
      </c>
      <c r="N49" s="232">
        <f>IF(ISNUMBER(Regressions!O59),ROUND(Regressions!O59, 1), NA())</f>
        <v>2.1</v>
      </c>
      <c r="O49" s="334" t="e">
        <f>IF(ISNUMBER(Regressions!Q59),ROUND(Regressions!Q59, 1), NA())</f>
        <v>#N/A</v>
      </c>
      <c r="P49" s="332" t="e">
        <f>IF(ISNUMBER(Regressions!R59),ROUND(Regressions!R59, 1), NA())</f>
        <v>#N/A</v>
      </c>
      <c r="Q49" s="210" t="e">
        <f>IF(ISNUMBER(Regressions!S59),ROUND(Regressions!S59, 1), NA())</f>
        <v>#N/A</v>
      </c>
      <c r="R49" s="333" t="e">
        <f>IF(ISNUMBER(Regressions!T59),ROUND(Regressions!T59, 1), NA())</f>
        <v>#N/A</v>
      </c>
      <c r="S49" s="232" t="e">
        <f>IF(ISNUMBER(Regressions!U59),ROUND(Regressions!U59, 1), NA())</f>
        <v>#N/A</v>
      </c>
    </row>
    <row xmlns:x14ac="http://schemas.microsoft.com/office/spreadsheetml/2009/9/ac" r="50" x14ac:dyDescent="0.2">
      <c r="A50" s="329" t="str">
        <f>IF(ISBLANK(Regressions!A60), " ", Regressions!A60)</f>
        <v>Cuba</v>
      </c>
      <c r="B50" s="330">
        <f>IF(ISBLANK(Regressions!B60), " ", Regressions!B60)</f>
        <v>2015</v>
      </c>
      <c r="C50" s="335" t="str">
        <f>IF(ISBLANK(Regressions!C60), " ", Regressions!C60)</f>
        <v>Urban</v>
      </c>
      <c r="D50" s="331">
        <f>IF(ISBLANK(Regressions!D60), " ", Regressions!D60)</f>
        <v>1512044.569210052</v>
      </c>
      <c r="E50" s="209" t="e">
        <f>IF(ISNUMBER(Regressions!E60),ROUND(Regressions!E60, 1), NA())</f>
        <v>#N/A</v>
      </c>
      <c r="F50" s="332">
        <f>IF(ISNUMBER(Regressions!F60),ROUND(Regressions!F60, 1), NA())</f>
        <v>97.2</v>
      </c>
      <c r="G50" s="231" t="e">
        <f>IF(ISNUMBER(Regressions!G60),ROUND(Regressions!G60, 1), NA())</f>
        <v>#N/A</v>
      </c>
      <c r="H50" s="333" t="e">
        <f>IF(ISNUMBER(Regressions!H60),ROUND(Regressions!H60, 1), NA())</f>
        <v>#N/A</v>
      </c>
      <c r="I50" s="232">
        <f>IF(ISNUMBER(Regressions!I60),ROUND(Regressions!I60, 1), NA())</f>
        <v>2.8</v>
      </c>
      <c r="J50" s="334" t="e">
        <f>IF(ISNUMBER(Regressions!K60),ROUND(Regressions!K60, 1), NA())</f>
        <v>#N/A</v>
      </c>
      <c r="K50" s="332">
        <f>IF(ISNUMBER(Regressions!L60),ROUND(Regressions!L60, 1), NA())</f>
        <v>97.7</v>
      </c>
      <c r="L50" s="233">
        <f>IF(ISNUMBER(Regressions!M60),ROUND(Regressions!M60, 1), NA())</f>
        <v>90.3</v>
      </c>
      <c r="M50" s="333">
        <f>IF(ISNUMBER(Regressions!N60),ROUND(Regressions!N60, 1), NA())</f>
        <v>7.4</v>
      </c>
      <c r="N50" s="232">
        <f>IF(ISNUMBER(Regressions!O60),ROUND(Regressions!O60, 1), NA())</f>
        <v>2.2999999999999998</v>
      </c>
      <c r="O50" s="334" t="e">
        <f>IF(ISNUMBER(Regressions!Q60),ROUND(Regressions!Q60, 1), NA())</f>
        <v>#N/A</v>
      </c>
      <c r="P50" s="332" t="e">
        <f>IF(ISNUMBER(Regressions!R60),ROUND(Regressions!R60, 1), NA())</f>
        <v>#N/A</v>
      </c>
      <c r="Q50" s="210" t="e">
        <f>IF(ISNUMBER(Regressions!S60),ROUND(Regressions!S60, 1), NA())</f>
        <v>#N/A</v>
      </c>
      <c r="R50" s="333" t="e">
        <f>IF(ISNUMBER(Regressions!T60),ROUND(Regressions!T60, 1), NA())</f>
        <v>#N/A</v>
      </c>
      <c r="S50" s="232" t="e">
        <f>IF(ISNUMBER(Regressions!U60),ROUND(Regressions!U60, 1), NA())</f>
        <v>#N/A</v>
      </c>
    </row>
    <row xmlns:x14ac="http://schemas.microsoft.com/office/spreadsheetml/2009/9/ac" r="51" x14ac:dyDescent="0.2">
      <c r="A51" s="329" t="str">
        <f>IF(ISBLANK(Regressions!A61), " ", Regressions!A61)</f>
        <v>Cuba</v>
      </c>
      <c r="B51" s="330">
        <f>IF(ISBLANK(Regressions!B61), " ", Regressions!B61)</f>
        <v>2016</v>
      </c>
      <c r="C51" s="335" t="str">
        <f>IF(ISBLANK(Regressions!C61), " ", Regressions!C61)</f>
        <v>Urban</v>
      </c>
      <c r="D51" s="331">
        <f>IF(ISBLANK(Regressions!D61), " ", Regressions!D61)</f>
        <v>1496123.106435013</v>
      </c>
      <c r="E51" s="209" t="e">
        <f>IF(ISNUMBER(Regressions!E61),ROUND(Regressions!E61, 1), NA())</f>
        <v>#N/A</v>
      </c>
      <c r="F51" s="332">
        <f>IF(ISNUMBER(Regressions!F61),ROUND(Regressions!F61, 1), NA())</f>
        <v>96.9</v>
      </c>
      <c r="G51" s="231" t="e">
        <f>IF(ISNUMBER(Regressions!G61),ROUND(Regressions!G61, 1), NA())</f>
        <v>#N/A</v>
      </c>
      <c r="H51" s="333" t="e">
        <f>IF(ISNUMBER(Regressions!H61),ROUND(Regressions!H61, 1), NA())</f>
        <v>#N/A</v>
      </c>
      <c r="I51" s="232">
        <f>IF(ISNUMBER(Regressions!I61),ROUND(Regressions!I61, 1), NA())</f>
        <v>3.1</v>
      </c>
      <c r="J51" s="334" t="e">
        <f>IF(ISNUMBER(Regressions!K61),ROUND(Regressions!K61, 1), NA())</f>
        <v>#N/A</v>
      </c>
      <c r="K51" s="332">
        <f>IF(ISNUMBER(Regressions!L61),ROUND(Regressions!L61, 1), NA())</f>
        <v>97.4</v>
      </c>
      <c r="L51" s="233">
        <f>IF(ISNUMBER(Regressions!M61),ROUND(Regressions!M61, 1), NA())</f>
        <v>90.3</v>
      </c>
      <c r="M51" s="333">
        <f>IF(ISNUMBER(Regressions!N61),ROUND(Regressions!N61, 1), NA())</f>
        <v>7.2</v>
      </c>
      <c r="N51" s="232">
        <f>IF(ISNUMBER(Regressions!O61),ROUND(Regressions!O61, 1), NA())</f>
        <v>2.6</v>
      </c>
      <c r="O51" s="334" t="e">
        <f>IF(ISNUMBER(Regressions!Q61),ROUND(Regressions!Q61, 1), NA())</f>
        <v>#N/A</v>
      </c>
      <c r="P51" s="332" t="e">
        <f>IF(ISNUMBER(Regressions!R61),ROUND(Regressions!R61, 1), NA())</f>
        <v>#N/A</v>
      </c>
      <c r="Q51" s="210" t="e">
        <f>IF(ISNUMBER(Regressions!S61),ROUND(Regressions!S61, 1), NA())</f>
        <v>#N/A</v>
      </c>
      <c r="R51" s="333" t="e">
        <f>IF(ISNUMBER(Regressions!T61),ROUND(Regressions!T61, 1), NA())</f>
        <v>#N/A</v>
      </c>
      <c r="S51" s="232" t="e">
        <f>IF(ISNUMBER(Regressions!U61),ROUND(Regressions!U61, 1), NA())</f>
        <v>#N/A</v>
      </c>
    </row>
    <row xmlns:x14ac="http://schemas.microsoft.com/office/spreadsheetml/2009/9/ac" r="52" x14ac:dyDescent="0.2">
      <c r="A52" s="329" t="str">
        <f>IF(ISBLANK(Regressions!A62), " ", Regressions!A62)</f>
        <v>Cuba</v>
      </c>
      <c r="B52" s="330">
        <f>IF(ISBLANK(Regressions!B62), " ", Regressions!B62)</f>
        <v>2017</v>
      </c>
      <c r="C52" s="335" t="str">
        <f>IF(ISBLANK(Regressions!C62), " ", Regressions!C62)</f>
        <v>Urban</v>
      </c>
      <c r="D52" s="331">
        <f>IF(ISBLANK(Regressions!D62), " ", Regressions!D62)</f>
        <v>1479601.8085033421</v>
      </c>
      <c r="E52" s="209" t="e">
        <f>IF(ISNUMBER(Regressions!E62),ROUND(Regressions!E62, 1), NA())</f>
        <v>#N/A</v>
      </c>
      <c r="F52" s="332">
        <f>IF(ISNUMBER(Regressions!F62),ROUND(Regressions!F62, 1), NA())</f>
        <v>96.6</v>
      </c>
      <c r="G52" s="231" t="e">
        <f>IF(ISNUMBER(Regressions!G62),ROUND(Regressions!G62, 1), NA())</f>
        <v>#N/A</v>
      </c>
      <c r="H52" s="333" t="e">
        <f>IF(ISNUMBER(Regressions!H62),ROUND(Regressions!H62, 1), NA())</f>
        <v>#N/A</v>
      </c>
      <c r="I52" s="232">
        <f>IF(ISNUMBER(Regressions!I62),ROUND(Regressions!I62, 1), NA())</f>
        <v>3.4</v>
      </c>
      <c r="J52" s="334" t="e">
        <f>IF(ISNUMBER(Regressions!K62),ROUND(Regressions!K62, 1), NA())</f>
        <v>#N/A</v>
      </c>
      <c r="K52" s="332">
        <f>IF(ISNUMBER(Regressions!L62),ROUND(Regressions!L62, 1), NA())</f>
        <v>97.2</v>
      </c>
      <c r="L52" s="233">
        <f>IF(ISNUMBER(Regressions!M62),ROUND(Regressions!M62, 1), NA())</f>
        <v>90.3</v>
      </c>
      <c r="M52" s="333">
        <f>IF(ISNUMBER(Regressions!N62),ROUND(Regressions!N62, 1), NA())</f>
        <v>6.9</v>
      </c>
      <c r="N52" s="232">
        <f>IF(ISNUMBER(Regressions!O62),ROUND(Regressions!O62, 1), NA())</f>
        <v>2.8</v>
      </c>
      <c r="O52" s="334" t="e">
        <f>IF(ISNUMBER(Regressions!Q62),ROUND(Regressions!Q62, 1), NA())</f>
        <v>#N/A</v>
      </c>
      <c r="P52" s="332" t="e">
        <f>IF(ISNUMBER(Regressions!R62),ROUND(Regressions!R62, 1), NA())</f>
        <v>#N/A</v>
      </c>
      <c r="Q52" s="210" t="e">
        <f>IF(ISNUMBER(Regressions!S62),ROUND(Regressions!S62, 1), NA())</f>
        <v>#N/A</v>
      </c>
      <c r="R52" s="333" t="e">
        <f>IF(ISNUMBER(Regressions!T62),ROUND(Regressions!T62, 1), NA())</f>
        <v>#N/A</v>
      </c>
      <c r="S52" s="232" t="e">
        <f>IF(ISNUMBER(Regressions!U62),ROUND(Regressions!U62, 1), NA())</f>
        <v>#N/A</v>
      </c>
    </row>
    <row xmlns:x14ac="http://schemas.microsoft.com/office/spreadsheetml/2009/9/ac" r="53" x14ac:dyDescent="0.2">
      <c r="A53" s="329" t="str">
        <f>IF(ISBLANK(Regressions!A63), " ", Regressions!A63)</f>
        <v>Cuba</v>
      </c>
      <c r="B53" s="330">
        <f>IF(ISBLANK(Regressions!B63), " ", Regressions!B63)</f>
        <v>2018</v>
      </c>
      <c r="C53" s="335" t="str">
        <f>IF(ISBLANK(Regressions!C63), " ", Regressions!C63)</f>
        <v>Urban</v>
      </c>
      <c r="D53" s="331">
        <f>IF(ISBLANK(Regressions!D63), " ", Regressions!D63)</f>
        <v>1461676.9755386349</v>
      </c>
      <c r="E53" s="209" t="e">
        <f>IF(ISNUMBER(Regressions!E63),ROUND(Regressions!E63, 1), NA())</f>
        <v>#N/A</v>
      </c>
      <c r="F53" s="332">
        <f>IF(ISNUMBER(Regressions!F63),ROUND(Regressions!F63, 1), NA())</f>
        <v>96.3</v>
      </c>
      <c r="G53" s="231" t="e">
        <f>IF(ISNUMBER(Regressions!G63),ROUND(Regressions!G63, 1), NA())</f>
        <v>#N/A</v>
      </c>
      <c r="H53" s="333" t="e">
        <f>IF(ISNUMBER(Regressions!H63),ROUND(Regressions!H63, 1), NA())</f>
        <v>#N/A</v>
      </c>
      <c r="I53" s="232">
        <f>IF(ISNUMBER(Regressions!I63),ROUND(Regressions!I63, 1), NA())</f>
        <v>3.7</v>
      </c>
      <c r="J53" s="334" t="e">
        <f>IF(ISNUMBER(Regressions!K63),ROUND(Regressions!K63, 1), NA())</f>
        <v>#N/A</v>
      </c>
      <c r="K53" s="332">
        <f>IF(ISNUMBER(Regressions!L63),ROUND(Regressions!L63, 1), NA())</f>
        <v>96.9</v>
      </c>
      <c r="L53" s="233">
        <f>IF(ISNUMBER(Regressions!M63),ROUND(Regressions!M63, 1), NA())</f>
        <v>90.3</v>
      </c>
      <c r="M53" s="333">
        <f>IF(ISNUMBER(Regressions!N63),ROUND(Regressions!N63, 1), NA())</f>
        <v>6.7</v>
      </c>
      <c r="N53" s="232">
        <f>IF(ISNUMBER(Regressions!O63),ROUND(Regressions!O63, 1), NA())</f>
        <v>3.1</v>
      </c>
      <c r="O53" s="334" t="e">
        <f>IF(ISNUMBER(Regressions!Q63),ROUND(Regressions!Q63, 1), NA())</f>
        <v>#N/A</v>
      </c>
      <c r="P53" s="332" t="e">
        <f>IF(ISNUMBER(Regressions!R63),ROUND(Regressions!R63, 1), NA())</f>
        <v>#N/A</v>
      </c>
      <c r="Q53" s="210" t="e">
        <f>IF(ISNUMBER(Regressions!S63),ROUND(Regressions!S63, 1), NA())</f>
        <v>#N/A</v>
      </c>
      <c r="R53" s="333" t="e">
        <f>IF(ISNUMBER(Regressions!T63),ROUND(Regressions!T63, 1), NA())</f>
        <v>#N/A</v>
      </c>
      <c r="S53" s="232" t="e">
        <f>IF(ISNUMBER(Regressions!U63),ROUND(Regressions!U63, 1), NA())</f>
        <v>#N/A</v>
      </c>
    </row>
    <row xmlns:x14ac="http://schemas.microsoft.com/office/spreadsheetml/2009/9/ac" r="54" x14ac:dyDescent="0.2">
      <c r="A54" s="329" t="str">
        <f>IF(ISBLANK(Regressions!A64), " ", Regressions!A64)</f>
        <v>Cuba</v>
      </c>
      <c r="B54" s="330">
        <f>IF(ISBLANK(Regressions!B64), " ", Regressions!B64)</f>
        <v>2019</v>
      </c>
      <c r="C54" s="335" t="str">
        <f>IF(ISBLANK(Regressions!C64), " ", Regressions!C64)</f>
        <v>Urban</v>
      </c>
      <c r="D54" s="331">
        <f>IF(ISBLANK(Regressions!D64), " ", Regressions!D64)</f>
        <v>1446512.4276345819</v>
      </c>
      <c r="E54" s="209" t="e">
        <f>IF(ISNUMBER(Regressions!E64),ROUND(Regressions!E64, 1), NA())</f>
        <v>#N/A</v>
      </c>
      <c r="F54" s="332">
        <f>IF(ISNUMBER(Regressions!F64),ROUND(Regressions!F64, 1), NA())</f>
        <v>96</v>
      </c>
      <c r="G54" s="231" t="e">
        <f>IF(ISNUMBER(Regressions!G64),ROUND(Regressions!G64, 1), NA())</f>
        <v>#N/A</v>
      </c>
      <c r="H54" s="333" t="e">
        <f>IF(ISNUMBER(Regressions!H64),ROUND(Regressions!H64, 1), NA())</f>
        <v>#N/A</v>
      </c>
      <c r="I54" s="232">
        <f>IF(ISNUMBER(Regressions!I64),ROUND(Regressions!I64, 1), NA())</f>
        <v>4</v>
      </c>
      <c r="J54" s="334" t="e">
        <f>IF(ISNUMBER(Regressions!K64),ROUND(Regressions!K64, 1), NA())</f>
        <v>#N/A</v>
      </c>
      <c r="K54" s="332">
        <f>IF(ISNUMBER(Regressions!L64),ROUND(Regressions!L64, 1), NA())</f>
        <v>96.7</v>
      </c>
      <c r="L54" s="233">
        <f>IF(ISNUMBER(Regressions!M64),ROUND(Regressions!M64, 1), NA())</f>
        <v>90.3</v>
      </c>
      <c r="M54" s="333">
        <f>IF(ISNUMBER(Regressions!N64),ROUND(Regressions!N64, 1), NA())</f>
        <v>6.4</v>
      </c>
      <c r="N54" s="232">
        <f>IF(ISNUMBER(Regressions!O64),ROUND(Regressions!O64, 1), NA())</f>
        <v>3.3</v>
      </c>
      <c r="O54" s="334" t="e">
        <f>IF(ISNUMBER(Regressions!Q64),ROUND(Regressions!Q64, 1), NA())</f>
        <v>#N/A</v>
      </c>
      <c r="P54" s="332" t="e">
        <f>IF(ISNUMBER(Regressions!R64),ROUND(Regressions!R64, 1), NA())</f>
        <v>#N/A</v>
      </c>
      <c r="Q54" s="210" t="e">
        <f>IF(ISNUMBER(Regressions!S64),ROUND(Regressions!S64, 1), NA())</f>
        <v>#N/A</v>
      </c>
      <c r="R54" s="333" t="e">
        <f>IF(ISNUMBER(Regressions!T64),ROUND(Regressions!T64, 1), NA())</f>
        <v>#N/A</v>
      </c>
      <c r="S54" s="232" t="e">
        <f>IF(ISNUMBER(Regressions!U64),ROUND(Regressions!U64, 1), NA())</f>
        <v>#N/A</v>
      </c>
    </row>
    <row xmlns:x14ac="http://schemas.microsoft.com/office/spreadsheetml/2009/9/ac" r="55" ht="13.5" customHeight="true" x14ac:dyDescent="0.2">
      <c r="A55" s="329" t="str">
        <f>IF(ISBLANK(Regressions!A65), " ", Regressions!A65)</f>
        <v>Cuba</v>
      </c>
      <c r="B55" s="330">
        <f>IF(ISBLANK(Regressions!B65), " ", Regressions!B65)</f>
        <v>2020</v>
      </c>
      <c r="C55" s="335" t="str">
        <f>IF(ISBLANK(Regressions!C65), " ", Regressions!C65)</f>
        <v>Urban</v>
      </c>
      <c r="D55" s="331">
        <f>IF(ISBLANK(Regressions!D65), " ", Regressions!D65)</f>
        <v>1428509.7118179321</v>
      </c>
      <c r="E55" s="209" t="e">
        <f>IF(ISNUMBER(Regressions!E65),ROUND(Regressions!E65, 1), NA())</f>
        <v>#N/A</v>
      </c>
      <c r="F55" s="332">
        <f>IF(ISNUMBER(Regressions!F65),ROUND(Regressions!F65, 1), NA())</f>
        <v>95.6</v>
      </c>
      <c r="G55" s="231" t="e">
        <f>IF(ISNUMBER(Regressions!G65),ROUND(Regressions!G65, 1), NA())</f>
        <v>#N/A</v>
      </c>
      <c r="H55" s="333" t="e">
        <f>IF(ISNUMBER(Regressions!H65),ROUND(Regressions!H65, 1), NA())</f>
        <v>#N/A</v>
      </c>
      <c r="I55" s="232">
        <f>IF(ISNUMBER(Regressions!I65),ROUND(Regressions!I65, 1), NA())</f>
        <v>4.4000000000000004</v>
      </c>
      <c r="J55" s="334" t="e">
        <f>IF(ISNUMBER(Regressions!K65),ROUND(Regressions!K65, 1), NA())</f>
        <v>#N/A</v>
      </c>
      <c r="K55" s="332">
        <f>IF(ISNUMBER(Regressions!L65),ROUND(Regressions!L65, 1), NA())</f>
        <v>96.4</v>
      </c>
      <c r="L55" s="233">
        <f>IF(ISNUMBER(Regressions!M65),ROUND(Regressions!M65, 1), NA())</f>
        <v>90.3</v>
      </c>
      <c r="M55" s="333">
        <f>IF(ISNUMBER(Regressions!N65),ROUND(Regressions!N65, 1), NA())</f>
        <v>6.2</v>
      </c>
      <c r="N55" s="232">
        <f>IF(ISNUMBER(Regressions!O65),ROUND(Regressions!O65, 1), NA())</f>
        <v>3.6</v>
      </c>
      <c r="O55" s="334" t="e">
        <f>IF(ISNUMBER(Regressions!Q65),ROUND(Regressions!Q65, 1), NA())</f>
        <v>#N/A</v>
      </c>
      <c r="P55" s="332" t="e">
        <f>IF(ISNUMBER(Regressions!R65),ROUND(Regressions!R65, 1), NA())</f>
        <v>#N/A</v>
      </c>
      <c r="Q55" s="210" t="e">
        <f>IF(ISNUMBER(Regressions!S65),ROUND(Regressions!S65, 1), NA())</f>
        <v>#N/A</v>
      </c>
      <c r="R55" s="333" t="e">
        <f>IF(ISNUMBER(Regressions!T65),ROUND(Regressions!T65, 1), NA())</f>
        <v>#N/A</v>
      </c>
      <c r="S55" s="232" t="e">
        <f>IF(ISNUMBER(Regressions!U65),ROUND(Regressions!U65, 1), NA())</f>
        <v>#N/A</v>
      </c>
    </row>
    <row xmlns:x14ac="http://schemas.microsoft.com/office/spreadsheetml/2009/9/ac" r="56" x14ac:dyDescent="0.2">
      <c r="A56" s="383" t="str">
        <f>IF(ISBLANK(Regressions!A66), " ", Regressions!A66)</f>
        <v>Cuba</v>
      </c>
      <c r="B56" s="384">
        <f>IF(ISBLANK(Regressions!B66), " ", Regressions!B66)</f>
        <v>2021</v>
      </c>
      <c r="C56" s="385" t="str">
        <f>IF(ISBLANK(Regressions!C66), " ", Regressions!C66)</f>
        <v>Urban</v>
      </c>
      <c r="D56" s="386">
        <f>IF(ISBLANK(Regressions!D66), " ", Regressions!D66)</f>
        <v>1412263.189334335</v>
      </c>
      <c r="E56" s="389" t="e">
        <f>IF(ISNUMBER(Regressions!E66),ROUND(Regressions!E66, 1), NA())</f>
        <v>#N/A</v>
      </c>
      <c r="F56" s="387">
        <f>IF(ISNUMBER(Regressions!F66),ROUND(Regressions!F66, 1), NA())</f>
        <v>95.3</v>
      </c>
      <c r="G56" s="390" t="e">
        <f>IF(ISNUMBER(Regressions!G66),ROUND(Regressions!G66, 1), NA())</f>
        <v>#N/A</v>
      </c>
      <c r="H56" s="388" t="e">
        <f>IF(ISNUMBER(Regressions!H66),ROUND(Regressions!H66, 1), NA())</f>
        <v>#N/A</v>
      </c>
      <c r="I56" s="391">
        <f>IF(ISNUMBER(Regressions!I66),ROUND(Regressions!I66, 1), NA())</f>
        <v>4.7</v>
      </c>
      <c r="J56" s="389" t="e">
        <f>IF(ISNUMBER(Regressions!K66),ROUND(Regressions!K66, 1), NA())</f>
        <v>#N/A</v>
      </c>
      <c r="K56" s="387">
        <f>IF(ISNUMBER(Regressions!L66),ROUND(Regressions!L66, 1), NA())</f>
        <v>96.2</v>
      </c>
      <c r="L56" s="392">
        <f>IF(ISNUMBER(Regressions!M66),ROUND(Regressions!M66, 1), NA())</f>
        <v>90.3</v>
      </c>
      <c r="M56" s="388">
        <f>IF(ISNUMBER(Regressions!N66),ROUND(Regressions!N66, 1), NA())</f>
        <v>5.9</v>
      </c>
      <c r="N56" s="391">
        <f>IF(ISNUMBER(Regressions!O66),ROUND(Regressions!O66, 1), NA())</f>
        <v>3.8</v>
      </c>
      <c r="O56" s="389" t="e">
        <f>IF(ISNUMBER(Regressions!Q66),ROUND(Regressions!Q66, 1), NA())</f>
        <v>#N/A</v>
      </c>
      <c r="P56" s="387" t="e">
        <f>IF(ISNUMBER(Regressions!R66),ROUND(Regressions!R66, 1), NA())</f>
        <v>#N/A</v>
      </c>
      <c r="Q56" s="393" t="e">
        <f>IF(ISNUMBER(Regressions!S66),ROUND(Regressions!S66, 1), NA())</f>
        <v>#N/A</v>
      </c>
      <c r="R56" s="388" t="e">
        <f>IF(ISNUMBER(Regressions!T66),ROUND(Regressions!T66, 1), NA())</f>
        <v>#N/A</v>
      </c>
      <c r="S56" s="391" t="e">
        <f>IF(ISNUMBER(Regressions!U66),ROUND(Regressions!U66, 1), NA())</f>
        <v>#N/A</v>
      </c>
      <c r="T56" s="382"/>
      <c r="U56" s="382"/>
      <c r="V56" s="382"/>
      <c r="W56" s="382"/>
      <c r="X56" s="382"/>
      <c r="Y56" s="382"/>
      <c r="Z56" s="382"/>
      <c r="AA56" s="382"/>
      <c r="AB56" s="382"/>
      <c r="AC56" s="382"/>
    </row>
    <row xmlns:x14ac="http://schemas.microsoft.com/office/spreadsheetml/2009/9/ac" r="57" x14ac:dyDescent="0.2">
      <c r="A57" s="329" t="str">
        <f>IF(ISBLANK(Regressions!A67), " ", Regressions!A67)</f>
        <v>Cuba</v>
      </c>
      <c r="B57" s="330">
        <f>IF(ISBLANK(Regressions!B67), " ", Regressions!B67)</f>
        <v>2022</v>
      </c>
      <c r="C57" s="335" t="str">
        <f>IF(ISBLANK(Regressions!C67), " ", Regressions!C67)</f>
        <v>Urban</v>
      </c>
      <c r="D57" s="331">
        <f>IF(ISBLANK(Regressions!D67), " ", Regressions!D67)</f>
        <v>1401610.6081140139</v>
      </c>
      <c r="E57" s="209" t="e">
        <f>IF(ISNUMBER(Regressions!E67),ROUND(Regressions!E67, 1), NA())</f>
        <v>#N/A</v>
      </c>
      <c r="F57" s="332">
        <f>IF(ISNUMBER(Regressions!F67),ROUND(Regressions!F67, 1), NA())</f>
        <v>95.3</v>
      </c>
      <c r="G57" s="231" t="e">
        <f>IF(ISNUMBER(Regressions!G67),ROUND(Regressions!G67, 1), NA())</f>
        <v>#N/A</v>
      </c>
      <c r="H57" s="333" t="e">
        <f>IF(ISNUMBER(Regressions!H67),ROUND(Regressions!H67, 1), NA())</f>
        <v>#N/A</v>
      </c>
      <c r="I57" s="232">
        <f>IF(ISNUMBER(Regressions!I67),ROUND(Regressions!I67, 1), NA())</f>
        <v>4.7</v>
      </c>
      <c r="J57" s="334" t="e">
        <f>IF(ISNUMBER(Regressions!K67),ROUND(Regressions!K67, 1), NA())</f>
        <v>#N/A</v>
      </c>
      <c r="K57" s="332">
        <f>IF(ISNUMBER(Regressions!L67),ROUND(Regressions!L67, 1), NA())</f>
        <v>96.2</v>
      </c>
      <c r="L57" s="233">
        <f>IF(ISNUMBER(Regressions!M67),ROUND(Regressions!M67, 1), NA())</f>
        <v>90.3</v>
      </c>
      <c r="M57" s="333">
        <f>IF(ISNUMBER(Regressions!N67),ROUND(Regressions!N67, 1), NA())</f>
        <v>5.9</v>
      </c>
      <c r="N57" s="232">
        <f>IF(ISNUMBER(Regressions!O67),ROUND(Regressions!O67, 1), NA())</f>
        <v>3.8</v>
      </c>
      <c r="O57" s="334" t="e">
        <f>IF(ISNUMBER(Regressions!Q67),ROUND(Regressions!Q67, 1), NA())</f>
        <v>#N/A</v>
      </c>
      <c r="P57" s="332" t="e">
        <f>IF(ISNUMBER(Regressions!R67),ROUND(Regressions!R67, 1), NA())</f>
        <v>#N/A</v>
      </c>
      <c r="Q57" s="210" t="e">
        <f>IF(ISNUMBER(Regressions!S67),ROUND(Regressions!S67, 1), NA())</f>
        <v>#N/A</v>
      </c>
      <c r="R57" s="333" t="e">
        <f>IF(ISNUMBER(Regressions!T67),ROUND(Regressions!T67, 1), NA())</f>
        <v>#N/A</v>
      </c>
      <c r="S57" s="232" t="e">
        <f>IF(ISNUMBER(Regressions!U67),ROUND(Regressions!U67, 1), NA())</f>
        <v>#N/A</v>
      </c>
    </row>
    <row xmlns:x14ac="http://schemas.microsoft.com/office/spreadsheetml/2009/9/ac" r="58" x14ac:dyDescent="0.2">
      <c r="A58" s="336" t="str">
        <f>IF(ISBLANK(Regressions!A68), " ", Regressions!A68)</f>
        <v>Cuba</v>
      </c>
      <c r="B58" s="337">
        <f>IF(ISBLANK(Regressions!B68), " ", Regressions!B68)</f>
        <v>2023</v>
      </c>
      <c r="C58" s="338" t="str">
        <f>IF(ISBLANK(Regressions!C68), " ", Regressions!C68)</f>
        <v>Urban</v>
      </c>
      <c r="D58" s="339">
        <f>IF(ISBLANK(Regressions!D68), " ", Regressions!D68)</f>
        <v>1391875.122171402</v>
      </c>
      <c r="E58" s="340" t="e">
        <f>IF(ISNUMBER(Regressions!E68),ROUND(Regressions!E68, 1), NA())</f>
        <v>#N/A</v>
      </c>
      <c r="F58" s="341">
        <f>IF(ISNUMBER(Regressions!F68),ROUND(Regressions!F68, 1), NA())</f>
        <v>95.3</v>
      </c>
      <c r="G58" s="342" t="e">
        <f>IF(ISNUMBER(Regressions!G68),ROUND(Regressions!G68, 1), NA())</f>
        <v>#N/A</v>
      </c>
      <c r="H58" s="343" t="e">
        <f>IF(ISNUMBER(Regressions!H68),ROUND(Regressions!H68, 1), NA())</f>
        <v>#N/A</v>
      </c>
      <c r="I58" s="344">
        <f>IF(ISNUMBER(Regressions!I68),ROUND(Regressions!I68, 1), NA())</f>
        <v>4.7</v>
      </c>
      <c r="J58" s="345" t="e">
        <f>IF(ISNUMBER(Regressions!K68),ROUND(Regressions!K68, 1), NA())</f>
        <v>#N/A</v>
      </c>
      <c r="K58" s="341">
        <f>IF(ISNUMBER(Regressions!L68),ROUND(Regressions!L68, 1), NA())</f>
        <v>96.2</v>
      </c>
      <c r="L58" s="346">
        <f>IF(ISNUMBER(Regressions!M68),ROUND(Regressions!M68, 1), NA())</f>
        <v>90.3</v>
      </c>
      <c r="M58" s="343">
        <f>IF(ISNUMBER(Regressions!N68),ROUND(Regressions!N68, 1), NA())</f>
        <v>5.9</v>
      </c>
      <c r="N58" s="344">
        <f>IF(ISNUMBER(Regressions!O68),ROUND(Regressions!O68, 1), NA())</f>
        <v>3.8</v>
      </c>
      <c r="O58" s="345" t="e">
        <f>IF(ISNUMBER(Regressions!Q68),ROUND(Regressions!Q68, 1), NA())</f>
        <v>#N/A</v>
      </c>
      <c r="P58" s="341" t="e">
        <f>IF(ISNUMBER(Regressions!R68),ROUND(Regressions!R68, 1), NA())</f>
        <v>#N/A</v>
      </c>
      <c r="Q58" s="347" t="e">
        <f>IF(ISNUMBER(Regressions!S68),ROUND(Regressions!S68, 1), NA())</f>
        <v>#N/A</v>
      </c>
      <c r="R58" s="343" t="e">
        <f>IF(ISNUMBER(Regressions!T68),ROUND(Regressions!T68, 1), NA())</f>
        <v>#N/A</v>
      </c>
      <c r="S58" s="344" t="e">
        <f>IF(ISNUMBER(Regressions!U68),ROUND(Regressions!U68, 1), NA())</f>
        <v>#N/A</v>
      </c>
    </row>
    <row xmlns:x14ac="http://schemas.microsoft.com/office/spreadsheetml/2009/9/ac" r="59" hidden="true" x14ac:dyDescent="0.2">
      <c r="A59" s="329" t="str">
        <f>IF(ISBLANK(Regressions!A69), " ", Regressions!A69)</f>
        <v>Cuba</v>
      </c>
      <c r="B59" s="330">
        <f>IF(ISBLANK(Regressions!B69), " ", Regressions!B69)</f>
        <v>2024</v>
      </c>
      <c r="C59" s="335" t="str">
        <f>IF(ISBLANK(Regressions!C69), " ", Regressions!C69)</f>
        <v>Urban</v>
      </c>
      <c r="D59" s="331" t="str">
        <f>IF(ISBLANK(Regressions!D69), " ", Regressions!D69)</f>
        <v> </v>
      </c>
      <c r="E59" s="209" t="e">
        <f>IF(ISNUMBER(Regressions!E69),ROUND(Regressions!E69, 1), NA())</f>
        <v>#N/A</v>
      </c>
      <c r="F59" s="332" t="e">
        <f>IF(ISNUMBER(Regressions!F69),ROUND(Regressions!F69, 1), NA())</f>
        <v>#N/A</v>
      </c>
      <c r="G59" s="231" t="e">
        <f>IF(ISNUMBER(Regressions!G69),ROUND(Regressions!G69, 1), NA())</f>
        <v>#N/A</v>
      </c>
      <c r="H59" s="333" t="e">
        <f>IF(ISNUMBER(Regressions!H69),ROUND(Regressions!H69, 1), NA())</f>
        <v>#N/A</v>
      </c>
      <c r="I59" s="232" t="e">
        <f>IF(ISNUMBER(Regressions!I69),ROUND(Regressions!I69, 1), NA())</f>
        <v>#N/A</v>
      </c>
      <c r="J59" s="334" t="e">
        <f>IF(ISNUMBER(Regressions!K69),ROUND(Regressions!K69, 1), NA())</f>
        <v>#N/A</v>
      </c>
      <c r="K59" s="332" t="e">
        <f>IF(ISNUMBER(Regressions!L69),ROUND(Regressions!L69, 1), NA())</f>
        <v>#N/A</v>
      </c>
      <c r="L59" s="233" t="e">
        <f>IF(ISNUMBER(Regressions!M69),ROUND(Regressions!M69, 1), NA())</f>
        <v>#N/A</v>
      </c>
      <c r="M59" s="333" t="e">
        <f>IF(ISNUMBER(Regressions!N69),ROUND(Regressions!N69, 1), NA())</f>
        <v>#N/A</v>
      </c>
      <c r="N59" s="232" t="e">
        <f>IF(ISNUMBER(Regressions!O69),ROUND(Regressions!O69, 1), NA())</f>
        <v>#N/A</v>
      </c>
      <c r="O59" s="334" t="e">
        <f>IF(ISNUMBER(Regressions!Q69),ROUND(Regressions!Q69, 1), NA())</f>
        <v>#N/A</v>
      </c>
      <c r="P59" s="332" t="e">
        <f>IF(ISNUMBER(Regressions!R69),ROUND(Regressions!R69, 1), NA())</f>
        <v>#N/A</v>
      </c>
      <c r="Q59" s="210" t="e">
        <f>IF(ISNUMBER(Regressions!S69),ROUND(Regressions!S69, 1), NA())</f>
        <v>#N/A</v>
      </c>
      <c r="R59" s="333" t="e">
        <f>IF(ISNUMBER(Regressions!T69),ROUND(Regressions!T69, 1), NA())</f>
        <v>#N/A</v>
      </c>
      <c r="S59" s="232" t="e">
        <f>IF(ISNUMBER(Regressions!U69),ROUND(Regressions!U69, 1), NA())</f>
        <v>#N/A</v>
      </c>
    </row>
    <row xmlns:x14ac="http://schemas.microsoft.com/office/spreadsheetml/2009/9/ac" r="60" hidden="true" x14ac:dyDescent="0.2">
      <c r="A60" s="329" t="str">
        <f>IF(ISBLANK(Regressions!A70), " ", Regressions!A70)</f>
        <v>Cuba</v>
      </c>
      <c r="B60" s="330">
        <f>IF(ISBLANK(Regressions!B70), " ", Regressions!B70)</f>
        <v>2025</v>
      </c>
      <c r="C60" s="335" t="str">
        <f>IF(ISBLANK(Regressions!C70), " ", Regressions!C70)</f>
        <v>Urban</v>
      </c>
      <c r="D60" s="331" t="str">
        <f>IF(ISBLANK(Regressions!D70), " ", Regressions!D70)</f>
        <v> </v>
      </c>
      <c r="E60" s="209" t="e">
        <f>IF(ISNUMBER(Regressions!E70),ROUND(Regressions!E70, 1), NA())</f>
        <v>#N/A</v>
      </c>
      <c r="F60" s="332" t="e">
        <f>IF(ISNUMBER(Regressions!F70),ROUND(Regressions!F70, 1), NA())</f>
        <v>#N/A</v>
      </c>
      <c r="G60" s="231" t="e">
        <f>IF(ISNUMBER(Regressions!G70),ROUND(Regressions!G70, 1), NA())</f>
        <v>#N/A</v>
      </c>
      <c r="H60" s="333" t="e">
        <f>IF(ISNUMBER(Regressions!H70),ROUND(Regressions!H70, 1), NA())</f>
        <v>#N/A</v>
      </c>
      <c r="I60" s="232" t="e">
        <f>IF(ISNUMBER(Regressions!I70),ROUND(Regressions!I70, 1), NA())</f>
        <v>#N/A</v>
      </c>
      <c r="J60" s="334" t="e">
        <f>IF(ISNUMBER(Regressions!K70),ROUND(Regressions!K70, 1), NA())</f>
        <v>#N/A</v>
      </c>
      <c r="K60" s="332" t="e">
        <f>IF(ISNUMBER(Regressions!L70),ROUND(Regressions!L70, 1), NA())</f>
        <v>#N/A</v>
      </c>
      <c r="L60" s="233" t="e">
        <f>IF(ISNUMBER(Regressions!M70),ROUND(Regressions!M70, 1), NA())</f>
        <v>#N/A</v>
      </c>
      <c r="M60" s="333" t="e">
        <f>IF(ISNUMBER(Regressions!N70),ROUND(Regressions!N70, 1), NA())</f>
        <v>#N/A</v>
      </c>
      <c r="N60" s="232" t="e">
        <f>IF(ISNUMBER(Regressions!O70),ROUND(Regressions!O70, 1), NA())</f>
        <v>#N/A</v>
      </c>
      <c r="O60" s="334" t="e">
        <f>IF(ISNUMBER(Regressions!Q70),ROUND(Regressions!Q70, 1), NA())</f>
        <v>#N/A</v>
      </c>
      <c r="P60" s="332" t="e">
        <f>IF(ISNUMBER(Regressions!R70),ROUND(Regressions!R70, 1), NA())</f>
        <v>#N/A</v>
      </c>
      <c r="Q60" s="210" t="e">
        <f>IF(ISNUMBER(Regressions!S70),ROUND(Regressions!S70, 1), NA())</f>
        <v>#N/A</v>
      </c>
      <c r="R60" s="333" t="e">
        <f>IF(ISNUMBER(Regressions!T70),ROUND(Regressions!T70, 1), NA())</f>
        <v>#N/A</v>
      </c>
      <c r="S60" s="232" t="e">
        <f>IF(ISNUMBER(Regressions!U70),ROUND(Regressions!U70, 1), NA())</f>
        <v>#N/A</v>
      </c>
    </row>
    <row xmlns:x14ac="http://schemas.microsoft.com/office/spreadsheetml/2009/9/ac" r="61" hidden="true" x14ac:dyDescent="0.2">
      <c r="A61" s="329" t="str">
        <f>IF(ISBLANK(Regressions!A71), " ", Regressions!A71)</f>
        <v>Cuba</v>
      </c>
      <c r="B61" s="330">
        <f>IF(ISBLANK(Regressions!B71), " ", Regressions!B71)</f>
        <v>2026</v>
      </c>
      <c r="C61" s="335" t="str">
        <f>IF(ISBLANK(Regressions!C71), " ", Regressions!C71)</f>
        <v>Urban</v>
      </c>
      <c r="D61" s="331" t="str">
        <f>IF(ISBLANK(Regressions!D71), " ", Regressions!D71)</f>
        <v> </v>
      </c>
      <c r="E61" s="209" t="e">
        <f>IF(ISNUMBER(Regressions!E71),ROUND(Regressions!E71, 1), NA())</f>
        <v>#N/A</v>
      </c>
      <c r="F61" s="332" t="e">
        <f>IF(ISNUMBER(Regressions!F71),ROUND(Regressions!F71, 1), NA())</f>
        <v>#N/A</v>
      </c>
      <c r="G61" s="231" t="e">
        <f>IF(ISNUMBER(Regressions!G71),ROUND(Regressions!G71, 1), NA())</f>
        <v>#N/A</v>
      </c>
      <c r="H61" s="333" t="e">
        <f>IF(ISNUMBER(Regressions!H71),ROUND(Regressions!H71, 1), NA())</f>
        <v>#N/A</v>
      </c>
      <c r="I61" s="232" t="e">
        <f>IF(ISNUMBER(Regressions!I71),ROUND(Regressions!I71, 1), NA())</f>
        <v>#N/A</v>
      </c>
      <c r="J61" s="334" t="e">
        <f>IF(ISNUMBER(Regressions!K71),ROUND(Regressions!K71, 1), NA())</f>
        <v>#N/A</v>
      </c>
      <c r="K61" s="332" t="e">
        <f>IF(ISNUMBER(Regressions!L71),ROUND(Regressions!L71, 1), NA())</f>
        <v>#N/A</v>
      </c>
      <c r="L61" s="233" t="e">
        <f>IF(ISNUMBER(Regressions!M71),ROUND(Regressions!M71, 1), NA())</f>
        <v>#N/A</v>
      </c>
      <c r="M61" s="333" t="e">
        <f>IF(ISNUMBER(Regressions!N71),ROUND(Regressions!N71, 1), NA())</f>
        <v>#N/A</v>
      </c>
      <c r="N61" s="232" t="e">
        <f>IF(ISNUMBER(Regressions!O71),ROUND(Regressions!O71, 1), NA())</f>
        <v>#N/A</v>
      </c>
      <c r="O61" s="334" t="e">
        <f>IF(ISNUMBER(Regressions!Q71),ROUND(Regressions!Q71, 1), NA())</f>
        <v>#N/A</v>
      </c>
      <c r="P61" s="332" t="e">
        <f>IF(ISNUMBER(Regressions!R71),ROUND(Regressions!R71, 1), NA())</f>
        <v>#N/A</v>
      </c>
      <c r="Q61" s="210" t="e">
        <f>IF(ISNUMBER(Regressions!S71),ROUND(Regressions!S71, 1), NA())</f>
        <v>#N/A</v>
      </c>
      <c r="R61" s="333" t="e">
        <f>IF(ISNUMBER(Regressions!T71),ROUND(Regressions!T71, 1), NA())</f>
        <v>#N/A</v>
      </c>
      <c r="S61" s="232" t="e">
        <f>IF(ISNUMBER(Regressions!U71),ROUND(Regressions!U71, 1), NA())</f>
        <v>#N/A</v>
      </c>
    </row>
    <row xmlns:x14ac="http://schemas.microsoft.com/office/spreadsheetml/2009/9/ac" r="62" hidden="true" x14ac:dyDescent="0.2">
      <c r="A62" s="329" t="str">
        <f>IF(ISBLANK(Regressions!A72), " ", Regressions!A72)</f>
        <v>Cuba</v>
      </c>
      <c r="B62" s="330">
        <f>IF(ISBLANK(Regressions!B72), " ", Regressions!B72)</f>
        <v>2027</v>
      </c>
      <c r="C62" s="335" t="str">
        <f>IF(ISBLANK(Regressions!C72), " ", Regressions!C72)</f>
        <v>Urban</v>
      </c>
      <c r="D62" s="331" t="str">
        <f>IF(ISBLANK(Regressions!D72), " ", Regressions!D72)</f>
        <v> </v>
      </c>
      <c r="E62" s="209" t="e">
        <f>IF(ISNUMBER(Regressions!E72),ROUND(Regressions!E72, 1), NA())</f>
        <v>#N/A</v>
      </c>
      <c r="F62" s="332" t="e">
        <f>IF(ISNUMBER(Regressions!F72),ROUND(Regressions!F72, 1), NA())</f>
        <v>#N/A</v>
      </c>
      <c r="G62" s="231" t="e">
        <f>IF(ISNUMBER(Regressions!G72),ROUND(Regressions!G72, 1), NA())</f>
        <v>#N/A</v>
      </c>
      <c r="H62" s="333" t="e">
        <f>IF(ISNUMBER(Regressions!H72),ROUND(Regressions!H72, 1), NA())</f>
        <v>#N/A</v>
      </c>
      <c r="I62" s="232" t="e">
        <f>IF(ISNUMBER(Regressions!I72),ROUND(Regressions!I72, 1), NA())</f>
        <v>#N/A</v>
      </c>
      <c r="J62" s="334" t="e">
        <f>IF(ISNUMBER(Regressions!K72),ROUND(Regressions!K72, 1), NA())</f>
        <v>#N/A</v>
      </c>
      <c r="K62" s="332" t="e">
        <f>IF(ISNUMBER(Regressions!L72),ROUND(Regressions!L72, 1), NA())</f>
        <v>#N/A</v>
      </c>
      <c r="L62" s="233" t="e">
        <f>IF(ISNUMBER(Regressions!M72),ROUND(Regressions!M72, 1), NA())</f>
        <v>#N/A</v>
      </c>
      <c r="M62" s="333" t="e">
        <f>IF(ISNUMBER(Regressions!N72),ROUND(Regressions!N72, 1), NA())</f>
        <v>#N/A</v>
      </c>
      <c r="N62" s="232" t="e">
        <f>IF(ISNUMBER(Regressions!O72),ROUND(Regressions!O72, 1), NA())</f>
        <v>#N/A</v>
      </c>
      <c r="O62" s="334" t="e">
        <f>IF(ISNUMBER(Regressions!Q72),ROUND(Regressions!Q72, 1), NA())</f>
        <v>#N/A</v>
      </c>
      <c r="P62" s="332" t="e">
        <f>IF(ISNUMBER(Regressions!R72),ROUND(Regressions!R72, 1), NA())</f>
        <v>#N/A</v>
      </c>
      <c r="Q62" s="210" t="e">
        <f>IF(ISNUMBER(Regressions!S72),ROUND(Regressions!S72, 1), NA())</f>
        <v>#N/A</v>
      </c>
      <c r="R62" s="333" t="e">
        <f>IF(ISNUMBER(Regressions!T72),ROUND(Regressions!T72, 1), NA())</f>
        <v>#N/A</v>
      </c>
      <c r="S62" s="232" t="e">
        <f>IF(ISNUMBER(Regressions!U72),ROUND(Regressions!U72, 1), NA())</f>
        <v>#N/A</v>
      </c>
    </row>
    <row xmlns:x14ac="http://schemas.microsoft.com/office/spreadsheetml/2009/9/ac" r="63" hidden="true" x14ac:dyDescent="0.2">
      <c r="A63" s="329" t="str">
        <f>IF(ISBLANK(Regressions!A73), " ", Regressions!A73)</f>
        <v>Cuba</v>
      </c>
      <c r="B63" s="330">
        <f>IF(ISBLANK(Regressions!B73), " ", Regressions!B73)</f>
        <v>2028</v>
      </c>
      <c r="C63" s="335" t="str">
        <f>IF(ISBLANK(Regressions!C73), " ", Regressions!C73)</f>
        <v>Urban</v>
      </c>
      <c r="D63" s="331" t="str">
        <f>IF(ISBLANK(Regressions!D73), " ", Regressions!D73)</f>
        <v> </v>
      </c>
      <c r="E63" s="209" t="e">
        <f>IF(ISNUMBER(Regressions!E73),ROUND(Regressions!E73, 1), NA())</f>
        <v>#N/A</v>
      </c>
      <c r="F63" s="332" t="e">
        <f>IF(ISNUMBER(Regressions!F73),ROUND(Regressions!F73, 1), NA())</f>
        <v>#N/A</v>
      </c>
      <c r="G63" s="231" t="e">
        <f>IF(ISNUMBER(Regressions!G73),ROUND(Regressions!G73, 1), NA())</f>
        <v>#N/A</v>
      </c>
      <c r="H63" s="333" t="e">
        <f>IF(ISNUMBER(Regressions!H73),ROUND(Regressions!H73, 1), NA())</f>
        <v>#N/A</v>
      </c>
      <c r="I63" s="232" t="e">
        <f>IF(ISNUMBER(Regressions!I73),ROUND(Regressions!I73, 1), NA())</f>
        <v>#N/A</v>
      </c>
      <c r="J63" s="334" t="e">
        <f>IF(ISNUMBER(Regressions!K73),ROUND(Regressions!K73, 1), NA())</f>
        <v>#N/A</v>
      </c>
      <c r="K63" s="332" t="e">
        <f>IF(ISNUMBER(Regressions!L73),ROUND(Regressions!L73, 1), NA())</f>
        <v>#N/A</v>
      </c>
      <c r="L63" s="233" t="e">
        <f>IF(ISNUMBER(Regressions!M73),ROUND(Regressions!M73, 1), NA())</f>
        <v>#N/A</v>
      </c>
      <c r="M63" s="333" t="e">
        <f>IF(ISNUMBER(Regressions!N73),ROUND(Regressions!N73, 1), NA())</f>
        <v>#N/A</v>
      </c>
      <c r="N63" s="232" t="e">
        <f>IF(ISNUMBER(Regressions!O73),ROUND(Regressions!O73, 1), NA())</f>
        <v>#N/A</v>
      </c>
      <c r="O63" s="334" t="e">
        <f>IF(ISNUMBER(Regressions!Q73),ROUND(Regressions!Q73, 1), NA())</f>
        <v>#N/A</v>
      </c>
      <c r="P63" s="332" t="e">
        <f>IF(ISNUMBER(Regressions!R73),ROUND(Regressions!R73, 1), NA())</f>
        <v>#N/A</v>
      </c>
      <c r="Q63" s="210" t="e">
        <f>IF(ISNUMBER(Regressions!S73),ROUND(Regressions!S73, 1), NA())</f>
        <v>#N/A</v>
      </c>
      <c r="R63" s="333" t="e">
        <f>IF(ISNUMBER(Regressions!T73),ROUND(Regressions!T73, 1), NA())</f>
        <v>#N/A</v>
      </c>
      <c r="S63" s="232" t="e">
        <f>IF(ISNUMBER(Regressions!U73),ROUND(Regressions!U73, 1), NA())</f>
        <v>#N/A</v>
      </c>
    </row>
    <row xmlns:x14ac="http://schemas.microsoft.com/office/spreadsheetml/2009/9/ac" r="64" hidden="true" x14ac:dyDescent="0.2">
      <c r="A64" s="329" t="str">
        <f>IF(ISBLANK(Regressions!A74), " ", Regressions!A74)</f>
        <v>Cuba</v>
      </c>
      <c r="B64" s="330">
        <f>IF(ISBLANK(Regressions!B74), " ", Regressions!B74)</f>
        <v>2029</v>
      </c>
      <c r="C64" s="335" t="str">
        <f>IF(ISBLANK(Regressions!C74), " ", Regressions!C74)</f>
        <v>Urban</v>
      </c>
      <c r="D64" s="331" t="str">
        <f>IF(ISBLANK(Regressions!D74), " ", Regressions!D74)</f>
        <v> </v>
      </c>
      <c r="E64" s="209" t="e">
        <f>IF(ISNUMBER(Regressions!E74),ROUND(Regressions!E74, 1), NA())</f>
        <v>#N/A</v>
      </c>
      <c r="F64" s="332" t="e">
        <f>IF(ISNUMBER(Regressions!F74),ROUND(Regressions!F74, 1), NA())</f>
        <v>#N/A</v>
      </c>
      <c r="G64" s="231" t="e">
        <f>IF(ISNUMBER(Regressions!G74),ROUND(Regressions!G74, 1), NA())</f>
        <v>#N/A</v>
      </c>
      <c r="H64" s="333" t="e">
        <f>IF(ISNUMBER(Regressions!H74),ROUND(Regressions!H74, 1), NA())</f>
        <v>#N/A</v>
      </c>
      <c r="I64" s="232" t="e">
        <f>IF(ISNUMBER(Regressions!I74),ROUND(Regressions!I74, 1), NA())</f>
        <v>#N/A</v>
      </c>
      <c r="J64" s="334" t="e">
        <f>IF(ISNUMBER(Regressions!K74),ROUND(Regressions!K74, 1), NA())</f>
        <v>#N/A</v>
      </c>
      <c r="K64" s="332" t="e">
        <f>IF(ISNUMBER(Regressions!L74),ROUND(Regressions!L74, 1), NA())</f>
        <v>#N/A</v>
      </c>
      <c r="L64" s="233" t="e">
        <f>IF(ISNUMBER(Regressions!M74),ROUND(Regressions!M74, 1), NA())</f>
        <v>#N/A</v>
      </c>
      <c r="M64" s="333" t="e">
        <f>IF(ISNUMBER(Regressions!N74),ROUND(Regressions!N74, 1), NA())</f>
        <v>#N/A</v>
      </c>
      <c r="N64" s="232" t="e">
        <f>IF(ISNUMBER(Regressions!O74),ROUND(Regressions!O74, 1), NA())</f>
        <v>#N/A</v>
      </c>
      <c r="O64" s="334" t="e">
        <f>IF(ISNUMBER(Regressions!Q74),ROUND(Regressions!Q74, 1), NA())</f>
        <v>#N/A</v>
      </c>
      <c r="P64" s="332" t="e">
        <f>IF(ISNUMBER(Regressions!R74),ROUND(Regressions!R74, 1), NA())</f>
        <v>#N/A</v>
      </c>
      <c r="Q64" s="210" t="e">
        <f>IF(ISNUMBER(Regressions!S74),ROUND(Regressions!S74, 1), NA())</f>
        <v>#N/A</v>
      </c>
      <c r="R64" s="333" t="e">
        <f>IF(ISNUMBER(Regressions!T74),ROUND(Regressions!T74, 1), NA())</f>
        <v>#N/A</v>
      </c>
      <c r="S64" s="232" t="e">
        <f>IF(ISNUMBER(Regressions!U74),ROUND(Regressions!U74, 1), NA())</f>
        <v>#N/A</v>
      </c>
    </row>
    <row xmlns:x14ac="http://schemas.microsoft.com/office/spreadsheetml/2009/9/ac" r="65" hidden="true" x14ac:dyDescent="0.2">
      <c r="A65" s="329" t="str">
        <f>IF(ISBLANK(Regressions!A75), " ", Regressions!A75)</f>
        <v>Cuba</v>
      </c>
      <c r="B65" s="330">
        <f>IF(ISBLANK(Regressions!B75), " ", Regressions!B75)</f>
        <v>2030</v>
      </c>
      <c r="C65" s="335" t="str">
        <f>IF(ISBLANK(Regressions!C75), " ", Regressions!C75)</f>
        <v>Urban</v>
      </c>
      <c r="D65" s="331" t="str">
        <f>IF(ISBLANK(Regressions!D75), " ", Regressions!D75)</f>
        <v> </v>
      </c>
      <c r="E65" s="209" t="e">
        <f>IF(ISNUMBER(Regressions!E75),ROUND(Regressions!E75, 1), NA())</f>
        <v>#N/A</v>
      </c>
      <c r="F65" s="332" t="e">
        <f>IF(ISNUMBER(Regressions!F75),ROUND(Regressions!F75, 1), NA())</f>
        <v>#N/A</v>
      </c>
      <c r="G65" s="231" t="e">
        <f>IF(ISNUMBER(Regressions!G75),ROUND(Regressions!G75, 1), NA())</f>
        <v>#N/A</v>
      </c>
      <c r="H65" s="333" t="e">
        <f>IF(ISNUMBER(Regressions!H75),ROUND(Regressions!H75, 1), NA())</f>
        <v>#N/A</v>
      </c>
      <c r="I65" s="232" t="e">
        <f>IF(ISNUMBER(Regressions!I75),ROUND(Regressions!I75, 1), NA())</f>
        <v>#N/A</v>
      </c>
      <c r="J65" s="334" t="e">
        <f>IF(ISNUMBER(Regressions!K75),ROUND(Regressions!K75, 1), NA())</f>
        <v>#N/A</v>
      </c>
      <c r="K65" s="332" t="e">
        <f>IF(ISNUMBER(Regressions!L75),ROUND(Regressions!L75, 1), NA())</f>
        <v>#N/A</v>
      </c>
      <c r="L65" s="233" t="e">
        <f>IF(ISNUMBER(Regressions!M75),ROUND(Regressions!M75, 1), NA())</f>
        <v>#N/A</v>
      </c>
      <c r="M65" s="333" t="e">
        <f>IF(ISNUMBER(Regressions!N75),ROUND(Regressions!N75, 1), NA())</f>
        <v>#N/A</v>
      </c>
      <c r="N65" s="232" t="e">
        <f>IF(ISNUMBER(Regressions!O75),ROUND(Regressions!O75, 1), NA())</f>
        <v>#N/A</v>
      </c>
      <c r="O65" s="334" t="e">
        <f>IF(ISNUMBER(Regressions!Q75),ROUND(Regressions!Q75, 1), NA())</f>
        <v>#N/A</v>
      </c>
      <c r="P65" s="332" t="e">
        <f>IF(ISNUMBER(Regressions!R75),ROUND(Regressions!R75, 1), NA())</f>
        <v>#N/A</v>
      </c>
      <c r="Q65" s="210" t="e">
        <f>IF(ISNUMBER(Regressions!S75),ROUND(Regressions!S75, 1), NA())</f>
        <v>#N/A</v>
      </c>
      <c r="R65" s="333" t="e">
        <f>IF(ISNUMBER(Regressions!T75),ROUND(Regressions!T75, 1), NA())</f>
        <v>#N/A</v>
      </c>
      <c r="S65" s="232" t="e">
        <f>IF(ISNUMBER(Regressions!U75),ROUND(Regressions!U75, 1), NA())</f>
        <v>#N/A</v>
      </c>
    </row>
    <row xmlns:x14ac="http://schemas.microsoft.com/office/spreadsheetml/2009/9/ac" r="66" x14ac:dyDescent="0.2">
      <c r="A66" s="329" t="str">
        <f>IF(ISBLANK(Regressions!A76), " ", Regressions!A76)</f>
        <v>Cuba</v>
      </c>
      <c r="B66" s="330">
        <f>IF(ISBLANK(Regressions!B76), " ", Regressions!B76)</f>
        <v>2000</v>
      </c>
      <c r="C66" s="335" t="str">
        <f>IF(ISBLANK(Regressions!C76), " ", Regressions!C76)</f>
        <v>Rural</v>
      </c>
      <c r="D66" s="331">
        <f>IF(ISBLANK(Regressions!D76), " ", Regressions!D76)</f>
        <v>591709.10115234379</v>
      </c>
      <c r="E66" s="209" t="e">
        <f>IF(ISNUMBER(Regressions!E76),ROUND(Regressions!E76, 1), NA())</f>
        <v>#N/A</v>
      </c>
      <c r="F66" s="332">
        <f>IF(ISNUMBER(Regressions!F76),ROUND(Regressions!F76, 1), NA())</f>
        <v>93.1</v>
      </c>
      <c r="G66" s="231" t="e">
        <f>IF(ISNUMBER(Regressions!G76),ROUND(Regressions!G76, 1), NA())</f>
        <v>#N/A</v>
      </c>
      <c r="H66" s="333" t="e">
        <f>IF(ISNUMBER(Regressions!H76),ROUND(Regressions!H76, 1), NA())</f>
        <v>#N/A</v>
      </c>
      <c r="I66" s="232">
        <f>IF(ISNUMBER(Regressions!I76),ROUND(Regressions!I76, 1), NA())</f>
        <v>6.9</v>
      </c>
      <c r="J66" s="334" t="e">
        <f>IF(ISNUMBER(Regressions!K76),ROUND(Regressions!K76, 1), NA())</f>
        <v>#N/A</v>
      </c>
      <c r="K66" s="332" t="e">
        <f>IF(ISNUMBER(Regressions!L76),ROUND(Regressions!L76, 1), NA())</f>
        <v>#N/A</v>
      </c>
      <c r="L66" s="233" t="e">
        <f>IF(ISNUMBER(Regressions!M76),ROUND(Regressions!M76, 1), NA())</f>
        <v>#N/A</v>
      </c>
      <c r="M66" s="333" t="e">
        <f>IF(ISNUMBER(Regressions!N76),ROUND(Regressions!N76, 1), NA())</f>
        <v>#N/A</v>
      </c>
      <c r="N66" s="232" t="e">
        <f>IF(ISNUMBER(Regressions!O76),ROUND(Regressions!O76, 1), NA())</f>
        <v>#N/A</v>
      </c>
      <c r="O66" s="334" t="e">
        <f>IF(ISNUMBER(Regressions!Q76),ROUND(Regressions!Q76, 1), NA())</f>
        <v>#N/A</v>
      </c>
      <c r="P66" s="332" t="e">
        <f>IF(ISNUMBER(Regressions!R76),ROUND(Regressions!R76, 1), NA())</f>
        <v>#N/A</v>
      </c>
      <c r="Q66" s="210" t="e">
        <f>IF(ISNUMBER(Regressions!S76),ROUND(Regressions!S76, 1), NA())</f>
        <v>#N/A</v>
      </c>
      <c r="R66" s="333" t="e">
        <f>IF(ISNUMBER(Regressions!T76),ROUND(Regressions!T76, 1), NA())</f>
        <v>#N/A</v>
      </c>
      <c r="S66" s="232" t="e">
        <f>IF(ISNUMBER(Regressions!U76),ROUND(Regressions!U76, 1), NA())</f>
        <v>#N/A</v>
      </c>
    </row>
    <row xmlns:x14ac="http://schemas.microsoft.com/office/spreadsheetml/2009/9/ac" r="67" x14ac:dyDescent="0.2">
      <c r="A67" s="329" t="str">
        <f>IF(ISBLANK(Regressions!A77), " ", Regressions!A77)</f>
        <v>Cuba</v>
      </c>
      <c r="B67" s="330">
        <f>IF(ISBLANK(Regressions!B77), " ", Regressions!B77)</f>
        <v>2001</v>
      </c>
      <c r="C67" s="335" t="str">
        <f>IF(ISBLANK(Regressions!C77), " ", Regressions!C77)</f>
        <v>Rural</v>
      </c>
      <c r="D67" s="331">
        <f>IF(ISBLANK(Regressions!D77), " ", Regressions!D77)</f>
        <v>584235.49270629883</v>
      </c>
      <c r="E67" s="209" t="e">
        <f>IF(ISNUMBER(Regressions!E77),ROUND(Regressions!E77, 1), NA())</f>
        <v>#N/A</v>
      </c>
      <c r="F67" s="332">
        <f>IF(ISNUMBER(Regressions!F77),ROUND(Regressions!F77, 1), NA())</f>
        <v>93.1</v>
      </c>
      <c r="G67" s="231" t="e">
        <f>IF(ISNUMBER(Regressions!G77),ROUND(Regressions!G77, 1), NA())</f>
        <v>#N/A</v>
      </c>
      <c r="H67" s="333" t="e">
        <f>IF(ISNUMBER(Regressions!H77),ROUND(Regressions!H77, 1), NA())</f>
        <v>#N/A</v>
      </c>
      <c r="I67" s="232">
        <f>IF(ISNUMBER(Regressions!I77),ROUND(Regressions!I77, 1), NA())</f>
        <v>6.9</v>
      </c>
      <c r="J67" s="334" t="e">
        <f>IF(ISNUMBER(Regressions!K77),ROUND(Regressions!K77, 1), NA())</f>
        <v>#N/A</v>
      </c>
      <c r="K67" s="332" t="e">
        <f>IF(ISNUMBER(Regressions!L77),ROUND(Regressions!L77, 1), NA())</f>
        <v>#N/A</v>
      </c>
      <c r="L67" s="233" t="e">
        <f>IF(ISNUMBER(Regressions!M77),ROUND(Regressions!M77, 1), NA())</f>
        <v>#N/A</v>
      </c>
      <c r="M67" s="333" t="e">
        <f>IF(ISNUMBER(Regressions!N77),ROUND(Regressions!N77, 1), NA())</f>
        <v>#N/A</v>
      </c>
      <c r="N67" s="232" t="e">
        <f>IF(ISNUMBER(Regressions!O77),ROUND(Regressions!O77, 1), NA())</f>
        <v>#N/A</v>
      </c>
      <c r="O67" s="334" t="e">
        <f>IF(ISNUMBER(Regressions!Q77),ROUND(Regressions!Q77, 1), NA())</f>
        <v>#N/A</v>
      </c>
      <c r="P67" s="332" t="e">
        <f>IF(ISNUMBER(Regressions!R77),ROUND(Regressions!R77, 1), NA())</f>
        <v>#N/A</v>
      </c>
      <c r="Q67" s="210" t="e">
        <f>IF(ISNUMBER(Regressions!S77),ROUND(Regressions!S77, 1), NA())</f>
        <v>#N/A</v>
      </c>
      <c r="R67" s="333" t="e">
        <f>IF(ISNUMBER(Regressions!T77),ROUND(Regressions!T77, 1), NA())</f>
        <v>#N/A</v>
      </c>
      <c r="S67" s="232" t="e">
        <f>IF(ISNUMBER(Regressions!U77),ROUND(Regressions!U77, 1), NA())</f>
        <v>#N/A</v>
      </c>
    </row>
    <row xmlns:x14ac="http://schemas.microsoft.com/office/spreadsheetml/2009/9/ac" r="68" x14ac:dyDescent="0.2">
      <c r="A68" s="329" t="str">
        <f>IF(ISBLANK(Regressions!A78), " ", Regressions!A78)</f>
        <v>Cuba</v>
      </c>
      <c r="B68" s="330">
        <f>IF(ISBLANK(Regressions!B78), " ", Regressions!B78)</f>
        <v>2002</v>
      </c>
      <c r="C68" s="335" t="str">
        <f>IF(ISBLANK(Regressions!C78), " ", Regressions!C78)</f>
        <v>Rural</v>
      </c>
      <c r="D68" s="331">
        <f>IF(ISBLANK(Regressions!D78), " ", Regressions!D78)</f>
        <v>575298.67224578862</v>
      </c>
      <c r="E68" s="209" t="e">
        <f>IF(ISNUMBER(Regressions!E78),ROUND(Regressions!E78, 1), NA())</f>
        <v>#N/A</v>
      </c>
      <c r="F68" s="332">
        <f>IF(ISNUMBER(Regressions!F78),ROUND(Regressions!F78, 1), NA())</f>
        <v>93.1</v>
      </c>
      <c r="G68" s="231" t="e">
        <f>IF(ISNUMBER(Regressions!G78),ROUND(Regressions!G78, 1), NA())</f>
        <v>#N/A</v>
      </c>
      <c r="H68" s="333" t="e">
        <f>IF(ISNUMBER(Regressions!H78),ROUND(Regressions!H78, 1), NA())</f>
        <v>#N/A</v>
      </c>
      <c r="I68" s="232">
        <f>IF(ISNUMBER(Regressions!I78),ROUND(Regressions!I78, 1), NA())</f>
        <v>6.9</v>
      </c>
      <c r="J68" s="334" t="e">
        <f>IF(ISNUMBER(Regressions!K78),ROUND(Regressions!K78, 1), NA())</f>
        <v>#N/A</v>
      </c>
      <c r="K68" s="332" t="e">
        <f>IF(ISNUMBER(Regressions!L78),ROUND(Regressions!L78, 1), NA())</f>
        <v>#N/A</v>
      </c>
      <c r="L68" s="233" t="e">
        <f>IF(ISNUMBER(Regressions!M78),ROUND(Regressions!M78, 1), NA())</f>
        <v>#N/A</v>
      </c>
      <c r="M68" s="333" t="e">
        <f>IF(ISNUMBER(Regressions!N78),ROUND(Regressions!N78, 1), NA())</f>
        <v>#N/A</v>
      </c>
      <c r="N68" s="232" t="e">
        <f>IF(ISNUMBER(Regressions!O78),ROUND(Regressions!O78, 1), NA())</f>
        <v>#N/A</v>
      </c>
      <c r="O68" s="334" t="e">
        <f>IF(ISNUMBER(Regressions!Q78),ROUND(Regressions!Q78, 1), NA())</f>
        <v>#N/A</v>
      </c>
      <c r="P68" s="332" t="e">
        <f>IF(ISNUMBER(Regressions!R78),ROUND(Regressions!R78, 1), NA())</f>
        <v>#N/A</v>
      </c>
      <c r="Q68" s="210" t="e">
        <f>IF(ISNUMBER(Regressions!S78),ROUND(Regressions!S78, 1), NA())</f>
        <v>#N/A</v>
      </c>
      <c r="R68" s="333" t="e">
        <f>IF(ISNUMBER(Regressions!T78),ROUND(Regressions!T78, 1), NA())</f>
        <v>#N/A</v>
      </c>
      <c r="S68" s="232" t="e">
        <f>IF(ISNUMBER(Regressions!U78),ROUND(Regressions!U78, 1), NA())</f>
        <v>#N/A</v>
      </c>
    </row>
    <row xmlns:x14ac="http://schemas.microsoft.com/office/spreadsheetml/2009/9/ac" r="69" x14ac:dyDescent="0.2">
      <c r="A69" s="329" t="str">
        <f>IF(ISBLANK(Regressions!A79), " ", Regressions!A79)</f>
        <v>Cuba</v>
      </c>
      <c r="B69" s="330">
        <f>IF(ISBLANK(Regressions!B79), " ", Regressions!B79)</f>
        <v>2003</v>
      </c>
      <c r="C69" s="335" t="str">
        <f>IF(ISBLANK(Regressions!C79), " ", Regressions!C79)</f>
        <v>Rural</v>
      </c>
      <c r="D69" s="331">
        <f>IF(ISBLANK(Regressions!D79), " ", Regressions!D79)</f>
        <v>566976.8680305481</v>
      </c>
      <c r="E69" s="209" t="e">
        <f>IF(ISNUMBER(Regressions!E79),ROUND(Regressions!E79, 1), NA())</f>
        <v>#N/A</v>
      </c>
      <c r="F69" s="332">
        <f>IF(ISNUMBER(Regressions!F79),ROUND(Regressions!F79, 1), NA())</f>
        <v>93.1</v>
      </c>
      <c r="G69" s="231" t="e">
        <f>IF(ISNUMBER(Regressions!G79),ROUND(Regressions!G79, 1), NA())</f>
        <v>#N/A</v>
      </c>
      <c r="H69" s="333" t="e">
        <f>IF(ISNUMBER(Regressions!H79),ROUND(Regressions!H79, 1), NA())</f>
        <v>#N/A</v>
      </c>
      <c r="I69" s="232">
        <f>IF(ISNUMBER(Regressions!I79),ROUND(Regressions!I79, 1), NA())</f>
        <v>6.9</v>
      </c>
      <c r="J69" s="334" t="e">
        <f>IF(ISNUMBER(Regressions!K79),ROUND(Regressions!K79, 1), NA())</f>
        <v>#N/A</v>
      </c>
      <c r="K69" s="332" t="e">
        <f>IF(ISNUMBER(Regressions!L79),ROUND(Regressions!L79, 1), NA())</f>
        <v>#N/A</v>
      </c>
      <c r="L69" s="233" t="e">
        <f>IF(ISNUMBER(Regressions!M79),ROUND(Regressions!M79, 1), NA())</f>
        <v>#N/A</v>
      </c>
      <c r="M69" s="333" t="e">
        <f>IF(ISNUMBER(Regressions!N79),ROUND(Regressions!N79, 1), NA())</f>
        <v>#N/A</v>
      </c>
      <c r="N69" s="232" t="e">
        <f>IF(ISNUMBER(Regressions!O79),ROUND(Regressions!O79, 1), NA())</f>
        <v>#N/A</v>
      </c>
      <c r="O69" s="334" t="e">
        <f>IF(ISNUMBER(Regressions!Q79),ROUND(Regressions!Q79, 1), NA())</f>
        <v>#N/A</v>
      </c>
      <c r="P69" s="332" t="e">
        <f>IF(ISNUMBER(Regressions!R79),ROUND(Regressions!R79, 1), NA())</f>
        <v>#N/A</v>
      </c>
      <c r="Q69" s="210" t="e">
        <f>IF(ISNUMBER(Regressions!S79),ROUND(Regressions!S79, 1), NA())</f>
        <v>#N/A</v>
      </c>
      <c r="R69" s="333" t="e">
        <f>IF(ISNUMBER(Regressions!T79),ROUND(Regressions!T79, 1), NA())</f>
        <v>#N/A</v>
      </c>
      <c r="S69" s="232" t="e">
        <f>IF(ISNUMBER(Regressions!U79),ROUND(Regressions!U79, 1), NA())</f>
        <v>#N/A</v>
      </c>
    </row>
    <row xmlns:x14ac="http://schemas.microsoft.com/office/spreadsheetml/2009/9/ac" r="70" x14ac:dyDescent="0.2">
      <c r="A70" s="329" t="str">
        <f>IF(ISBLANK(Regressions!A80), " ", Regressions!A80)</f>
        <v>Cuba</v>
      </c>
      <c r="B70" s="330">
        <f>IF(ISBLANK(Regressions!B80), " ", Regressions!B80)</f>
        <v>2004</v>
      </c>
      <c r="C70" s="335" t="str">
        <f>IF(ISBLANK(Regressions!C80), " ", Regressions!C80)</f>
        <v>Rural</v>
      </c>
      <c r="D70" s="331">
        <f>IF(ISBLANK(Regressions!D80), " ", Regressions!D80)</f>
        <v>559268.45952163695</v>
      </c>
      <c r="E70" s="209" t="e">
        <f>IF(ISNUMBER(Regressions!E80),ROUND(Regressions!E80, 1), NA())</f>
        <v>#N/A</v>
      </c>
      <c r="F70" s="332">
        <f>IF(ISNUMBER(Regressions!F80),ROUND(Regressions!F80, 1), NA())</f>
        <v>93.1</v>
      </c>
      <c r="G70" s="231" t="e">
        <f>IF(ISNUMBER(Regressions!G80),ROUND(Regressions!G80, 1), NA())</f>
        <v>#N/A</v>
      </c>
      <c r="H70" s="333" t="e">
        <f>IF(ISNUMBER(Regressions!H80),ROUND(Regressions!H80, 1), NA())</f>
        <v>#N/A</v>
      </c>
      <c r="I70" s="232">
        <f>IF(ISNUMBER(Regressions!I80),ROUND(Regressions!I80, 1), NA())</f>
        <v>6.9</v>
      </c>
      <c r="J70" s="334" t="e">
        <f>IF(ISNUMBER(Regressions!K80),ROUND(Regressions!K80, 1), NA())</f>
        <v>#N/A</v>
      </c>
      <c r="K70" s="332" t="e">
        <f>IF(ISNUMBER(Regressions!L80),ROUND(Regressions!L80, 1), NA())</f>
        <v>#N/A</v>
      </c>
      <c r="L70" s="233" t="e">
        <f>IF(ISNUMBER(Regressions!M80),ROUND(Regressions!M80, 1), NA())</f>
        <v>#N/A</v>
      </c>
      <c r="M70" s="333" t="e">
        <f>IF(ISNUMBER(Regressions!N80),ROUND(Regressions!N80, 1), NA())</f>
        <v>#N/A</v>
      </c>
      <c r="N70" s="232" t="e">
        <f>IF(ISNUMBER(Regressions!O80),ROUND(Regressions!O80, 1), NA())</f>
        <v>#N/A</v>
      </c>
      <c r="O70" s="334" t="e">
        <f>IF(ISNUMBER(Regressions!Q80),ROUND(Regressions!Q80, 1), NA())</f>
        <v>#N/A</v>
      </c>
      <c r="P70" s="332" t="e">
        <f>IF(ISNUMBER(Regressions!R80),ROUND(Regressions!R80, 1), NA())</f>
        <v>#N/A</v>
      </c>
      <c r="Q70" s="210" t="e">
        <f>IF(ISNUMBER(Regressions!S80),ROUND(Regressions!S80, 1), NA())</f>
        <v>#N/A</v>
      </c>
      <c r="R70" s="333" t="e">
        <f>IF(ISNUMBER(Regressions!T80),ROUND(Regressions!T80, 1), NA())</f>
        <v>#N/A</v>
      </c>
      <c r="S70" s="232" t="e">
        <f>IF(ISNUMBER(Regressions!U80),ROUND(Regressions!U80, 1), NA())</f>
        <v>#N/A</v>
      </c>
    </row>
    <row xmlns:x14ac="http://schemas.microsoft.com/office/spreadsheetml/2009/9/ac" r="71" x14ac:dyDescent="0.2">
      <c r="A71" s="329" t="str">
        <f>IF(ISBLANK(Regressions!A81), " ", Regressions!A81)</f>
        <v>Cuba</v>
      </c>
      <c r="B71" s="330">
        <f>IF(ISBLANK(Regressions!B81), " ", Regressions!B81)</f>
        <v>2005</v>
      </c>
      <c r="C71" s="335" t="str">
        <f>IF(ISBLANK(Regressions!C81), " ", Regressions!C81)</f>
        <v>Rural</v>
      </c>
      <c r="D71" s="331">
        <f>IF(ISBLANK(Regressions!D81), " ", Regressions!D81)</f>
        <v>550961.58358245844</v>
      </c>
      <c r="E71" s="209" t="e">
        <f>IF(ISNUMBER(Regressions!E81),ROUND(Regressions!E81, 1), NA())</f>
        <v>#N/A</v>
      </c>
      <c r="F71" s="332">
        <f>IF(ISNUMBER(Regressions!F81),ROUND(Regressions!F81, 1), NA())</f>
        <v>93.1</v>
      </c>
      <c r="G71" s="231" t="e">
        <f>IF(ISNUMBER(Regressions!G81),ROUND(Regressions!G81, 1), NA())</f>
        <v>#N/A</v>
      </c>
      <c r="H71" s="333" t="e">
        <f>IF(ISNUMBER(Regressions!H81),ROUND(Regressions!H81, 1), NA())</f>
        <v>#N/A</v>
      </c>
      <c r="I71" s="232">
        <f>IF(ISNUMBER(Regressions!I81),ROUND(Regressions!I81, 1), NA())</f>
        <v>6.9</v>
      </c>
      <c r="J71" s="334" t="e">
        <f>IF(ISNUMBER(Regressions!K81),ROUND(Regressions!K81, 1), NA())</f>
        <v>#N/A</v>
      </c>
      <c r="K71" s="332" t="e">
        <f>IF(ISNUMBER(Regressions!L81),ROUND(Regressions!L81, 1), NA())</f>
        <v>#N/A</v>
      </c>
      <c r="L71" s="233" t="e">
        <f>IF(ISNUMBER(Regressions!M81),ROUND(Regressions!M81, 1), NA())</f>
        <v>#N/A</v>
      </c>
      <c r="M71" s="333" t="e">
        <f>IF(ISNUMBER(Regressions!N81),ROUND(Regressions!N81, 1), NA())</f>
        <v>#N/A</v>
      </c>
      <c r="N71" s="232" t="e">
        <f>IF(ISNUMBER(Regressions!O81),ROUND(Regressions!O81, 1), NA())</f>
        <v>#N/A</v>
      </c>
      <c r="O71" s="334" t="e">
        <f>IF(ISNUMBER(Regressions!Q81),ROUND(Regressions!Q81, 1), NA())</f>
        <v>#N/A</v>
      </c>
      <c r="P71" s="332" t="e">
        <f>IF(ISNUMBER(Regressions!R81),ROUND(Regressions!R81, 1), NA())</f>
        <v>#N/A</v>
      </c>
      <c r="Q71" s="210" t="e">
        <f>IF(ISNUMBER(Regressions!S81),ROUND(Regressions!S81, 1), NA())</f>
        <v>#N/A</v>
      </c>
      <c r="R71" s="333" t="e">
        <f>IF(ISNUMBER(Regressions!T81),ROUND(Regressions!T81, 1), NA())</f>
        <v>#N/A</v>
      </c>
      <c r="S71" s="232" t="e">
        <f>IF(ISNUMBER(Regressions!U81),ROUND(Regressions!U81, 1), NA())</f>
        <v>#N/A</v>
      </c>
    </row>
    <row xmlns:x14ac="http://schemas.microsoft.com/office/spreadsheetml/2009/9/ac" r="72" x14ac:dyDescent="0.2">
      <c r="A72" s="329" t="str">
        <f>IF(ISBLANK(Regressions!A82), " ", Regressions!A82)</f>
        <v>Cuba</v>
      </c>
      <c r="B72" s="330">
        <f>IF(ISBLANK(Regressions!B82), " ", Regressions!B82)</f>
        <v>2006</v>
      </c>
      <c r="C72" s="335" t="str">
        <f>IF(ISBLANK(Regressions!C82), " ", Regressions!C82)</f>
        <v>Rural</v>
      </c>
      <c r="D72" s="331">
        <f>IF(ISBLANK(Regressions!D82), " ", Regressions!D82)</f>
        <v>541796.95220375061</v>
      </c>
      <c r="E72" s="209" t="e">
        <f>IF(ISNUMBER(Regressions!E82),ROUND(Regressions!E82, 1), NA())</f>
        <v>#N/A</v>
      </c>
      <c r="F72" s="332">
        <f>IF(ISNUMBER(Regressions!F82),ROUND(Regressions!F82, 1), NA())</f>
        <v>93</v>
      </c>
      <c r="G72" s="231" t="e">
        <f>IF(ISNUMBER(Regressions!G82),ROUND(Regressions!G82, 1), NA())</f>
        <v>#N/A</v>
      </c>
      <c r="H72" s="333" t="e">
        <f>IF(ISNUMBER(Regressions!H82),ROUND(Regressions!H82, 1), NA())</f>
        <v>#N/A</v>
      </c>
      <c r="I72" s="232">
        <f>IF(ISNUMBER(Regressions!I82),ROUND(Regressions!I82, 1), NA())</f>
        <v>7</v>
      </c>
      <c r="J72" s="334" t="e">
        <f>IF(ISNUMBER(Regressions!K82),ROUND(Regressions!K82, 1), NA())</f>
        <v>#N/A</v>
      </c>
      <c r="K72" s="332" t="e">
        <f>IF(ISNUMBER(Regressions!L82),ROUND(Regressions!L82, 1), NA())</f>
        <v>#N/A</v>
      </c>
      <c r="L72" s="233" t="e">
        <f>IF(ISNUMBER(Regressions!M82),ROUND(Regressions!M82, 1), NA())</f>
        <v>#N/A</v>
      </c>
      <c r="M72" s="333" t="e">
        <f>IF(ISNUMBER(Regressions!N82),ROUND(Regressions!N82, 1), NA())</f>
        <v>#N/A</v>
      </c>
      <c r="N72" s="232" t="e">
        <f>IF(ISNUMBER(Regressions!O82),ROUND(Regressions!O82, 1), NA())</f>
        <v>#N/A</v>
      </c>
      <c r="O72" s="334" t="e">
        <f>IF(ISNUMBER(Regressions!Q82),ROUND(Regressions!Q82, 1), NA())</f>
        <v>#N/A</v>
      </c>
      <c r="P72" s="332" t="e">
        <f>IF(ISNUMBER(Regressions!R82),ROUND(Regressions!R82, 1), NA())</f>
        <v>#N/A</v>
      </c>
      <c r="Q72" s="210" t="e">
        <f>IF(ISNUMBER(Regressions!S82),ROUND(Regressions!S82, 1), NA())</f>
        <v>#N/A</v>
      </c>
      <c r="R72" s="333" t="e">
        <f>IF(ISNUMBER(Regressions!T82),ROUND(Regressions!T82, 1), NA())</f>
        <v>#N/A</v>
      </c>
      <c r="S72" s="232" t="e">
        <f>IF(ISNUMBER(Regressions!U82),ROUND(Regressions!U82, 1), NA())</f>
        <v>#N/A</v>
      </c>
    </row>
    <row xmlns:x14ac="http://schemas.microsoft.com/office/spreadsheetml/2009/9/ac" r="73" x14ac:dyDescent="0.2">
      <c r="A73" s="329" t="str">
        <f>IF(ISBLANK(Regressions!A83), " ", Regressions!A83)</f>
        <v>Cuba</v>
      </c>
      <c r="B73" s="330">
        <f>IF(ISBLANK(Regressions!B83), " ", Regressions!B83)</f>
        <v>2007</v>
      </c>
      <c r="C73" s="335" t="str">
        <f>IF(ISBLANK(Regressions!C83), " ", Regressions!C83)</f>
        <v>Rural</v>
      </c>
      <c r="D73" s="331">
        <f>IF(ISBLANK(Regressions!D83), " ", Regressions!D83)</f>
        <v>530221.96523323061</v>
      </c>
      <c r="E73" s="209" t="e">
        <f>IF(ISNUMBER(Regressions!E83),ROUND(Regressions!E83, 1), NA())</f>
        <v>#N/A</v>
      </c>
      <c r="F73" s="332">
        <f>IF(ISNUMBER(Regressions!F83),ROUND(Regressions!F83, 1), NA())</f>
        <v>92.9</v>
      </c>
      <c r="G73" s="231" t="e">
        <f>IF(ISNUMBER(Regressions!G83),ROUND(Regressions!G83, 1), NA())</f>
        <v>#N/A</v>
      </c>
      <c r="H73" s="333" t="e">
        <f>IF(ISNUMBER(Regressions!H83),ROUND(Regressions!H83, 1), NA())</f>
        <v>#N/A</v>
      </c>
      <c r="I73" s="232">
        <f>IF(ISNUMBER(Regressions!I83),ROUND(Regressions!I83, 1), NA())</f>
        <v>7.1</v>
      </c>
      <c r="J73" s="334" t="e">
        <f>IF(ISNUMBER(Regressions!K83),ROUND(Regressions!K83, 1), NA())</f>
        <v>#N/A</v>
      </c>
      <c r="K73" s="332" t="e">
        <f>IF(ISNUMBER(Regressions!L83),ROUND(Regressions!L83, 1), NA())</f>
        <v>#N/A</v>
      </c>
      <c r="L73" s="233" t="e">
        <f>IF(ISNUMBER(Regressions!M83),ROUND(Regressions!M83, 1), NA())</f>
        <v>#N/A</v>
      </c>
      <c r="M73" s="333" t="e">
        <f>IF(ISNUMBER(Regressions!N83),ROUND(Regressions!N83, 1), NA())</f>
        <v>#N/A</v>
      </c>
      <c r="N73" s="232" t="e">
        <f>IF(ISNUMBER(Regressions!O83),ROUND(Regressions!O83, 1), NA())</f>
        <v>#N/A</v>
      </c>
      <c r="O73" s="334" t="e">
        <f>IF(ISNUMBER(Regressions!Q83),ROUND(Regressions!Q83, 1), NA())</f>
        <v>#N/A</v>
      </c>
      <c r="P73" s="332" t="e">
        <f>IF(ISNUMBER(Regressions!R83),ROUND(Regressions!R83, 1), NA())</f>
        <v>#N/A</v>
      </c>
      <c r="Q73" s="210" t="e">
        <f>IF(ISNUMBER(Regressions!S83),ROUND(Regressions!S83, 1), NA())</f>
        <v>#N/A</v>
      </c>
      <c r="R73" s="333" t="e">
        <f>IF(ISNUMBER(Regressions!T83),ROUND(Regressions!T83, 1), NA())</f>
        <v>#N/A</v>
      </c>
      <c r="S73" s="232" t="e">
        <f>IF(ISNUMBER(Regressions!U83),ROUND(Regressions!U83, 1), NA())</f>
        <v>#N/A</v>
      </c>
    </row>
    <row xmlns:x14ac="http://schemas.microsoft.com/office/spreadsheetml/2009/9/ac" r="74" x14ac:dyDescent="0.2">
      <c r="A74" s="329" t="str">
        <f>IF(ISBLANK(Regressions!A84), " ", Regressions!A84)</f>
        <v>Cuba</v>
      </c>
      <c r="B74" s="330">
        <f>IF(ISBLANK(Regressions!B84), " ", Regressions!B84)</f>
        <v>2008</v>
      </c>
      <c r="C74" s="335" t="str">
        <f>IF(ISBLANK(Regressions!C84), " ", Regressions!C84)</f>
        <v>Rural</v>
      </c>
      <c r="D74" s="331">
        <f>IF(ISBLANK(Regressions!D84), " ", Regressions!D84)</f>
        <v>516793.48456954962</v>
      </c>
      <c r="E74" s="209" t="e">
        <f>IF(ISNUMBER(Regressions!E84),ROUND(Regressions!E84, 1), NA())</f>
        <v>#N/A</v>
      </c>
      <c r="F74" s="332">
        <f>IF(ISNUMBER(Regressions!F84),ROUND(Regressions!F84, 1), NA())</f>
        <v>92.9</v>
      </c>
      <c r="G74" s="231" t="e">
        <f>IF(ISNUMBER(Regressions!G84),ROUND(Regressions!G84, 1), NA())</f>
        <v>#N/A</v>
      </c>
      <c r="H74" s="333" t="e">
        <f>IF(ISNUMBER(Regressions!H84),ROUND(Regressions!H84, 1), NA())</f>
        <v>#N/A</v>
      </c>
      <c r="I74" s="232">
        <f>IF(ISNUMBER(Regressions!I84),ROUND(Regressions!I84, 1), NA())</f>
        <v>7.1</v>
      </c>
      <c r="J74" s="334" t="e">
        <f>IF(ISNUMBER(Regressions!K84),ROUND(Regressions!K84, 1), NA())</f>
        <v>#N/A</v>
      </c>
      <c r="K74" s="332" t="e">
        <f>IF(ISNUMBER(Regressions!L84),ROUND(Regressions!L84, 1), NA())</f>
        <v>#N/A</v>
      </c>
      <c r="L74" s="233" t="e">
        <f>IF(ISNUMBER(Regressions!M84),ROUND(Regressions!M84, 1), NA())</f>
        <v>#N/A</v>
      </c>
      <c r="M74" s="333" t="e">
        <f>IF(ISNUMBER(Regressions!N84),ROUND(Regressions!N84, 1), NA())</f>
        <v>#N/A</v>
      </c>
      <c r="N74" s="232" t="e">
        <f>IF(ISNUMBER(Regressions!O84),ROUND(Regressions!O84, 1), NA())</f>
        <v>#N/A</v>
      </c>
      <c r="O74" s="334" t="e">
        <f>IF(ISNUMBER(Regressions!Q84),ROUND(Regressions!Q84, 1), NA())</f>
        <v>#N/A</v>
      </c>
      <c r="P74" s="332" t="e">
        <f>IF(ISNUMBER(Regressions!R84),ROUND(Regressions!R84, 1), NA())</f>
        <v>#N/A</v>
      </c>
      <c r="Q74" s="210" t="e">
        <f>IF(ISNUMBER(Regressions!S84),ROUND(Regressions!S84, 1), NA())</f>
        <v>#N/A</v>
      </c>
      <c r="R74" s="333" t="e">
        <f>IF(ISNUMBER(Regressions!T84),ROUND(Regressions!T84, 1), NA())</f>
        <v>#N/A</v>
      </c>
      <c r="S74" s="232" t="e">
        <f>IF(ISNUMBER(Regressions!U84),ROUND(Regressions!U84, 1), NA())</f>
        <v>#N/A</v>
      </c>
    </row>
    <row xmlns:x14ac="http://schemas.microsoft.com/office/spreadsheetml/2009/9/ac" r="75" x14ac:dyDescent="0.2">
      <c r="A75" s="329" t="str">
        <f>IF(ISBLANK(Regressions!A85), " ", Regressions!A85)</f>
        <v>Cuba</v>
      </c>
      <c r="B75" s="330">
        <f>IF(ISBLANK(Regressions!B85), " ", Regressions!B85)</f>
        <v>2009</v>
      </c>
      <c r="C75" s="335" t="str">
        <f>IF(ISBLANK(Regressions!C85), " ", Regressions!C85)</f>
        <v>Rural</v>
      </c>
      <c r="D75" s="331">
        <f>IF(ISBLANK(Regressions!D85), " ", Regressions!D85)</f>
        <v>502529.20989601128</v>
      </c>
      <c r="E75" s="209" t="e">
        <f>IF(ISNUMBER(Regressions!E85),ROUND(Regressions!E85, 1), NA())</f>
        <v>#N/A</v>
      </c>
      <c r="F75" s="332">
        <f>IF(ISNUMBER(Regressions!F85),ROUND(Regressions!F85, 1), NA())</f>
        <v>92.8</v>
      </c>
      <c r="G75" s="231" t="e">
        <f>IF(ISNUMBER(Regressions!G85),ROUND(Regressions!G85, 1), NA())</f>
        <v>#N/A</v>
      </c>
      <c r="H75" s="333" t="e">
        <f>IF(ISNUMBER(Regressions!H85),ROUND(Regressions!H85, 1), NA())</f>
        <v>#N/A</v>
      </c>
      <c r="I75" s="232">
        <f>IF(ISNUMBER(Regressions!I85),ROUND(Regressions!I85, 1), NA())</f>
        <v>7.2</v>
      </c>
      <c r="J75" s="334" t="e">
        <f>IF(ISNUMBER(Regressions!K85),ROUND(Regressions!K85, 1), NA())</f>
        <v>#N/A</v>
      </c>
      <c r="K75" s="332" t="e">
        <f>IF(ISNUMBER(Regressions!L85),ROUND(Regressions!L85, 1), NA())</f>
        <v>#N/A</v>
      </c>
      <c r="L75" s="233" t="e">
        <f>IF(ISNUMBER(Regressions!M85),ROUND(Regressions!M85, 1), NA())</f>
        <v>#N/A</v>
      </c>
      <c r="M75" s="333" t="e">
        <f>IF(ISNUMBER(Regressions!N85),ROUND(Regressions!N85, 1), NA())</f>
        <v>#N/A</v>
      </c>
      <c r="N75" s="232" t="e">
        <f>IF(ISNUMBER(Regressions!O85),ROUND(Regressions!O85, 1), NA())</f>
        <v>#N/A</v>
      </c>
      <c r="O75" s="334" t="e">
        <f>IF(ISNUMBER(Regressions!Q85),ROUND(Regressions!Q85, 1), NA())</f>
        <v>#N/A</v>
      </c>
      <c r="P75" s="332" t="e">
        <f>IF(ISNUMBER(Regressions!R85),ROUND(Regressions!R85, 1), NA())</f>
        <v>#N/A</v>
      </c>
      <c r="Q75" s="210" t="e">
        <f>IF(ISNUMBER(Regressions!S85),ROUND(Regressions!S85, 1), NA())</f>
        <v>#N/A</v>
      </c>
      <c r="R75" s="333" t="e">
        <f>IF(ISNUMBER(Regressions!T85),ROUND(Regressions!T85, 1), NA())</f>
        <v>#N/A</v>
      </c>
      <c r="S75" s="232" t="e">
        <f>IF(ISNUMBER(Regressions!U85),ROUND(Regressions!U85, 1), NA())</f>
        <v>#N/A</v>
      </c>
    </row>
    <row xmlns:x14ac="http://schemas.microsoft.com/office/spreadsheetml/2009/9/ac" r="76" x14ac:dyDescent="0.2">
      <c r="A76" s="329" t="str">
        <f>IF(ISBLANK(Regressions!A86), " ", Regressions!A86)</f>
        <v>Cuba</v>
      </c>
      <c r="B76" s="330">
        <f>IF(ISBLANK(Regressions!B86), " ", Regressions!B86)</f>
        <v>2010</v>
      </c>
      <c r="C76" s="335" t="str">
        <f>IF(ISBLANK(Regressions!C86), " ", Regressions!C86)</f>
        <v>Rural</v>
      </c>
      <c r="D76" s="331">
        <f>IF(ISBLANK(Regressions!D86), " ", Regressions!D86)</f>
        <v>488873.92356002808</v>
      </c>
      <c r="E76" s="209" t="e">
        <f>IF(ISNUMBER(Regressions!E86),ROUND(Regressions!E86, 1), NA())</f>
        <v>#N/A</v>
      </c>
      <c r="F76" s="332">
        <f>IF(ISNUMBER(Regressions!F86),ROUND(Regressions!F86, 1), NA())</f>
        <v>92.8</v>
      </c>
      <c r="G76" s="231" t="e">
        <f>IF(ISNUMBER(Regressions!G86),ROUND(Regressions!G86, 1), NA())</f>
        <v>#N/A</v>
      </c>
      <c r="H76" s="333" t="e">
        <f>IF(ISNUMBER(Regressions!H86),ROUND(Regressions!H86, 1), NA())</f>
        <v>#N/A</v>
      </c>
      <c r="I76" s="232">
        <f>IF(ISNUMBER(Regressions!I86),ROUND(Regressions!I86, 1), NA())</f>
        <v>7.2</v>
      </c>
      <c r="J76" s="334" t="e">
        <f>IF(ISNUMBER(Regressions!K86),ROUND(Regressions!K86, 1), NA())</f>
        <v>#N/A</v>
      </c>
      <c r="K76" s="332" t="e">
        <f>IF(ISNUMBER(Regressions!L86),ROUND(Regressions!L86, 1), NA())</f>
        <v>#N/A</v>
      </c>
      <c r="L76" s="233" t="e">
        <f>IF(ISNUMBER(Regressions!M86),ROUND(Regressions!M86, 1), NA())</f>
        <v>#N/A</v>
      </c>
      <c r="M76" s="333" t="e">
        <f>IF(ISNUMBER(Regressions!N86),ROUND(Regressions!N86, 1), NA())</f>
        <v>#N/A</v>
      </c>
      <c r="N76" s="232" t="e">
        <f>IF(ISNUMBER(Regressions!O86),ROUND(Regressions!O86, 1), NA())</f>
        <v>#N/A</v>
      </c>
      <c r="O76" s="334" t="e">
        <f>IF(ISNUMBER(Regressions!Q86),ROUND(Regressions!Q86, 1), NA())</f>
        <v>#N/A</v>
      </c>
      <c r="P76" s="332" t="e">
        <f>IF(ISNUMBER(Regressions!R86),ROUND(Regressions!R86, 1), NA())</f>
        <v>#N/A</v>
      </c>
      <c r="Q76" s="210" t="e">
        <f>IF(ISNUMBER(Regressions!S86),ROUND(Regressions!S86, 1), NA())</f>
        <v>#N/A</v>
      </c>
      <c r="R76" s="333" t="e">
        <f>IF(ISNUMBER(Regressions!T86),ROUND(Regressions!T86, 1), NA())</f>
        <v>#N/A</v>
      </c>
      <c r="S76" s="232" t="e">
        <f>IF(ISNUMBER(Regressions!U86),ROUND(Regressions!U86, 1), NA())</f>
        <v>#N/A</v>
      </c>
    </row>
    <row xmlns:x14ac="http://schemas.microsoft.com/office/spreadsheetml/2009/9/ac" r="77" x14ac:dyDescent="0.2">
      <c r="A77" s="329" t="str">
        <f>IF(ISBLANK(Regressions!A87), " ", Regressions!A87)</f>
        <v>Cuba</v>
      </c>
      <c r="B77" s="330">
        <f>IF(ISBLANK(Regressions!B87), " ", Regressions!B87)</f>
        <v>2011</v>
      </c>
      <c r="C77" s="335" t="str">
        <f>IF(ISBLANK(Regressions!C87), " ", Regressions!C87)</f>
        <v>Rural</v>
      </c>
      <c r="D77" s="331">
        <f>IF(ISBLANK(Regressions!D87), " ", Regressions!D87)</f>
        <v>477193.59202766418</v>
      </c>
      <c r="E77" s="209" t="e">
        <f>IF(ISNUMBER(Regressions!E87),ROUND(Regressions!E87, 1), NA())</f>
        <v>#N/A</v>
      </c>
      <c r="F77" s="332">
        <f>IF(ISNUMBER(Regressions!F87),ROUND(Regressions!F87, 1), NA())</f>
        <v>92.7</v>
      </c>
      <c r="G77" s="231" t="e">
        <f>IF(ISNUMBER(Regressions!G87),ROUND(Regressions!G87, 1), NA())</f>
        <v>#N/A</v>
      </c>
      <c r="H77" s="333" t="e">
        <f>IF(ISNUMBER(Regressions!H87),ROUND(Regressions!H87, 1), NA())</f>
        <v>#N/A</v>
      </c>
      <c r="I77" s="232">
        <f>IF(ISNUMBER(Regressions!I87),ROUND(Regressions!I87, 1), NA())</f>
        <v>7.3</v>
      </c>
      <c r="J77" s="334" t="e">
        <f>IF(ISNUMBER(Regressions!K87),ROUND(Regressions!K87, 1), NA())</f>
        <v>#N/A</v>
      </c>
      <c r="K77" s="332" t="e">
        <f>IF(ISNUMBER(Regressions!L87),ROUND(Regressions!L87, 1), NA())</f>
        <v>#N/A</v>
      </c>
      <c r="L77" s="233" t="e">
        <f>IF(ISNUMBER(Regressions!M87),ROUND(Regressions!M87, 1), NA())</f>
        <v>#N/A</v>
      </c>
      <c r="M77" s="333" t="e">
        <f>IF(ISNUMBER(Regressions!N87),ROUND(Regressions!N87, 1), NA())</f>
        <v>#N/A</v>
      </c>
      <c r="N77" s="232" t="e">
        <f>IF(ISNUMBER(Regressions!O87),ROUND(Regressions!O87, 1), NA())</f>
        <v>#N/A</v>
      </c>
      <c r="O77" s="334" t="e">
        <f>IF(ISNUMBER(Regressions!Q87),ROUND(Regressions!Q87, 1), NA())</f>
        <v>#N/A</v>
      </c>
      <c r="P77" s="332" t="e">
        <f>IF(ISNUMBER(Regressions!R87),ROUND(Regressions!R87, 1), NA())</f>
        <v>#N/A</v>
      </c>
      <c r="Q77" s="210" t="e">
        <f>IF(ISNUMBER(Regressions!S87),ROUND(Regressions!S87, 1), NA())</f>
        <v>#N/A</v>
      </c>
      <c r="R77" s="333" t="e">
        <f>IF(ISNUMBER(Regressions!T87),ROUND(Regressions!T87, 1), NA())</f>
        <v>#N/A</v>
      </c>
      <c r="S77" s="232" t="e">
        <f>IF(ISNUMBER(Regressions!U87),ROUND(Regressions!U87, 1), NA())</f>
        <v>#N/A</v>
      </c>
    </row>
    <row xmlns:x14ac="http://schemas.microsoft.com/office/spreadsheetml/2009/9/ac" r="78" x14ac:dyDescent="0.2">
      <c r="A78" s="329" t="str">
        <f>IF(ISBLANK(Regressions!A88), " ", Regressions!A88)</f>
        <v>Cuba</v>
      </c>
      <c r="B78" s="330">
        <f>IF(ISBLANK(Regressions!B88), " ", Regressions!B88)</f>
        <v>2012</v>
      </c>
      <c r="C78" s="335" t="str">
        <f>IF(ISBLANK(Regressions!C88), " ", Regressions!C88)</f>
        <v>Rural</v>
      </c>
      <c r="D78" s="331">
        <f>IF(ISBLANK(Regressions!D88), " ", Regressions!D88)</f>
        <v>467940.66932182311</v>
      </c>
      <c r="E78" s="209" t="e">
        <f>IF(ISNUMBER(Regressions!E88),ROUND(Regressions!E88, 1), NA())</f>
        <v>#N/A</v>
      </c>
      <c r="F78" s="332">
        <f>IF(ISNUMBER(Regressions!F88),ROUND(Regressions!F88, 1), NA())</f>
        <v>92.7</v>
      </c>
      <c r="G78" s="231" t="e">
        <f>IF(ISNUMBER(Regressions!G88),ROUND(Regressions!G88, 1), NA())</f>
        <v>#N/A</v>
      </c>
      <c r="H78" s="333" t="e">
        <f>IF(ISNUMBER(Regressions!H88),ROUND(Regressions!H88, 1), NA())</f>
        <v>#N/A</v>
      </c>
      <c r="I78" s="232">
        <f>IF(ISNUMBER(Regressions!I88),ROUND(Regressions!I88, 1), NA())</f>
        <v>7.3</v>
      </c>
      <c r="J78" s="334" t="e">
        <f>IF(ISNUMBER(Regressions!K88),ROUND(Regressions!K88, 1), NA())</f>
        <v>#N/A</v>
      </c>
      <c r="K78" s="332" t="e">
        <f>IF(ISNUMBER(Regressions!L88),ROUND(Regressions!L88, 1), NA())</f>
        <v>#N/A</v>
      </c>
      <c r="L78" s="233" t="e">
        <f>IF(ISNUMBER(Regressions!M88),ROUND(Regressions!M88, 1), NA())</f>
        <v>#N/A</v>
      </c>
      <c r="M78" s="333" t="e">
        <f>IF(ISNUMBER(Regressions!N88),ROUND(Regressions!N88, 1), NA())</f>
        <v>#N/A</v>
      </c>
      <c r="N78" s="232" t="e">
        <f>IF(ISNUMBER(Regressions!O88),ROUND(Regressions!O88, 1), NA())</f>
        <v>#N/A</v>
      </c>
      <c r="O78" s="334" t="e">
        <f>IF(ISNUMBER(Regressions!Q88),ROUND(Regressions!Q88, 1), NA())</f>
        <v>#N/A</v>
      </c>
      <c r="P78" s="332" t="e">
        <f>IF(ISNUMBER(Regressions!R88),ROUND(Regressions!R88, 1), NA())</f>
        <v>#N/A</v>
      </c>
      <c r="Q78" s="210" t="e">
        <f>IF(ISNUMBER(Regressions!S88),ROUND(Regressions!S88, 1), NA())</f>
        <v>#N/A</v>
      </c>
      <c r="R78" s="333" t="e">
        <f>IF(ISNUMBER(Regressions!T88),ROUND(Regressions!T88, 1), NA())</f>
        <v>#N/A</v>
      </c>
      <c r="S78" s="232" t="e">
        <f>IF(ISNUMBER(Regressions!U88),ROUND(Regressions!U88, 1), NA())</f>
        <v>#N/A</v>
      </c>
    </row>
    <row xmlns:x14ac="http://schemas.microsoft.com/office/spreadsheetml/2009/9/ac" r="79" x14ac:dyDescent="0.2">
      <c r="A79" s="329" t="str">
        <f>IF(ISBLANK(Regressions!A89), " ", Regressions!A89)</f>
        <v>Cuba</v>
      </c>
      <c r="B79" s="330">
        <f>IF(ISBLANK(Regressions!B89), " ", Regressions!B89)</f>
        <v>2013</v>
      </c>
      <c r="C79" s="335" t="str">
        <f>IF(ISBLANK(Regressions!C89), " ", Regressions!C89)</f>
        <v>Rural</v>
      </c>
      <c r="D79" s="331">
        <f>IF(ISBLANK(Regressions!D89), " ", Regressions!D89)</f>
        <v>462772.15588317881</v>
      </c>
      <c r="E79" s="209" t="e">
        <f>IF(ISNUMBER(Regressions!E89),ROUND(Regressions!E89, 1), NA())</f>
        <v>#N/A</v>
      </c>
      <c r="F79" s="332">
        <f>IF(ISNUMBER(Regressions!F89),ROUND(Regressions!F89, 1), NA())</f>
        <v>92.6</v>
      </c>
      <c r="G79" s="231" t="e">
        <f>IF(ISNUMBER(Regressions!G89),ROUND(Regressions!G89, 1), NA())</f>
        <v>#N/A</v>
      </c>
      <c r="H79" s="333" t="e">
        <f>IF(ISNUMBER(Regressions!H89),ROUND(Regressions!H89, 1), NA())</f>
        <v>#N/A</v>
      </c>
      <c r="I79" s="232">
        <f>IF(ISNUMBER(Regressions!I89),ROUND(Regressions!I89, 1), NA())</f>
        <v>7.4</v>
      </c>
      <c r="J79" s="334" t="e">
        <f>IF(ISNUMBER(Regressions!K89),ROUND(Regressions!K89, 1), NA())</f>
        <v>#N/A</v>
      </c>
      <c r="K79" s="332" t="e">
        <f>IF(ISNUMBER(Regressions!L89),ROUND(Regressions!L89, 1), NA())</f>
        <v>#N/A</v>
      </c>
      <c r="L79" s="233" t="e">
        <f>IF(ISNUMBER(Regressions!M89),ROUND(Regressions!M89, 1), NA())</f>
        <v>#N/A</v>
      </c>
      <c r="M79" s="333" t="e">
        <f>IF(ISNUMBER(Regressions!N89),ROUND(Regressions!N89, 1), NA())</f>
        <v>#N/A</v>
      </c>
      <c r="N79" s="232" t="e">
        <f>IF(ISNUMBER(Regressions!O89),ROUND(Regressions!O89, 1), NA())</f>
        <v>#N/A</v>
      </c>
      <c r="O79" s="334" t="e">
        <f>IF(ISNUMBER(Regressions!Q89),ROUND(Regressions!Q89, 1), NA())</f>
        <v>#N/A</v>
      </c>
      <c r="P79" s="332" t="e">
        <f>IF(ISNUMBER(Regressions!R89),ROUND(Regressions!R89, 1), NA())</f>
        <v>#N/A</v>
      </c>
      <c r="Q79" s="210" t="e">
        <f>IF(ISNUMBER(Regressions!S89),ROUND(Regressions!S89, 1), NA())</f>
        <v>#N/A</v>
      </c>
      <c r="R79" s="333" t="e">
        <f>IF(ISNUMBER(Regressions!T89),ROUND(Regressions!T89, 1), NA())</f>
        <v>#N/A</v>
      </c>
      <c r="S79" s="232" t="e">
        <f>IF(ISNUMBER(Regressions!U89),ROUND(Regressions!U89, 1), NA())</f>
        <v>#N/A</v>
      </c>
    </row>
    <row xmlns:x14ac="http://schemas.microsoft.com/office/spreadsheetml/2009/9/ac" r="80" x14ac:dyDescent="0.2">
      <c r="A80" s="329" t="str">
        <f>IF(ISBLANK(Regressions!A90), " ", Regressions!A90)</f>
        <v>Cuba</v>
      </c>
      <c r="B80" s="330">
        <f>IF(ISBLANK(Regressions!B90), " ", Regressions!B90)</f>
        <v>2014</v>
      </c>
      <c r="C80" s="335" t="str">
        <f>IF(ISBLANK(Regressions!C90), " ", Regressions!C90)</f>
        <v>Rural</v>
      </c>
      <c r="D80" s="331">
        <f>IF(ISBLANK(Regressions!D90), " ", Regressions!D90)</f>
        <v>458353.27670097351</v>
      </c>
      <c r="E80" s="209" t="e">
        <f>IF(ISNUMBER(Regressions!E90),ROUND(Regressions!E90, 1), NA())</f>
        <v>#N/A</v>
      </c>
      <c r="F80" s="332">
        <f>IF(ISNUMBER(Regressions!F90),ROUND(Regressions!F90, 1), NA())</f>
        <v>92.6</v>
      </c>
      <c r="G80" s="231" t="e">
        <f>IF(ISNUMBER(Regressions!G90),ROUND(Regressions!G90, 1), NA())</f>
        <v>#N/A</v>
      </c>
      <c r="H80" s="333" t="e">
        <f>IF(ISNUMBER(Regressions!H90),ROUND(Regressions!H90, 1), NA())</f>
        <v>#N/A</v>
      </c>
      <c r="I80" s="232">
        <f>IF(ISNUMBER(Regressions!I90),ROUND(Regressions!I90, 1), NA())</f>
        <v>7.4</v>
      </c>
      <c r="J80" s="334" t="e">
        <f>IF(ISNUMBER(Regressions!K90),ROUND(Regressions!K90, 1), NA())</f>
        <v>#N/A</v>
      </c>
      <c r="K80" s="332" t="e">
        <f>IF(ISNUMBER(Regressions!L90),ROUND(Regressions!L90, 1), NA())</f>
        <v>#N/A</v>
      </c>
      <c r="L80" s="233" t="e">
        <f>IF(ISNUMBER(Regressions!M90),ROUND(Regressions!M90, 1), NA())</f>
        <v>#N/A</v>
      </c>
      <c r="M80" s="333" t="e">
        <f>IF(ISNUMBER(Regressions!N90),ROUND(Regressions!N90, 1), NA())</f>
        <v>#N/A</v>
      </c>
      <c r="N80" s="232" t="e">
        <f>IF(ISNUMBER(Regressions!O90),ROUND(Regressions!O90, 1), NA())</f>
        <v>#N/A</v>
      </c>
      <c r="O80" s="334" t="e">
        <f>IF(ISNUMBER(Regressions!Q90),ROUND(Regressions!Q90, 1), NA())</f>
        <v>#N/A</v>
      </c>
      <c r="P80" s="332" t="e">
        <f>IF(ISNUMBER(Regressions!R90),ROUND(Regressions!R90, 1), NA())</f>
        <v>#N/A</v>
      </c>
      <c r="Q80" s="210" t="e">
        <f>IF(ISNUMBER(Regressions!S90),ROUND(Regressions!S90, 1), NA())</f>
        <v>#N/A</v>
      </c>
      <c r="R80" s="333" t="e">
        <f>IF(ISNUMBER(Regressions!T90),ROUND(Regressions!T90, 1), NA())</f>
        <v>#N/A</v>
      </c>
      <c r="S80" s="232" t="e">
        <f>IF(ISNUMBER(Regressions!U90),ROUND(Regressions!U90, 1), NA())</f>
        <v>#N/A</v>
      </c>
    </row>
    <row xmlns:x14ac="http://schemas.microsoft.com/office/spreadsheetml/2009/9/ac" r="81" x14ac:dyDescent="0.2">
      <c r="A81" s="329" t="str">
        <f>IF(ISBLANK(Regressions!A91), " ", Regressions!A91)</f>
        <v>Cuba</v>
      </c>
      <c r="B81" s="330">
        <f>IF(ISBLANK(Regressions!B91), " ", Regressions!B91)</f>
        <v>2015</v>
      </c>
      <c r="C81" s="335" t="str">
        <f>IF(ISBLANK(Regressions!C91), " ", Regressions!C91)</f>
        <v>Rural</v>
      </c>
      <c r="D81" s="331">
        <f>IF(ISBLANK(Regressions!D91), " ", Regressions!D91)</f>
        <v>454305.43078994751</v>
      </c>
      <c r="E81" s="209" t="e">
        <f>IF(ISNUMBER(Regressions!E91),ROUND(Regressions!E91, 1), NA())</f>
        <v>#N/A</v>
      </c>
      <c r="F81" s="332">
        <f>IF(ISNUMBER(Regressions!F91),ROUND(Regressions!F91, 1), NA())</f>
        <v>92.5</v>
      </c>
      <c r="G81" s="231" t="e">
        <f>IF(ISNUMBER(Regressions!G91),ROUND(Regressions!G91, 1), NA())</f>
        <v>#N/A</v>
      </c>
      <c r="H81" s="333" t="e">
        <f>IF(ISNUMBER(Regressions!H91),ROUND(Regressions!H91, 1), NA())</f>
        <v>#N/A</v>
      </c>
      <c r="I81" s="232">
        <f>IF(ISNUMBER(Regressions!I91),ROUND(Regressions!I91, 1), NA())</f>
        <v>7.5</v>
      </c>
      <c r="J81" s="334" t="e">
        <f>IF(ISNUMBER(Regressions!K91),ROUND(Regressions!K91, 1), NA())</f>
        <v>#N/A</v>
      </c>
      <c r="K81" s="332" t="e">
        <f>IF(ISNUMBER(Regressions!L91),ROUND(Regressions!L91, 1), NA())</f>
        <v>#N/A</v>
      </c>
      <c r="L81" s="233">
        <f>IF(ISNUMBER(Regressions!M91),ROUND(Regressions!M91, 1), NA())</f>
        <v>92.5</v>
      </c>
      <c r="M81" s="333" t="e">
        <f>IF(ISNUMBER(Regressions!N91),ROUND(Regressions!N91, 1), NA())</f>
        <v>#N/A</v>
      </c>
      <c r="N81" s="232" t="e">
        <f>IF(ISNUMBER(Regressions!O91),ROUND(Regressions!O91, 1), NA())</f>
        <v>#N/A</v>
      </c>
      <c r="O81" s="334" t="e">
        <f>IF(ISNUMBER(Regressions!Q91),ROUND(Regressions!Q91, 1), NA())</f>
        <v>#N/A</v>
      </c>
      <c r="P81" s="332" t="e">
        <f>IF(ISNUMBER(Regressions!R91),ROUND(Regressions!R91, 1), NA())</f>
        <v>#N/A</v>
      </c>
      <c r="Q81" s="210" t="e">
        <f>IF(ISNUMBER(Regressions!S91),ROUND(Regressions!S91, 1), NA())</f>
        <v>#N/A</v>
      </c>
      <c r="R81" s="333" t="e">
        <f>IF(ISNUMBER(Regressions!T91),ROUND(Regressions!T91, 1), NA())</f>
        <v>#N/A</v>
      </c>
      <c r="S81" s="232" t="e">
        <f>IF(ISNUMBER(Regressions!U91),ROUND(Regressions!U91, 1), NA())</f>
        <v>#N/A</v>
      </c>
    </row>
    <row xmlns:x14ac="http://schemas.microsoft.com/office/spreadsheetml/2009/9/ac" r="82" x14ac:dyDescent="0.2">
      <c r="A82" s="329" t="str">
        <f>IF(ISBLANK(Regressions!A92), " ", Regressions!A92)</f>
        <v>Cuba</v>
      </c>
      <c r="B82" s="330">
        <f>IF(ISBLANK(Regressions!B92), " ", Regressions!B92)</f>
        <v>2016</v>
      </c>
      <c r="C82" s="335" t="str">
        <f>IF(ISBLANK(Regressions!C92), " ", Regressions!C92)</f>
        <v>Rural</v>
      </c>
      <c r="D82" s="331">
        <f>IF(ISBLANK(Regressions!D92), " ", Regressions!D92)</f>
        <v>448661.89356498717</v>
      </c>
      <c r="E82" s="209" t="e">
        <f>IF(ISNUMBER(Regressions!E92),ROUND(Regressions!E92, 1), NA())</f>
        <v>#N/A</v>
      </c>
      <c r="F82" s="332">
        <f>IF(ISNUMBER(Regressions!F92),ROUND(Regressions!F92, 1), NA())</f>
        <v>92.5</v>
      </c>
      <c r="G82" s="231" t="e">
        <f>IF(ISNUMBER(Regressions!G92),ROUND(Regressions!G92, 1), NA())</f>
        <v>#N/A</v>
      </c>
      <c r="H82" s="333" t="e">
        <f>IF(ISNUMBER(Regressions!H92),ROUND(Regressions!H92, 1), NA())</f>
        <v>#N/A</v>
      </c>
      <c r="I82" s="232">
        <f>IF(ISNUMBER(Regressions!I92),ROUND(Regressions!I92, 1), NA())</f>
        <v>7.5</v>
      </c>
      <c r="J82" s="334" t="e">
        <f>IF(ISNUMBER(Regressions!K92),ROUND(Regressions!K92, 1), NA())</f>
        <v>#N/A</v>
      </c>
      <c r="K82" s="332" t="e">
        <f>IF(ISNUMBER(Regressions!L92),ROUND(Regressions!L92, 1), NA())</f>
        <v>#N/A</v>
      </c>
      <c r="L82" s="233">
        <f>IF(ISNUMBER(Regressions!M92),ROUND(Regressions!M92, 1), NA())</f>
        <v>92.5</v>
      </c>
      <c r="M82" s="333" t="e">
        <f>IF(ISNUMBER(Regressions!N92),ROUND(Regressions!N92, 1), NA())</f>
        <v>#N/A</v>
      </c>
      <c r="N82" s="232" t="e">
        <f>IF(ISNUMBER(Regressions!O92),ROUND(Regressions!O92, 1), NA())</f>
        <v>#N/A</v>
      </c>
      <c r="O82" s="334" t="e">
        <f>IF(ISNUMBER(Regressions!Q92),ROUND(Regressions!Q92, 1), NA())</f>
        <v>#N/A</v>
      </c>
      <c r="P82" s="332" t="e">
        <f>IF(ISNUMBER(Regressions!R92),ROUND(Regressions!R92, 1), NA())</f>
        <v>#N/A</v>
      </c>
      <c r="Q82" s="210" t="e">
        <f>IF(ISNUMBER(Regressions!S92),ROUND(Regressions!S92, 1), NA())</f>
        <v>#N/A</v>
      </c>
      <c r="R82" s="333" t="e">
        <f>IF(ISNUMBER(Regressions!T92),ROUND(Regressions!T92, 1), NA())</f>
        <v>#N/A</v>
      </c>
      <c r="S82" s="232" t="e">
        <f>IF(ISNUMBER(Regressions!U92),ROUND(Regressions!U92, 1), NA())</f>
        <v>#N/A</v>
      </c>
    </row>
    <row xmlns:x14ac="http://schemas.microsoft.com/office/spreadsheetml/2009/9/ac" r="83" x14ac:dyDescent="0.2">
      <c r="A83" s="329" t="str">
        <f>IF(ISBLANK(Regressions!A93), " ", Regressions!A93)</f>
        <v>Cuba</v>
      </c>
      <c r="B83" s="330">
        <f>IF(ISBLANK(Regressions!B93), " ", Regressions!B93)</f>
        <v>2017</v>
      </c>
      <c r="C83" s="335" t="str">
        <f>IF(ISBLANK(Regressions!C93), " ", Regressions!C93)</f>
        <v>Rural</v>
      </c>
      <c r="D83" s="331">
        <f>IF(ISBLANK(Regressions!D93), " ", Regressions!D93)</f>
        <v>442533.19149665831</v>
      </c>
      <c r="E83" s="209" t="e">
        <f>IF(ISNUMBER(Regressions!E93),ROUND(Regressions!E93, 1), NA())</f>
        <v>#N/A</v>
      </c>
      <c r="F83" s="332">
        <f>IF(ISNUMBER(Regressions!F93),ROUND(Regressions!F93, 1), NA())</f>
        <v>92.4</v>
      </c>
      <c r="G83" s="231" t="e">
        <f>IF(ISNUMBER(Regressions!G93),ROUND(Regressions!G93, 1), NA())</f>
        <v>#N/A</v>
      </c>
      <c r="H83" s="333" t="e">
        <f>IF(ISNUMBER(Regressions!H93),ROUND(Regressions!H93, 1), NA())</f>
        <v>#N/A</v>
      </c>
      <c r="I83" s="232">
        <f>IF(ISNUMBER(Regressions!I93),ROUND(Regressions!I93, 1), NA())</f>
        <v>7.6</v>
      </c>
      <c r="J83" s="334" t="e">
        <f>IF(ISNUMBER(Regressions!K93),ROUND(Regressions!K93, 1), NA())</f>
        <v>#N/A</v>
      </c>
      <c r="K83" s="332" t="e">
        <f>IF(ISNUMBER(Regressions!L93),ROUND(Regressions!L93, 1), NA())</f>
        <v>#N/A</v>
      </c>
      <c r="L83" s="233">
        <f>IF(ISNUMBER(Regressions!M93),ROUND(Regressions!M93, 1), NA())</f>
        <v>92.5</v>
      </c>
      <c r="M83" s="333" t="e">
        <f>IF(ISNUMBER(Regressions!N93),ROUND(Regressions!N93, 1), NA())</f>
        <v>#N/A</v>
      </c>
      <c r="N83" s="232" t="e">
        <f>IF(ISNUMBER(Regressions!O93),ROUND(Regressions!O93, 1), NA())</f>
        <v>#N/A</v>
      </c>
      <c r="O83" s="334" t="e">
        <f>IF(ISNUMBER(Regressions!Q93),ROUND(Regressions!Q93, 1), NA())</f>
        <v>#N/A</v>
      </c>
      <c r="P83" s="332" t="e">
        <f>IF(ISNUMBER(Regressions!R93),ROUND(Regressions!R93, 1), NA())</f>
        <v>#N/A</v>
      </c>
      <c r="Q83" s="210" t="e">
        <f>IF(ISNUMBER(Regressions!S93),ROUND(Regressions!S93, 1), NA())</f>
        <v>#N/A</v>
      </c>
      <c r="R83" s="333" t="e">
        <f>IF(ISNUMBER(Regressions!T93),ROUND(Regressions!T93, 1), NA())</f>
        <v>#N/A</v>
      </c>
      <c r="S83" s="232" t="e">
        <f>IF(ISNUMBER(Regressions!U93),ROUND(Regressions!U93, 1), NA())</f>
        <v>#N/A</v>
      </c>
    </row>
    <row xmlns:x14ac="http://schemas.microsoft.com/office/spreadsheetml/2009/9/ac" r="84" x14ac:dyDescent="0.2">
      <c r="A84" s="329" t="str">
        <f>IF(ISBLANK(Regressions!A94), " ", Regressions!A94)</f>
        <v>Cuba</v>
      </c>
      <c r="B84" s="330">
        <f>IF(ISBLANK(Regressions!B94), " ", Regressions!B94)</f>
        <v>2018</v>
      </c>
      <c r="C84" s="335" t="str">
        <f>IF(ISBLANK(Regressions!C94), " ", Regressions!C94)</f>
        <v>Rural</v>
      </c>
      <c r="D84" s="331">
        <f>IF(ISBLANK(Regressions!D94), " ", Regressions!D94)</f>
        <v>435693.02446136478</v>
      </c>
      <c r="E84" s="209" t="e">
        <f>IF(ISNUMBER(Regressions!E94),ROUND(Regressions!E94, 1), NA())</f>
        <v>#N/A</v>
      </c>
      <c r="F84" s="332">
        <f>IF(ISNUMBER(Regressions!F94),ROUND(Regressions!F94, 1), NA())</f>
        <v>92.4</v>
      </c>
      <c r="G84" s="231" t="e">
        <f>IF(ISNUMBER(Regressions!G94),ROUND(Regressions!G94, 1), NA())</f>
        <v>#N/A</v>
      </c>
      <c r="H84" s="333" t="e">
        <f>IF(ISNUMBER(Regressions!H94),ROUND(Regressions!H94, 1), NA())</f>
        <v>#N/A</v>
      </c>
      <c r="I84" s="232">
        <f>IF(ISNUMBER(Regressions!I94),ROUND(Regressions!I94, 1), NA())</f>
        <v>7.6</v>
      </c>
      <c r="J84" s="334" t="e">
        <f>IF(ISNUMBER(Regressions!K94),ROUND(Regressions!K94, 1), NA())</f>
        <v>#N/A</v>
      </c>
      <c r="K84" s="332" t="e">
        <f>IF(ISNUMBER(Regressions!L94),ROUND(Regressions!L94, 1), NA())</f>
        <v>#N/A</v>
      </c>
      <c r="L84" s="233">
        <f>IF(ISNUMBER(Regressions!M94),ROUND(Regressions!M94, 1), NA())</f>
        <v>92.5</v>
      </c>
      <c r="M84" s="333" t="e">
        <f>IF(ISNUMBER(Regressions!N94),ROUND(Regressions!N94, 1), NA())</f>
        <v>#N/A</v>
      </c>
      <c r="N84" s="232" t="e">
        <f>IF(ISNUMBER(Regressions!O94),ROUND(Regressions!O94, 1), NA())</f>
        <v>#N/A</v>
      </c>
      <c r="O84" s="334" t="e">
        <f>IF(ISNUMBER(Regressions!Q94),ROUND(Regressions!Q94, 1), NA())</f>
        <v>#N/A</v>
      </c>
      <c r="P84" s="332" t="e">
        <f>IF(ISNUMBER(Regressions!R94),ROUND(Regressions!R94, 1), NA())</f>
        <v>#N/A</v>
      </c>
      <c r="Q84" s="210" t="e">
        <f>IF(ISNUMBER(Regressions!S94),ROUND(Regressions!S94, 1), NA())</f>
        <v>#N/A</v>
      </c>
      <c r="R84" s="333" t="e">
        <f>IF(ISNUMBER(Regressions!T94),ROUND(Regressions!T94, 1), NA())</f>
        <v>#N/A</v>
      </c>
      <c r="S84" s="232" t="e">
        <f>IF(ISNUMBER(Regressions!U94),ROUND(Regressions!U94, 1), NA())</f>
        <v>#N/A</v>
      </c>
    </row>
    <row xmlns:x14ac="http://schemas.microsoft.com/office/spreadsheetml/2009/9/ac" r="85" x14ac:dyDescent="0.2">
      <c r="A85" s="329" t="str">
        <f>IF(ISBLANK(Regressions!A95), " ", Regressions!A95)</f>
        <v>Cuba</v>
      </c>
      <c r="B85" s="330">
        <f>IF(ISBLANK(Regressions!B95), " ", Regressions!B95)</f>
        <v>2019</v>
      </c>
      <c r="C85" s="335" t="str">
        <f>IF(ISBLANK(Regressions!C95), " ", Regressions!C95)</f>
        <v>Rural</v>
      </c>
      <c r="D85" s="331">
        <f>IF(ISBLANK(Regressions!D95), " ", Regressions!D95)</f>
        <v>429419.57236541738</v>
      </c>
      <c r="E85" s="209" t="e">
        <f>IF(ISNUMBER(Regressions!E95),ROUND(Regressions!E95, 1), NA())</f>
        <v>#N/A</v>
      </c>
      <c r="F85" s="332">
        <f>IF(ISNUMBER(Regressions!F95),ROUND(Regressions!F95, 1), NA())</f>
        <v>92.3</v>
      </c>
      <c r="G85" s="231" t="e">
        <f>IF(ISNUMBER(Regressions!G95),ROUND(Regressions!G95, 1), NA())</f>
        <v>#N/A</v>
      </c>
      <c r="H85" s="333" t="e">
        <f>IF(ISNUMBER(Regressions!H95),ROUND(Regressions!H95, 1), NA())</f>
        <v>#N/A</v>
      </c>
      <c r="I85" s="232">
        <f>IF(ISNUMBER(Regressions!I95),ROUND(Regressions!I95, 1), NA())</f>
        <v>7.7</v>
      </c>
      <c r="J85" s="334" t="e">
        <f>IF(ISNUMBER(Regressions!K95),ROUND(Regressions!K95, 1), NA())</f>
        <v>#N/A</v>
      </c>
      <c r="K85" s="332" t="e">
        <f>IF(ISNUMBER(Regressions!L95),ROUND(Regressions!L95, 1), NA())</f>
        <v>#N/A</v>
      </c>
      <c r="L85" s="233">
        <f>IF(ISNUMBER(Regressions!M95),ROUND(Regressions!M95, 1), NA())</f>
        <v>92.5</v>
      </c>
      <c r="M85" s="333" t="e">
        <f>IF(ISNUMBER(Regressions!N95),ROUND(Regressions!N95, 1), NA())</f>
        <v>#N/A</v>
      </c>
      <c r="N85" s="232" t="e">
        <f>IF(ISNUMBER(Regressions!O95),ROUND(Regressions!O95, 1), NA())</f>
        <v>#N/A</v>
      </c>
      <c r="O85" s="334" t="e">
        <f>IF(ISNUMBER(Regressions!Q95),ROUND(Regressions!Q95, 1), NA())</f>
        <v>#N/A</v>
      </c>
      <c r="P85" s="332" t="e">
        <f>IF(ISNUMBER(Regressions!R95),ROUND(Regressions!R95, 1), NA())</f>
        <v>#N/A</v>
      </c>
      <c r="Q85" s="210" t="e">
        <f>IF(ISNUMBER(Regressions!S95),ROUND(Regressions!S95, 1), NA())</f>
        <v>#N/A</v>
      </c>
      <c r="R85" s="333" t="e">
        <f>IF(ISNUMBER(Regressions!T95),ROUND(Regressions!T95, 1), NA())</f>
        <v>#N/A</v>
      </c>
      <c r="S85" s="232" t="e">
        <f>IF(ISNUMBER(Regressions!U95),ROUND(Regressions!U95, 1), NA())</f>
        <v>#N/A</v>
      </c>
    </row>
    <row xmlns:x14ac="http://schemas.microsoft.com/office/spreadsheetml/2009/9/ac" r="86" x14ac:dyDescent="0.2">
      <c r="A86" s="329" t="str">
        <f>IF(ISBLANK(Regressions!A96), " ", Regressions!A96)</f>
        <v>Cuba</v>
      </c>
      <c r="B86" s="330">
        <f>IF(ISBLANK(Regressions!B96), " ", Regressions!B96)</f>
        <v>2020</v>
      </c>
      <c r="C86" s="335" t="str">
        <f>IF(ISBLANK(Regressions!C96), " ", Regressions!C96)</f>
        <v>Rural</v>
      </c>
      <c r="D86" s="331">
        <f>IF(ISBLANK(Regressions!D96), " ", Regressions!D96)</f>
        <v>422035.28818206792</v>
      </c>
      <c r="E86" s="209" t="e">
        <f>IF(ISNUMBER(Regressions!E96),ROUND(Regressions!E96, 1), NA())</f>
        <v>#N/A</v>
      </c>
      <c r="F86" s="332">
        <f>IF(ISNUMBER(Regressions!F96),ROUND(Regressions!F96, 1), NA())</f>
        <v>92.3</v>
      </c>
      <c r="G86" s="231" t="e">
        <f>IF(ISNUMBER(Regressions!G96),ROUND(Regressions!G96, 1), NA())</f>
        <v>#N/A</v>
      </c>
      <c r="H86" s="333" t="e">
        <f>IF(ISNUMBER(Regressions!H96),ROUND(Regressions!H96, 1), NA())</f>
        <v>#N/A</v>
      </c>
      <c r="I86" s="232">
        <f>IF(ISNUMBER(Regressions!I96),ROUND(Regressions!I96, 1), NA())</f>
        <v>7.7</v>
      </c>
      <c r="J86" s="334" t="e">
        <f>IF(ISNUMBER(Regressions!K96),ROUND(Regressions!K96, 1), NA())</f>
        <v>#N/A</v>
      </c>
      <c r="K86" s="332" t="e">
        <f>IF(ISNUMBER(Regressions!L96),ROUND(Regressions!L96, 1), NA())</f>
        <v>#N/A</v>
      </c>
      <c r="L86" s="233">
        <f>IF(ISNUMBER(Regressions!M96),ROUND(Regressions!M96, 1), NA())</f>
        <v>92.5</v>
      </c>
      <c r="M86" s="333" t="e">
        <f>IF(ISNUMBER(Regressions!N96),ROUND(Regressions!N96, 1), NA())</f>
        <v>#N/A</v>
      </c>
      <c r="N86" s="232" t="e">
        <f>IF(ISNUMBER(Regressions!O96),ROUND(Regressions!O96, 1), NA())</f>
        <v>#N/A</v>
      </c>
      <c r="O86" s="334" t="e">
        <f>IF(ISNUMBER(Regressions!Q96),ROUND(Regressions!Q96, 1), NA())</f>
        <v>#N/A</v>
      </c>
      <c r="P86" s="332" t="e">
        <f>IF(ISNUMBER(Regressions!R96),ROUND(Regressions!R96, 1), NA())</f>
        <v>#N/A</v>
      </c>
      <c r="Q86" s="210" t="e">
        <f>IF(ISNUMBER(Regressions!S96),ROUND(Regressions!S96, 1), NA())</f>
        <v>#N/A</v>
      </c>
      <c r="R86" s="333" t="e">
        <f>IF(ISNUMBER(Regressions!T96),ROUND(Regressions!T96, 1), NA())</f>
        <v>#N/A</v>
      </c>
      <c r="S86" s="232" t="e">
        <f>IF(ISNUMBER(Regressions!U96),ROUND(Regressions!U96, 1), NA())</f>
        <v>#N/A</v>
      </c>
    </row>
    <row xmlns:x14ac="http://schemas.microsoft.com/office/spreadsheetml/2009/9/ac" r="87" x14ac:dyDescent="0.2">
      <c r="A87" s="383" t="str">
        <f>IF(ISBLANK(Regressions!A97), " ", Regressions!A97)</f>
        <v>Cuba</v>
      </c>
      <c r="B87" s="384">
        <f>IF(ISBLANK(Regressions!B97), " ", Regressions!B97)</f>
        <v>2021</v>
      </c>
      <c r="C87" s="385" t="str">
        <f>IF(ISBLANK(Regressions!C97), " ", Regressions!C97)</f>
        <v>Rural</v>
      </c>
      <c r="D87" s="386">
        <f>IF(ISBLANK(Regressions!D97), " ", Regressions!D97)</f>
        <v>414915.81066566473</v>
      </c>
      <c r="E87" s="389" t="e">
        <f>IF(ISNUMBER(Regressions!E97),ROUND(Regressions!E97, 1), NA())</f>
        <v>#N/A</v>
      </c>
      <c r="F87" s="387">
        <f>IF(ISNUMBER(Regressions!F97),ROUND(Regressions!F97, 1), NA())</f>
        <v>92.2</v>
      </c>
      <c r="G87" s="390" t="e">
        <f>IF(ISNUMBER(Regressions!G97),ROUND(Regressions!G97, 1), NA())</f>
        <v>#N/A</v>
      </c>
      <c r="H87" s="388" t="e">
        <f>IF(ISNUMBER(Regressions!H97),ROUND(Regressions!H97, 1), NA())</f>
        <v>#N/A</v>
      </c>
      <c r="I87" s="391">
        <f>IF(ISNUMBER(Regressions!I97),ROUND(Regressions!I97, 1), NA())</f>
        <v>7.8</v>
      </c>
      <c r="J87" s="389" t="e">
        <f>IF(ISNUMBER(Regressions!K97),ROUND(Regressions!K97, 1), NA())</f>
        <v>#N/A</v>
      </c>
      <c r="K87" s="387" t="e">
        <f>IF(ISNUMBER(Regressions!L97),ROUND(Regressions!L97, 1), NA())</f>
        <v>#N/A</v>
      </c>
      <c r="L87" s="392">
        <f>IF(ISNUMBER(Regressions!M97),ROUND(Regressions!M97, 1), NA())</f>
        <v>92.5</v>
      </c>
      <c r="M87" s="388" t="e">
        <f>IF(ISNUMBER(Regressions!N97),ROUND(Regressions!N97, 1), NA())</f>
        <v>#N/A</v>
      </c>
      <c r="N87" s="391" t="e">
        <f>IF(ISNUMBER(Regressions!O97),ROUND(Regressions!O97, 1), NA())</f>
        <v>#N/A</v>
      </c>
      <c r="O87" s="389" t="e">
        <f>IF(ISNUMBER(Regressions!Q97),ROUND(Regressions!Q97, 1), NA())</f>
        <v>#N/A</v>
      </c>
      <c r="P87" s="387" t="e">
        <f>IF(ISNUMBER(Regressions!R97),ROUND(Regressions!R97, 1), NA())</f>
        <v>#N/A</v>
      </c>
      <c r="Q87" s="393" t="e">
        <f>IF(ISNUMBER(Regressions!S97),ROUND(Regressions!S97, 1), NA())</f>
        <v>#N/A</v>
      </c>
      <c r="R87" s="388" t="e">
        <f>IF(ISNUMBER(Regressions!T97),ROUND(Regressions!T97, 1), NA())</f>
        <v>#N/A</v>
      </c>
      <c r="S87" s="391" t="e">
        <f>IF(ISNUMBER(Regressions!U97),ROUND(Regressions!U97, 1), NA())</f>
        <v>#N/A</v>
      </c>
      <c r="T87" s="382"/>
      <c r="U87" s="382"/>
      <c r="V87" s="382"/>
      <c r="W87" s="382"/>
      <c r="X87" s="382"/>
      <c r="Y87" s="382"/>
      <c r="Z87" s="382"/>
      <c r="AA87" s="382"/>
      <c r="AB87" s="382"/>
      <c r="AC87" s="382"/>
    </row>
    <row xmlns:x14ac="http://schemas.microsoft.com/office/spreadsheetml/2009/9/ac" r="88" x14ac:dyDescent="0.2">
      <c r="A88" s="329" t="str">
        <f>IF(ISBLANK(Regressions!A98), " ", Regressions!A98)</f>
        <v>Cuba</v>
      </c>
      <c r="B88" s="330">
        <f>IF(ISBLANK(Regressions!B98), " ", Regressions!B98)</f>
        <v>2022</v>
      </c>
      <c r="C88" s="335" t="str">
        <f>IF(ISBLANK(Regressions!C98), " ", Regressions!C98)</f>
        <v>Rural</v>
      </c>
      <c r="D88" s="331">
        <f>IF(ISBLANK(Regressions!D98), " ", Regressions!D98)</f>
        <v>409232.39188598632</v>
      </c>
      <c r="E88" s="209" t="e">
        <f>IF(ISNUMBER(Regressions!E98),ROUND(Regressions!E98, 1), NA())</f>
        <v>#N/A</v>
      </c>
      <c r="F88" s="332">
        <f>IF(ISNUMBER(Regressions!F98),ROUND(Regressions!F98, 1), NA())</f>
        <v>92.2</v>
      </c>
      <c r="G88" s="231" t="e">
        <f>IF(ISNUMBER(Regressions!G98),ROUND(Regressions!G98, 1), NA())</f>
        <v>#N/A</v>
      </c>
      <c r="H88" s="333" t="e">
        <f>IF(ISNUMBER(Regressions!H98),ROUND(Regressions!H98, 1), NA())</f>
        <v>#N/A</v>
      </c>
      <c r="I88" s="232">
        <f>IF(ISNUMBER(Regressions!I98),ROUND(Regressions!I98, 1), NA())</f>
        <v>7.8</v>
      </c>
      <c r="J88" s="334" t="e">
        <f>IF(ISNUMBER(Regressions!K98),ROUND(Regressions!K98, 1), NA())</f>
        <v>#N/A</v>
      </c>
      <c r="K88" s="332" t="e">
        <f>IF(ISNUMBER(Regressions!L98),ROUND(Regressions!L98, 1), NA())</f>
        <v>#N/A</v>
      </c>
      <c r="L88" s="233">
        <f>IF(ISNUMBER(Regressions!M98),ROUND(Regressions!M98, 1), NA())</f>
        <v>92.5</v>
      </c>
      <c r="M88" s="333" t="e">
        <f>IF(ISNUMBER(Regressions!N98),ROUND(Regressions!N98, 1), NA())</f>
        <v>#N/A</v>
      </c>
      <c r="N88" s="232" t="e">
        <f>IF(ISNUMBER(Regressions!O98),ROUND(Regressions!O98, 1), NA())</f>
        <v>#N/A</v>
      </c>
      <c r="O88" s="334" t="e">
        <f>IF(ISNUMBER(Regressions!Q98),ROUND(Regressions!Q98, 1), NA())</f>
        <v>#N/A</v>
      </c>
      <c r="P88" s="332" t="e">
        <f>IF(ISNUMBER(Regressions!R98),ROUND(Regressions!R98, 1), NA())</f>
        <v>#N/A</v>
      </c>
      <c r="Q88" s="210" t="e">
        <f>IF(ISNUMBER(Regressions!S98),ROUND(Regressions!S98, 1), NA())</f>
        <v>#N/A</v>
      </c>
      <c r="R88" s="333" t="e">
        <f>IF(ISNUMBER(Regressions!T98),ROUND(Regressions!T98, 1), NA())</f>
        <v>#N/A</v>
      </c>
      <c r="S88" s="232" t="e">
        <f>IF(ISNUMBER(Regressions!U98),ROUND(Regressions!U98, 1), NA())</f>
        <v>#N/A</v>
      </c>
    </row>
    <row xmlns:x14ac="http://schemas.microsoft.com/office/spreadsheetml/2009/9/ac" r="89" x14ac:dyDescent="0.2">
      <c r="A89" s="336" t="str">
        <f>IF(ISBLANK(Regressions!A99), " ", Regressions!A99)</f>
        <v>Cuba</v>
      </c>
      <c r="B89" s="337">
        <f>IF(ISBLANK(Regressions!B99), " ", Regressions!B99)</f>
        <v>2023</v>
      </c>
      <c r="C89" s="338" t="str">
        <f>IF(ISBLANK(Regressions!C99), " ", Regressions!C99)</f>
        <v>Rural</v>
      </c>
      <c r="D89" s="339">
        <f>IF(ISBLANK(Regressions!D99), " ", Regressions!D99)</f>
        <v>403559.87782859802</v>
      </c>
      <c r="E89" s="340" t="e">
        <f>IF(ISNUMBER(Regressions!E99),ROUND(Regressions!E99, 1), NA())</f>
        <v>#N/A</v>
      </c>
      <c r="F89" s="341">
        <f>IF(ISNUMBER(Regressions!F99),ROUND(Regressions!F99, 1), NA())</f>
        <v>92.2</v>
      </c>
      <c r="G89" s="342" t="e">
        <f>IF(ISNUMBER(Regressions!G99),ROUND(Regressions!G99, 1), NA())</f>
        <v>#N/A</v>
      </c>
      <c r="H89" s="343" t="e">
        <f>IF(ISNUMBER(Regressions!H99),ROUND(Regressions!H99, 1), NA())</f>
        <v>#N/A</v>
      </c>
      <c r="I89" s="344">
        <f>IF(ISNUMBER(Regressions!I99),ROUND(Regressions!I99, 1), NA())</f>
        <v>7.8</v>
      </c>
      <c r="J89" s="345" t="e">
        <f>IF(ISNUMBER(Regressions!K99),ROUND(Regressions!K99, 1), NA())</f>
        <v>#N/A</v>
      </c>
      <c r="K89" s="341" t="e">
        <f>IF(ISNUMBER(Regressions!L99),ROUND(Regressions!L99, 1), NA())</f>
        <v>#N/A</v>
      </c>
      <c r="L89" s="346">
        <f>IF(ISNUMBER(Regressions!M99),ROUND(Regressions!M99, 1), NA())</f>
        <v>92.5</v>
      </c>
      <c r="M89" s="343" t="e">
        <f>IF(ISNUMBER(Regressions!N99),ROUND(Regressions!N99, 1), NA())</f>
        <v>#N/A</v>
      </c>
      <c r="N89" s="344" t="e">
        <f>IF(ISNUMBER(Regressions!O99),ROUND(Regressions!O99, 1), NA())</f>
        <v>#N/A</v>
      </c>
      <c r="O89" s="345" t="e">
        <f>IF(ISNUMBER(Regressions!Q99),ROUND(Regressions!Q99, 1), NA())</f>
        <v>#N/A</v>
      </c>
      <c r="P89" s="341" t="e">
        <f>IF(ISNUMBER(Regressions!R99),ROUND(Regressions!R99, 1), NA())</f>
        <v>#N/A</v>
      </c>
      <c r="Q89" s="347" t="e">
        <f>IF(ISNUMBER(Regressions!S99),ROUND(Regressions!S99, 1), NA())</f>
        <v>#N/A</v>
      </c>
      <c r="R89" s="343" t="e">
        <f>IF(ISNUMBER(Regressions!T99),ROUND(Regressions!T99, 1), NA())</f>
        <v>#N/A</v>
      </c>
      <c r="S89" s="344" t="e">
        <f>IF(ISNUMBER(Regressions!U99),ROUND(Regressions!U99, 1), NA())</f>
        <v>#N/A</v>
      </c>
    </row>
    <row xmlns:x14ac="http://schemas.microsoft.com/office/spreadsheetml/2009/9/ac" r="90" hidden="true" x14ac:dyDescent="0.2">
      <c r="A90" s="329" t="str">
        <f>IF(ISBLANK(Regressions!A100), " ", Regressions!A100)</f>
        <v>Cuba</v>
      </c>
      <c r="B90" s="330">
        <f>IF(ISBLANK(Regressions!B100), " ", Regressions!B100)</f>
        <v>2024</v>
      </c>
      <c r="C90" s="335" t="str">
        <f>IF(ISBLANK(Regressions!C100), " ", Regressions!C100)</f>
        <v>Rural</v>
      </c>
      <c r="D90" s="331" t="str">
        <f>IF(ISBLANK(Regressions!D100), " ", Regressions!D100)</f>
        <v> </v>
      </c>
      <c r="E90" s="209" t="e">
        <f>IF(ISNUMBER(Regressions!E100),ROUND(Regressions!E100, 1), NA())</f>
        <v>#N/A</v>
      </c>
      <c r="F90" s="332" t="e">
        <f>IF(ISNUMBER(Regressions!F100),ROUND(Regressions!F100, 1), NA())</f>
        <v>#N/A</v>
      </c>
      <c r="G90" s="231" t="e">
        <f>IF(ISNUMBER(Regressions!G100),ROUND(Regressions!G100, 1), NA())</f>
        <v>#N/A</v>
      </c>
      <c r="H90" s="333" t="e">
        <f>IF(ISNUMBER(Regressions!H100),ROUND(Regressions!H100, 1), NA())</f>
        <v>#N/A</v>
      </c>
      <c r="I90" s="232" t="e">
        <f>IF(ISNUMBER(Regressions!I100),ROUND(Regressions!I100, 1), NA())</f>
        <v>#N/A</v>
      </c>
      <c r="J90" s="334" t="e">
        <f>IF(ISNUMBER(Regressions!K100),ROUND(Regressions!K100, 1), NA())</f>
        <v>#N/A</v>
      </c>
      <c r="K90" s="332" t="e">
        <f>IF(ISNUMBER(Regressions!L100),ROUND(Regressions!L100, 1), NA())</f>
        <v>#N/A</v>
      </c>
      <c r="L90" s="233" t="e">
        <f>IF(ISNUMBER(Regressions!M100),ROUND(Regressions!M100, 1), NA())</f>
        <v>#N/A</v>
      </c>
      <c r="M90" s="333" t="e">
        <f>IF(ISNUMBER(Regressions!N100),ROUND(Regressions!N100, 1), NA())</f>
        <v>#N/A</v>
      </c>
      <c r="N90" s="232" t="e">
        <f>IF(ISNUMBER(Regressions!O100),ROUND(Regressions!O100, 1), NA())</f>
        <v>#N/A</v>
      </c>
      <c r="O90" s="334" t="e">
        <f>IF(ISNUMBER(Regressions!Q100),ROUND(Regressions!Q100, 1), NA())</f>
        <v>#N/A</v>
      </c>
      <c r="P90" s="332" t="e">
        <f>IF(ISNUMBER(Regressions!R100),ROUND(Regressions!R100, 1), NA())</f>
        <v>#N/A</v>
      </c>
      <c r="Q90" s="210" t="e">
        <f>IF(ISNUMBER(Regressions!S100),ROUND(Regressions!S100, 1), NA())</f>
        <v>#N/A</v>
      </c>
      <c r="R90" s="333" t="e">
        <f>IF(ISNUMBER(Regressions!T100),ROUND(Regressions!T100, 1), NA())</f>
        <v>#N/A</v>
      </c>
      <c r="S90" s="232" t="e">
        <f>IF(ISNUMBER(Regressions!U100),ROUND(Regressions!U100, 1), NA())</f>
        <v>#N/A</v>
      </c>
    </row>
    <row xmlns:x14ac="http://schemas.microsoft.com/office/spreadsheetml/2009/9/ac" r="91" hidden="true" x14ac:dyDescent="0.2">
      <c r="A91" s="329" t="str">
        <f>IF(ISBLANK(Regressions!A101), " ", Regressions!A101)</f>
        <v>Cuba</v>
      </c>
      <c r="B91" s="330">
        <f>IF(ISBLANK(Regressions!B101), " ", Regressions!B101)</f>
        <v>2025</v>
      </c>
      <c r="C91" s="335" t="str">
        <f>IF(ISBLANK(Regressions!C101), " ", Regressions!C101)</f>
        <v>Rural</v>
      </c>
      <c r="D91" s="331" t="str">
        <f>IF(ISBLANK(Regressions!D101), " ", Regressions!D101)</f>
        <v> </v>
      </c>
      <c r="E91" s="209" t="e">
        <f>IF(ISNUMBER(Regressions!E101),ROUND(Regressions!E101, 1), NA())</f>
        <v>#N/A</v>
      </c>
      <c r="F91" s="332" t="e">
        <f>IF(ISNUMBER(Regressions!F101),ROUND(Regressions!F101, 1), NA())</f>
        <v>#N/A</v>
      </c>
      <c r="G91" s="231" t="e">
        <f>IF(ISNUMBER(Regressions!G101),ROUND(Regressions!G101, 1), NA())</f>
        <v>#N/A</v>
      </c>
      <c r="H91" s="333" t="e">
        <f>IF(ISNUMBER(Regressions!H101),ROUND(Regressions!H101, 1), NA())</f>
        <v>#N/A</v>
      </c>
      <c r="I91" s="232" t="e">
        <f>IF(ISNUMBER(Regressions!I101),ROUND(Regressions!I101, 1), NA())</f>
        <v>#N/A</v>
      </c>
      <c r="J91" s="334" t="e">
        <f>IF(ISNUMBER(Regressions!K101),ROUND(Regressions!K101, 1), NA())</f>
        <v>#N/A</v>
      </c>
      <c r="K91" s="332" t="e">
        <f>IF(ISNUMBER(Regressions!L101),ROUND(Regressions!L101, 1), NA())</f>
        <v>#N/A</v>
      </c>
      <c r="L91" s="233" t="e">
        <f>IF(ISNUMBER(Regressions!M101),ROUND(Regressions!M101, 1), NA())</f>
        <v>#N/A</v>
      </c>
      <c r="M91" s="333" t="e">
        <f>IF(ISNUMBER(Regressions!N101),ROUND(Regressions!N101, 1), NA())</f>
        <v>#N/A</v>
      </c>
      <c r="N91" s="232" t="e">
        <f>IF(ISNUMBER(Regressions!O101),ROUND(Regressions!O101, 1), NA())</f>
        <v>#N/A</v>
      </c>
      <c r="O91" s="334" t="e">
        <f>IF(ISNUMBER(Regressions!Q101),ROUND(Regressions!Q101, 1), NA())</f>
        <v>#N/A</v>
      </c>
      <c r="P91" s="332" t="e">
        <f>IF(ISNUMBER(Regressions!R101),ROUND(Regressions!R101, 1), NA())</f>
        <v>#N/A</v>
      </c>
      <c r="Q91" s="210" t="e">
        <f>IF(ISNUMBER(Regressions!S101),ROUND(Regressions!S101, 1), NA())</f>
        <v>#N/A</v>
      </c>
      <c r="R91" s="333" t="e">
        <f>IF(ISNUMBER(Regressions!T101),ROUND(Regressions!T101, 1), NA())</f>
        <v>#N/A</v>
      </c>
      <c r="S91" s="232" t="e">
        <f>IF(ISNUMBER(Regressions!U101),ROUND(Regressions!U101, 1), NA())</f>
        <v>#N/A</v>
      </c>
    </row>
    <row xmlns:x14ac="http://schemas.microsoft.com/office/spreadsheetml/2009/9/ac" r="92" hidden="true" x14ac:dyDescent="0.2">
      <c r="A92" s="329" t="str">
        <f>IF(ISBLANK(Regressions!A102), " ", Regressions!A102)</f>
        <v>Cuba</v>
      </c>
      <c r="B92" s="330">
        <f>IF(ISBLANK(Regressions!B102), " ", Regressions!B102)</f>
        <v>2026</v>
      </c>
      <c r="C92" s="335" t="str">
        <f>IF(ISBLANK(Regressions!C102), " ", Regressions!C102)</f>
        <v>Rural</v>
      </c>
      <c r="D92" s="331" t="str">
        <f>IF(ISBLANK(Regressions!D102), " ", Regressions!D102)</f>
        <v> </v>
      </c>
      <c r="E92" s="209" t="e">
        <f>IF(ISNUMBER(Regressions!E102),ROUND(Regressions!E102, 1), NA())</f>
        <v>#N/A</v>
      </c>
      <c r="F92" s="332" t="e">
        <f>IF(ISNUMBER(Regressions!F102),ROUND(Regressions!F102, 1), NA())</f>
        <v>#N/A</v>
      </c>
      <c r="G92" s="231" t="e">
        <f>IF(ISNUMBER(Regressions!G102),ROUND(Regressions!G102, 1), NA())</f>
        <v>#N/A</v>
      </c>
      <c r="H92" s="333" t="e">
        <f>IF(ISNUMBER(Regressions!H102),ROUND(Regressions!H102, 1), NA())</f>
        <v>#N/A</v>
      </c>
      <c r="I92" s="232" t="e">
        <f>IF(ISNUMBER(Regressions!I102),ROUND(Regressions!I102, 1), NA())</f>
        <v>#N/A</v>
      </c>
      <c r="J92" s="334" t="e">
        <f>IF(ISNUMBER(Regressions!K102),ROUND(Regressions!K102, 1), NA())</f>
        <v>#N/A</v>
      </c>
      <c r="K92" s="332" t="e">
        <f>IF(ISNUMBER(Regressions!L102),ROUND(Regressions!L102, 1), NA())</f>
        <v>#N/A</v>
      </c>
      <c r="L92" s="233" t="e">
        <f>IF(ISNUMBER(Regressions!M102),ROUND(Regressions!M102, 1), NA())</f>
        <v>#N/A</v>
      </c>
      <c r="M92" s="333" t="e">
        <f>IF(ISNUMBER(Regressions!N102),ROUND(Regressions!N102, 1), NA())</f>
        <v>#N/A</v>
      </c>
      <c r="N92" s="232" t="e">
        <f>IF(ISNUMBER(Regressions!O102),ROUND(Regressions!O102, 1), NA())</f>
        <v>#N/A</v>
      </c>
      <c r="O92" s="334" t="e">
        <f>IF(ISNUMBER(Regressions!Q102),ROUND(Regressions!Q102, 1), NA())</f>
        <v>#N/A</v>
      </c>
      <c r="P92" s="332" t="e">
        <f>IF(ISNUMBER(Regressions!R102),ROUND(Regressions!R102, 1), NA())</f>
        <v>#N/A</v>
      </c>
      <c r="Q92" s="210" t="e">
        <f>IF(ISNUMBER(Regressions!S102),ROUND(Regressions!S102, 1), NA())</f>
        <v>#N/A</v>
      </c>
      <c r="R92" s="333" t="e">
        <f>IF(ISNUMBER(Regressions!T102),ROUND(Regressions!T102, 1), NA())</f>
        <v>#N/A</v>
      </c>
      <c r="S92" s="232" t="e">
        <f>IF(ISNUMBER(Regressions!U102),ROUND(Regressions!U102, 1), NA())</f>
        <v>#N/A</v>
      </c>
    </row>
    <row xmlns:x14ac="http://schemas.microsoft.com/office/spreadsheetml/2009/9/ac" r="93" hidden="true" x14ac:dyDescent="0.2">
      <c r="A93" s="329" t="str">
        <f>IF(ISBLANK(Regressions!A103), " ", Regressions!A103)</f>
        <v>Cuba</v>
      </c>
      <c r="B93" s="330">
        <f>IF(ISBLANK(Regressions!B103), " ", Regressions!B103)</f>
        <v>2027</v>
      </c>
      <c r="C93" s="335" t="str">
        <f>IF(ISBLANK(Regressions!C103), " ", Regressions!C103)</f>
        <v>Rural</v>
      </c>
      <c r="D93" s="331" t="str">
        <f>IF(ISBLANK(Regressions!D103), " ", Regressions!D103)</f>
        <v> </v>
      </c>
      <c r="E93" s="209" t="e">
        <f>IF(ISNUMBER(Regressions!E103),ROUND(Regressions!E103, 1), NA())</f>
        <v>#N/A</v>
      </c>
      <c r="F93" s="332" t="e">
        <f>IF(ISNUMBER(Regressions!F103),ROUND(Regressions!F103, 1), NA())</f>
        <v>#N/A</v>
      </c>
      <c r="G93" s="231" t="e">
        <f>IF(ISNUMBER(Regressions!G103),ROUND(Regressions!G103, 1), NA())</f>
        <v>#N/A</v>
      </c>
      <c r="H93" s="333" t="e">
        <f>IF(ISNUMBER(Regressions!H103),ROUND(Regressions!H103, 1), NA())</f>
        <v>#N/A</v>
      </c>
      <c r="I93" s="232" t="e">
        <f>IF(ISNUMBER(Regressions!I103),ROUND(Regressions!I103, 1), NA())</f>
        <v>#N/A</v>
      </c>
      <c r="J93" s="334" t="e">
        <f>IF(ISNUMBER(Regressions!K103),ROUND(Regressions!K103, 1), NA())</f>
        <v>#N/A</v>
      </c>
      <c r="K93" s="332" t="e">
        <f>IF(ISNUMBER(Regressions!L103),ROUND(Regressions!L103, 1), NA())</f>
        <v>#N/A</v>
      </c>
      <c r="L93" s="233" t="e">
        <f>IF(ISNUMBER(Regressions!M103),ROUND(Regressions!M103, 1), NA())</f>
        <v>#N/A</v>
      </c>
      <c r="M93" s="333" t="e">
        <f>IF(ISNUMBER(Regressions!N103),ROUND(Regressions!N103, 1), NA())</f>
        <v>#N/A</v>
      </c>
      <c r="N93" s="232" t="e">
        <f>IF(ISNUMBER(Regressions!O103),ROUND(Regressions!O103, 1), NA())</f>
        <v>#N/A</v>
      </c>
      <c r="O93" s="334" t="e">
        <f>IF(ISNUMBER(Regressions!Q103),ROUND(Regressions!Q103, 1), NA())</f>
        <v>#N/A</v>
      </c>
      <c r="P93" s="332" t="e">
        <f>IF(ISNUMBER(Regressions!R103),ROUND(Regressions!R103, 1), NA())</f>
        <v>#N/A</v>
      </c>
      <c r="Q93" s="210" t="e">
        <f>IF(ISNUMBER(Regressions!S103),ROUND(Regressions!S103, 1), NA())</f>
        <v>#N/A</v>
      </c>
      <c r="R93" s="333" t="e">
        <f>IF(ISNUMBER(Regressions!T103),ROUND(Regressions!T103, 1), NA())</f>
        <v>#N/A</v>
      </c>
      <c r="S93" s="232" t="e">
        <f>IF(ISNUMBER(Regressions!U103),ROUND(Regressions!U103, 1), NA())</f>
        <v>#N/A</v>
      </c>
    </row>
    <row xmlns:x14ac="http://schemas.microsoft.com/office/spreadsheetml/2009/9/ac" r="94" hidden="true" x14ac:dyDescent="0.2">
      <c r="A94" s="329" t="str">
        <f>IF(ISBLANK(Regressions!A104), " ", Regressions!A104)</f>
        <v>Cuba</v>
      </c>
      <c r="B94" s="330">
        <f>IF(ISBLANK(Regressions!B104), " ", Regressions!B104)</f>
        <v>2028</v>
      </c>
      <c r="C94" s="335" t="str">
        <f>IF(ISBLANK(Regressions!C104), " ", Regressions!C104)</f>
        <v>Rural</v>
      </c>
      <c r="D94" s="331" t="str">
        <f>IF(ISBLANK(Regressions!D104), " ", Regressions!D104)</f>
        <v> </v>
      </c>
      <c r="E94" s="209" t="e">
        <f>IF(ISNUMBER(Regressions!E104),ROUND(Regressions!E104, 1), NA())</f>
        <v>#N/A</v>
      </c>
      <c r="F94" s="332" t="e">
        <f>IF(ISNUMBER(Regressions!F104),ROUND(Regressions!F104, 1), NA())</f>
        <v>#N/A</v>
      </c>
      <c r="G94" s="231" t="e">
        <f>IF(ISNUMBER(Regressions!G104),ROUND(Regressions!G104, 1), NA())</f>
        <v>#N/A</v>
      </c>
      <c r="H94" s="333" t="e">
        <f>IF(ISNUMBER(Regressions!H104),ROUND(Regressions!H104, 1), NA())</f>
        <v>#N/A</v>
      </c>
      <c r="I94" s="232" t="e">
        <f>IF(ISNUMBER(Regressions!I104),ROUND(Regressions!I104, 1), NA())</f>
        <v>#N/A</v>
      </c>
      <c r="J94" s="334" t="e">
        <f>IF(ISNUMBER(Regressions!K104),ROUND(Regressions!K104, 1), NA())</f>
        <v>#N/A</v>
      </c>
      <c r="K94" s="332" t="e">
        <f>IF(ISNUMBER(Regressions!L104),ROUND(Regressions!L104, 1), NA())</f>
        <v>#N/A</v>
      </c>
      <c r="L94" s="233" t="e">
        <f>IF(ISNUMBER(Regressions!M104),ROUND(Regressions!M104, 1), NA())</f>
        <v>#N/A</v>
      </c>
      <c r="M94" s="333" t="e">
        <f>IF(ISNUMBER(Regressions!N104),ROUND(Regressions!N104, 1), NA())</f>
        <v>#N/A</v>
      </c>
      <c r="N94" s="232" t="e">
        <f>IF(ISNUMBER(Regressions!O104),ROUND(Regressions!O104, 1), NA())</f>
        <v>#N/A</v>
      </c>
      <c r="O94" s="334" t="e">
        <f>IF(ISNUMBER(Regressions!Q104),ROUND(Regressions!Q104, 1), NA())</f>
        <v>#N/A</v>
      </c>
      <c r="P94" s="332" t="e">
        <f>IF(ISNUMBER(Regressions!R104),ROUND(Regressions!R104, 1), NA())</f>
        <v>#N/A</v>
      </c>
      <c r="Q94" s="210" t="e">
        <f>IF(ISNUMBER(Regressions!S104),ROUND(Regressions!S104, 1), NA())</f>
        <v>#N/A</v>
      </c>
      <c r="R94" s="333" t="e">
        <f>IF(ISNUMBER(Regressions!T104),ROUND(Regressions!T104, 1), NA())</f>
        <v>#N/A</v>
      </c>
      <c r="S94" s="232" t="e">
        <f>IF(ISNUMBER(Regressions!U104),ROUND(Regressions!U104, 1), NA())</f>
        <v>#N/A</v>
      </c>
    </row>
    <row xmlns:x14ac="http://schemas.microsoft.com/office/spreadsheetml/2009/9/ac" r="95" hidden="true" x14ac:dyDescent="0.2">
      <c r="A95" s="329" t="str">
        <f>IF(ISBLANK(Regressions!A105), " ", Regressions!A105)</f>
        <v>Cuba</v>
      </c>
      <c r="B95" s="330">
        <f>IF(ISBLANK(Regressions!B105), " ", Regressions!B105)</f>
        <v>2029</v>
      </c>
      <c r="C95" s="335" t="str">
        <f>IF(ISBLANK(Regressions!C105), " ", Regressions!C105)</f>
        <v>Rural</v>
      </c>
      <c r="D95" s="331" t="str">
        <f>IF(ISBLANK(Regressions!D105), " ", Regressions!D105)</f>
        <v> </v>
      </c>
      <c r="E95" s="209" t="e">
        <f>IF(ISNUMBER(Regressions!E105),ROUND(Regressions!E105, 1), NA())</f>
        <v>#N/A</v>
      </c>
      <c r="F95" s="332" t="e">
        <f>IF(ISNUMBER(Regressions!F105),ROUND(Regressions!F105, 1), NA())</f>
        <v>#N/A</v>
      </c>
      <c r="G95" s="231" t="e">
        <f>IF(ISNUMBER(Regressions!G105),ROUND(Regressions!G105, 1), NA())</f>
        <v>#N/A</v>
      </c>
      <c r="H95" s="333" t="e">
        <f>IF(ISNUMBER(Regressions!H105),ROUND(Regressions!H105, 1), NA())</f>
        <v>#N/A</v>
      </c>
      <c r="I95" s="232" t="e">
        <f>IF(ISNUMBER(Regressions!I105),ROUND(Regressions!I105, 1), NA())</f>
        <v>#N/A</v>
      </c>
      <c r="J95" s="334" t="e">
        <f>IF(ISNUMBER(Regressions!K105),ROUND(Regressions!K105, 1), NA())</f>
        <v>#N/A</v>
      </c>
      <c r="K95" s="332" t="e">
        <f>IF(ISNUMBER(Regressions!L105),ROUND(Regressions!L105, 1), NA())</f>
        <v>#N/A</v>
      </c>
      <c r="L95" s="233" t="e">
        <f>IF(ISNUMBER(Regressions!M105),ROUND(Regressions!M105, 1), NA())</f>
        <v>#N/A</v>
      </c>
      <c r="M95" s="333" t="e">
        <f>IF(ISNUMBER(Regressions!N105),ROUND(Regressions!N105, 1), NA())</f>
        <v>#N/A</v>
      </c>
      <c r="N95" s="232" t="e">
        <f>IF(ISNUMBER(Regressions!O105),ROUND(Regressions!O105, 1), NA())</f>
        <v>#N/A</v>
      </c>
      <c r="O95" s="334" t="e">
        <f>IF(ISNUMBER(Regressions!Q105),ROUND(Regressions!Q105, 1), NA())</f>
        <v>#N/A</v>
      </c>
      <c r="P95" s="332" t="e">
        <f>IF(ISNUMBER(Regressions!R105),ROUND(Regressions!R105, 1), NA())</f>
        <v>#N/A</v>
      </c>
      <c r="Q95" s="210" t="e">
        <f>IF(ISNUMBER(Regressions!S105),ROUND(Regressions!S105, 1), NA())</f>
        <v>#N/A</v>
      </c>
      <c r="R95" s="333" t="e">
        <f>IF(ISNUMBER(Regressions!T105),ROUND(Regressions!T105, 1), NA())</f>
        <v>#N/A</v>
      </c>
      <c r="S95" s="232" t="e">
        <f>IF(ISNUMBER(Regressions!U105),ROUND(Regressions!U105, 1), NA())</f>
        <v>#N/A</v>
      </c>
    </row>
    <row xmlns:x14ac="http://schemas.microsoft.com/office/spreadsheetml/2009/9/ac" r="96" hidden="true" x14ac:dyDescent="0.2">
      <c r="A96" s="329" t="str">
        <f>IF(ISBLANK(Regressions!A106), " ", Regressions!A106)</f>
        <v>Cuba</v>
      </c>
      <c r="B96" s="330">
        <f>IF(ISBLANK(Regressions!B106), " ", Regressions!B106)</f>
        <v>2030</v>
      </c>
      <c r="C96" s="335" t="str">
        <f>IF(ISBLANK(Regressions!C106), " ", Regressions!C106)</f>
        <v>Rural</v>
      </c>
      <c r="D96" s="331" t="str">
        <f>IF(ISBLANK(Regressions!D106), " ", Regressions!D106)</f>
        <v> </v>
      </c>
      <c r="E96" s="209" t="e">
        <f>IF(ISNUMBER(Regressions!E106),ROUND(Regressions!E106, 1), NA())</f>
        <v>#N/A</v>
      </c>
      <c r="F96" s="332" t="e">
        <f>IF(ISNUMBER(Regressions!F106),ROUND(Regressions!F106, 1), NA())</f>
        <v>#N/A</v>
      </c>
      <c r="G96" s="231" t="e">
        <f>IF(ISNUMBER(Regressions!G106),ROUND(Regressions!G106, 1), NA())</f>
        <v>#N/A</v>
      </c>
      <c r="H96" s="333" t="e">
        <f>IF(ISNUMBER(Regressions!H106),ROUND(Regressions!H106, 1), NA())</f>
        <v>#N/A</v>
      </c>
      <c r="I96" s="232" t="e">
        <f>IF(ISNUMBER(Regressions!I106),ROUND(Regressions!I106, 1), NA())</f>
        <v>#N/A</v>
      </c>
      <c r="J96" s="334" t="e">
        <f>IF(ISNUMBER(Regressions!K106),ROUND(Regressions!K106, 1), NA())</f>
        <v>#N/A</v>
      </c>
      <c r="K96" s="332" t="e">
        <f>IF(ISNUMBER(Regressions!L106),ROUND(Regressions!L106, 1), NA())</f>
        <v>#N/A</v>
      </c>
      <c r="L96" s="233" t="e">
        <f>IF(ISNUMBER(Regressions!M106),ROUND(Regressions!M106, 1), NA())</f>
        <v>#N/A</v>
      </c>
      <c r="M96" s="333" t="e">
        <f>IF(ISNUMBER(Regressions!N106),ROUND(Regressions!N106, 1), NA())</f>
        <v>#N/A</v>
      </c>
      <c r="N96" s="232" t="e">
        <f>IF(ISNUMBER(Regressions!O106),ROUND(Regressions!O106, 1), NA())</f>
        <v>#N/A</v>
      </c>
      <c r="O96" s="334" t="e">
        <f>IF(ISNUMBER(Regressions!Q106),ROUND(Regressions!Q106, 1), NA())</f>
        <v>#N/A</v>
      </c>
      <c r="P96" s="332" t="e">
        <f>IF(ISNUMBER(Regressions!R106),ROUND(Regressions!R106, 1), NA())</f>
        <v>#N/A</v>
      </c>
      <c r="Q96" s="210" t="e">
        <f>IF(ISNUMBER(Regressions!S106),ROUND(Regressions!S106, 1), NA())</f>
        <v>#N/A</v>
      </c>
      <c r="R96" s="333" t="e">
        <f>IF(ISNUMBER(Regressions!T106),ROUND(Regressions!T106, 1), NA())</f>
        <v>#N/A</v>
      </c>
      <c r="S96" s="232" t="e">
        <f>IF(ISNUMBER(Regressions!U106),ROUND(Regressions!U106, 1), NA())</f>
        <v>#N/A</v>
      </c>
    </row>
    <row xmlns:x14ac="http://schemas.microsoft.com/office/spreadsheetml/2009/9/ac" r="97" x14ac:dyDescent="0.2">
      <c r="A97" s="329" t="str">
        <f>IF(ISBLANK(Regressions!A107), " ", Regressions!A107)</f>
        <v>Cuba</v>
      </c>
      <c r="B97" s="330">
        <f>IF(ISBLANK(Regressions!B107), " ", Regressions!B107)</f>
        <v>2000</v>
      </c>
      <c r="C97" s="335" t="str">
        <f>IF(ISBLANK(Regressions!C107), " ", Regressions!C107)</f>
        <v>Pre-primary</v>
      </c>
      <c r="D97" s="331">
        <f>IF(ISBLANK(Regressions!D107), " ", Regressions!D107)</f>
        <v>430320</v>
      </c>
      <c r="E97" s="209" t="e">
        <f>IF(ISNUMBER(Regressions!E107),ROUND(Regressions!E107, 1), NA())</f>
        <v>#N/A</v>
      </c>
      <c r="F97" s="332" t="e">
        <f>IF(ISNUMBER(Regressions!F107),ROUND(Regressions!F107, 1), NA())</f>
        <v>#N/A</v>
      </c>
      <c r="G97" s="231" t="e">
        <f>IF(ISNUMBER(Regressions!G107),ROUND(Regressions!G107, 1), NA())</f>
        <v>#N/A</v>
      </c>
      <c r="H97" s="333" t="e">
        <f>IF(ISNUMBER(Regressions!H107),ROUND(Regressions!H107, 1), NA())</f>
        <v>#N/A</v>
      </c>
      <c r="I97" s="232" t="e">
        <f>IF(ISNUMBER(Regressions!I107),ROUND(Regressions!I107, 1), NA())</f>
        <v>#N/A</v>
      </c>
      <c r="J97" s="334" t="e">
        <f>IF(ISNUMBER(Regressions!K107),ROUND(Regressions!K107, 1), NA())</f>
        <v>#N/A</v>
      </c>
      <c r="K97" s="332" t="e">
        <f>IF(ISNUMBER(Regressions!L107),ROUND(Regressions!L107, 1), NA())</f>
        <v>#N/A</v>
      </c>
      <c r="L97" s="233" t="e">
        <f>IF(ISNUMBER(Regressions!M107),ROUND(Regressions!M107, 1), NA())</f>
        <v>#N/A</v>
      </c>
      <c r="M97" s="333" t="e">
        <f>IF(ISNUMBER(Regressions!N107),ROUND(Regressions!N107, 1), NA())</f>
        <v>#N/A</v>
      </c>
      <c r="N97" s="232" t="e">
        <f>IF(ISNUMBER(Regressions!O107),ROUND(Regressions!O107, 1), NA())</f>
        <v>#N/A</v>
      </c>
      <c r="O97" s="334" t="e">
        <f>IF(ISNUMBER(Regressions!Q107),ROUND(Regressions!Q107, 1), NA())</f>
        <v>#N/A</v>
      </c>
      <c r="P97" s="332" t="e">
        <f>IF(ISNUMBER(Regressions!R107),ROUND(Regressions!R107, 1), NA())</f>
        <v>#N/A</v>
      </c>
      <c r="Q97" s="210" t="e">
        <f>IF(ISNUMBER(Regressions!S107),ROUND(Regressions!S107, 1), NA())</f>
        <v>#N/A</v>
      </c>
      <c r="R97" s="333" t="e">
        <f>IF(ISNUMBER(Regressions!T107),ROUND(Regressions!T107, 1), NA())</f>
        <v>#N/A</v>
      </c>
      <c r="S97" s="232" t="e">
        <f>IF(ISNUMBER(Regressions!U107),ROUND(Regressions!U107, 1), NA())</f>
        <v>#N/A</v>
      </c>
    </row>
    <row xmlns:x14ac="http://schemas.microsoft.com/office/spreadsheetml/2009/9/ac" r="98" x14ac:dyDescent="0.2">
      <c r="A98" s="329" t="str">
        <f>IF(ISBLANK(Regressions!A108), " ", Regressions!A108)</f>
        <v>Cuba</v>
      </c>
      <c r="B98" s="330">
        <f>IF(ISBLANK(Regressions!B108), " ", Regressions!B108)</f>
        <v>2001</v>
      </c>
      <c r="C98" s="335" t="str">
        <f>IF(ISBLANK(Regressions!C108), " ", Regressions!C108)</f>
        <v>Pre-primary</v>
      </c>
      <c r="D98" s="331">
        <f>IF(ISBLANK(Regressions!D108), " ", Regressions!D108)</f>
        <v>428724</v>
      </c>
      <c r="E98" s="209" t="e">
        <f>IF(ISNUMBER(Regressions!E108),ROUND(Regressions!E108, 1), NA())</f>
        <v>#N/A</v>
      </c>
      <c r="F98" s="332" t="e">
        <f>IF(ISNUMBER(Regressions!F108),ROUND(Regressions!F108, 1), NA())</f>
        <v>#N/A</v>
      </c>
      <c r="G98" s="231" t="e">
        <f>IF(ISNUMBER(Regressions!G108),ROUND(Regressions!G108, 1), NA())</f>
        <v>#N/A</v>
      </c>
      <c r="H98" s="333" t="e">
        <f>IF(ISNUMBER(Regressions!H108),ROUND(Regressions!H108, 1), NA())</f>
        <v>#N/A</v>
      </c>
      <c r="I98" s="232" t="e">
        <f>IF(ISNUMBER(Regressions!I108),ROUND(Regressions!I108, 1), NA())</f>
        <v>#N/A</v>
      </c>
      <c r="J98" s="334" t="e">
        <f>IF(ISNUMBER(Regressions!K108),ROUND(Regressions!K108, 1), NA())</f>
        <v>#N/A</v>
      </c>
      <c r="K98" s="332" t="e">
        <f>IF(ISNUMBER(Regressions!L108),ROUND(Regressions!L108, 1), NA())</f>
        <v>#N/A</v>
      </c>
      <c r="L98" s="233" t="e">
        <f>IF(ISNUMBER(Regressions!M108),ROUND(Regressions!M108, 1), NA())</f>
        <v>#N/A</v>
      </c>
      <c r="M98" s="333" t="e">
        <f>IF(ISNUMBER(Regressions!N108),ROUND(Regressions!N108, 1), NA())</f>
        <v>#N/A</v>
      </c>
      <c r="N98" s="232" t="e">
        <f>IF(ISNUMBER(Regressions!O108),ROUND(Regressions!O108, 1), NA())</f>
        <v>#N/A</v>
      </c>
      <c r="O98" s="334" t="e">
        <f>IF(ISNUMBER(Regressions!Q108),ROUND(Regressions!Q108, 1), NA())</f>
        <v>#N/A</v>
      </c>
      <c r="P98" s="332" t="e">
        <f>IF(ISNUMBER(Regressions!R108),ROUND(Regressions!R108, 1), NA())</f>
        <v>#N/A</v>
      </c>
      <c r="Q98" s="210" t="e">
        <f>IF(ISNUMBER(Regressions!S108),ROUND(Regressions!S108, 1), NA())</f>
        <v>#N/A</v>
      </c>
      <c r="R98" s="333" t="e">
        <f>IF(ISNUMBER(Regressions!T108),ROUND(Regressions!T108, 1), NA())</f>
        <v>#N/A</v>
      </c>
      <c r="S98" s="232" t="e">
        <f>IF(ISNUMBER(Regressions!U108),ROUND(Regressions!U108, 1), NA())</f>
        <v>#N/A</v>
      </c>
    </row>
    <row xmlns:x14ac="http://schemas.microsoft.com/office/spreadsheetml/2009/9/ac" r="99" x14ac:dyDescent="0.2">
      <c r="A99" s="329" t="str">
        <f>IF(ISBLANK(Regressions!A109), " ", Regressions!A109)</f>
        <v>Cuba</v>
      </c>
      <c r="B99" s="330">
        <f>IF(ISBLANK(Regressions!B109), " ", Regressions!B109)</f>
        <v>2002</v>
      </c>
      <c r="C99" s="335" t="str">
        <f>IF(ISBLANK(Regressions!C109), " ", Regressions!C109)</f>
        <v>Pre-primary</v>
      </c>
      <c r="D99" s="331">
        <f>IF(ISBLANK(Regressions!D109), " ", Regressions!D109)</f>
        <v>432837</v>
      </c>
      <c r="E99" s="209" t="e">
        <f>IF(ISNUMBER(Regressions!E109),ROUND(Regressions!E109, 1), NA())</f>
        <v>#N/A</v>
      </c>
      <c r="F99" s="332" t="e">
        <f>IF(ISNUMBER(Regressions!F109),ROUND(Regressions!F109, 1), NA())</f>
        <v>#N/A</v>
      </c>
      <c r="G99" s="231" t="e">
        <f>IF(ISNUMBER(Regressions!G109),ROUND(Regressions!G109, 1), NA())</f>
        <v>#N/A</v>
      </c>
      <c r="H99" s="333" t="e">
        <f>IF(ISNUMBER(Regressions!H109),ROUND(Regressions!H109, 1), NA())</f>
        <v>#N/A</v>
      </c>
      <c r="I99" s="232" t="e">
        <f>IF(ISNUMBER(Regressions!I109),ROUND(Regressions!I109, 1), NA())</f>
        <v>#N/A</v>
      </c>
      <c r="J99" s="334" t="e">
        <f>IF(ISNUMBER(Regressions!K109),ROUND(Regressions!K109, 1), NA())</f>
        <v>#N/A</v>
      </c>
      <c r="K99" s="332" t="e">
        <f>IF(ISNUMBER(Regressions!L109),ROUND(Regressions!L109, 1), NA())</f>
        <v>#N/A</v>
      </c>
      <c r="L99" s="233" t="e">
        <f>IF(ISNUMBER(Regressions!M109),ROUND(Regressions!M109, 1), NA())</f>
        <v>#N/A</v>
      </c>
      <c r="M99" s="333" t="e">
        <f>IF(ISNUMBER(Regressions!N109),ROUND(Regressions!N109, 1), NA())</f>
        <v>#N/A</v>
      </c>
      <c r="N99" s="232" t="e">
        <f>IF(ISNUMBER(Regressions!O109),ROUND(Regressions!O109, 1), NA())</f>
        <v>#N/A</v>
      </c>
      <c r="O99" s="334" t="e">
        <f>IF(ISNUMBER(Regressions!Q109),ROUND(Regressions!Q109, 1), NA())</f>
        <v>#N/A</v>
      </c>
      <c r="P99" s="332" t="e">
        <f>IF(ISNUMBER(Regressions!R109),ROUND(Regressions!R109, 1), NA())</f>
        <v>#N/A</v>
      </c>
      <c r="Q99" s="210" t="e">
        <f>IF(ISNUMBER(Regressions!S109),ROUND(Regressions!S109, 1), NA())</f>
        <v>#N/A</v>
      </c>
      <c r="R99" s="333" t="e">
        <f>IF(ISNUMBER(Regressions!T109),ROUND(Regressions!T109, 1), NA())</f>
        <v>#N/A</v>
      </c>
      <c r="S99" s="232" t="e">
        <f>IF(ISNUMBER(Regressions!U109),ROUND(Regressions!U109, 1), NA())</f>
        <v>#N/A</v>
      </c>
    </row>
    <row xmlns:x14ac="http://schemas.microsoft.com/office/spreadsheetml/2009/9/ac" r="100" x14ac:dyDescent="0.2">
      <c r="A100" s="329" t="str">
        <f>IF(ISBLANK(Regressions!A110), " ", Regressions!A110)</f>
        <v>Cuba</v>
      </c>
      <c r="B100" s="330">
        <f>IF(ISBLANK(Regressions!B110), " ", Regressions!B110)</f>
        <v>2003</v>
      </c>
      <c r="C100" s="335" t="str">
        <f>IF(ISBLANK(Regressions!C110), " ", Regressions!C110)</f>
        <v>Pre-primary</v>
      </c>
      <c r="D100" s="331">
        <f>IF(ISBLANK(Regressions!D110), " ", Regressions!D110)</f>
        <v>437501</v>
      </c>
      <c r="E100" s="209" t="e">
        <f>IF(ISNUMBER(Regressions!E110),ROUND(Regressions!E110, 1), NA())</f>
        <v>#N/A</v>
      </c>
      <c r="F100" s="332" t="e">
        <f>IF(ISNUMBER(Regressions!F110),ROUND(Regressions!F110, 1), NA())</f>
        <v>#N/A</v>
      </c>
      <c r="G100" s="231" t="e">
        <f>IF(ISNUMBER(Regressions!G110),ROUND(Regressions!G110, 1), NA())</f>
        <v>#N/A</v>
      </c>
      <c r="H100" s="333" t="e">
        <f>IF(ISNUMBER(Regressions!H110),ROUND(Regressions!H110, 1), NA())</f>
        <v>#N/A</v>
      </c>
      <c r="I100" s="232" t="e">
        <f>IF(ISNUMBER(Regressions!I110),ROUND(Regressions!I110, 1), NA())</f>
        <v>#N/A</v>
      </c>
      <c r="J100" s="334" t="e">
        <f>IF(ISNUMBER(Regressions!K110),ROUND(Regressions!K110, 1), NA())</f>
        <v>#N/A</v>
      </c>
      <c r="K100" s="332" t="e">
        <f>IF(ISNUMBER(Regressions!L110),ROUND(Regressions!L110, 1), NA())</f>
        <v>#N/A</v>
      </c>
      <c r="L100" s="233" t="e">
        <f>IF(ISNUMBER(Regressions!M110),ROUND(Regressions!M110, 1), NA())</f>
        <v>#N/A</v>
      </c>
      <c r="M100" s="333" t="e">
        <f>IF(ISNUMBER(Regressions!N110),ROUND(Regressions!N110, 1), NA())</f>
        <v>#N/A</v>
      </c>
      <c r="N100" s="232" t="e">
        <f>IF(ISNUMBER(Regressions!O110),ROUND(Regressions!O110, 1), NA())</f>
        <v>#N/A</v>
      </c>
      <c r="O100" s="334" t="e">
        <f>IF(ISNUMBER(Regressions!Q110),ROUND(Regressions!Q110, 1), NA())</f>
        <v>#N/A</v>
      </c>
      <c r="P100" s="332" t="e">
        <f>IF(ISNUMBER(Regressions!R110),ROUND(Regressions!R110, 1), NA())</f>
        <v>#N/A</v>
      </c>
      <c r="Q100" s="210" t="e">
        <f>IF(ISNUMBER(Regressions!S110),ROUND(Regressions!S110, 1), NA())</f>
        <v>#N/A</v>
      </c>
      <c r="R100" s="333" t="e">
        <f>IF(ISNUMBER(Regressions!T110),ROUND(Regressions!T110, 1), NA())</f>
        <v>#N/A</v>
      </c>
      <c r="S100" s="232" t="e">
        <f>IF(ISNUMBER(Regressions!U110),ROUND(Regressions!U110, 1), NA())</f>
        <v>#N/A</v>
      </c>
    </row>
    <row xmlns:x14ac="http://schemas.microsoft.com/office/spreadsheetml/2009/9/ac" r="101" x14ac:dyDescent="0.2">
      <c r="A101" s="329" t="str">
        <f>IF(ISBLANK(Regressions!A111), " ", Regressions!A111)</f>
        <v>Cuba</v>
      </c>
      <c r="B101" s="330">
        <f>IF(ISBLANK(Regressions!B111), " ", Regressions!B111)</f>
        <v>2004</v>
      </c>
      <c r="C101" s="335" t="str">
        <f>IF(ISBLANK(Regressions!C111), " ", Regressions!C111)</f>
        <v>Pre-primary</v>
      </c>
      <c r="D101" s="331">
        <f>IF(ISBLANK(Regressions!D111), " ", Regressions!D111)</f>
        <v>435770</v>
      </c>
      <c r="E101" s="209" t="e">
        <f>IF(ISNUMBER(Regressions!E111),ROUND(Regressions!E111, 1), NA())</f>
        <v>#N/A</v>
      </c>
      <c r="F101" s="332" t="e">
        <f>IF(ISNUMBER(Regressions!F111),ROUND(Regressions!F111, 1), NA())</f>
        <v>#N/A</v>
      </c>
      <c r="G101" s="231" t="e">
        <f>IF(ISNUMBER(Regressions!G111),ROUND(Regressions!G111, 1), NA())</f>
        <v>#N/A</v>
      </c>
      <c r="H101" s="333" t="e">
        <f>IF(ISNUMBER(Regressions!H111),ROUND(Regressions!H111, 1), NA())</f>
        <v>#N/A</v>
      </c>
      <c r="I101" s="232" t="e">
        <f>IF(ISNUMBER(Regressions!I111),ROUND(Regressions!I111, 1), NA())</f>
        <v>#N/A</v>
      </c>
      <c r="J101" s="334" t="e">
        <f>IF(ISNUMBER(Regressions!K111),ROUND(Regressions!K111, 1), NA())</f>
        <v>#N/A</v>
      </c>
      <c r="K101" s="332" t="e">
        <f>IF(ISNUMBER(Regressions!L111),ROUND(Regressions!L111, 1), NA())</f>
        <v>#N/A</v>
      </c>
      <c r="L101" s="233" t="e">
        <f>IF(ISNUMBER(Regressions!M111),ROUND(Regressions!M111, 1), NA())</f>
        <v>#N/A</v>
      </c>
      <c r="M101" s="333" t="e">
        <f>IF(ISNUMBER(Regressions!N111),ROUND(Regressions!N111, 1), NA())</f>
        <v>#N/A</v>
      </c>
      <c r="N101" s="232" t="e">
        <f>IF(ISNUMBER(Regressions!O111),ROUND(Regressions!O111, 1), NA())</f>
        <v>#N/A</v>
      </c>
      <c r="O101" s="334" t="e">
        <f>IF(ISNUMBER(Regressions!Q111),ROUND(Regressions!Q111, 1), NA())</f>
        <v>#N/A</v>
      </c>
      <c r="P101" s="332" t="e">
        <f>IF(ISNUMBER(Regressions!R111),ROUND(Regressions!R111, 1), NA())</f>
        <v>#N/A</v>
      </c>
      <c r="Q101" s="210" t="e">
        <f>IF(ISNUMBER(Regressions!S111),ROUND(Regressions!S111, 1), NA())</f>
        <v>#N/A</v>
      </c>
      <c r="R101" s="333" t="e">
        <f>IF(ISNUMBER(Regressions!T111),ROUND(Regressions!T111, 1), NA())</f>
        <v>#N/A</v>
      </c>
      <c r="S101" s="232" t="e">
        <f>IF(ISNUMBER(Regressions!U111),ROUND(Regressions!U111, 1), NA())</f>
        <v>#N/A</v>
      </c>
    </row>
    <row xmlns:x14ac="http://schemas.microsoft.com/office/spreadsheetml/2009/9/ac" r="102" x14ac:dyDescent="0.2">
      <c r="A102" s="329" t="str">
        <f>IF(ISBLANK(Regressions!A112), " ", Regressions!A112)</f>
        <v>Cuba</v>
      </c>
      <c r="B102" s="330">
        <f>IF(ISBLANK(Regressions!B112), " ", Regressions!B112)</f>
        <v>2005</v>
      </c>
      <c r="C102" s="335" t="str">
        <f>IF(ISBLANK(Regressions!C112), " ", Regressions!C112)</f>
        <v>Pre-primary</v>
      </c>
      <c r="D102" s="331">
        <f>IF(ISBLANK(Regressions!D112), " ", Regressions!D112)</f>
        <v>428877</v>
      </c>
      <c r="E102" s="209" t="e">
        <f>IF(ISNUMBER(Regressions!E112),ROUND(Regressions!E112, 1), NA())</f>
        <v>#N/A</v>
      </c>
      <c r="F102" s="332" t="e">
        <f>IF(ISNUMBER(Regressions!F112),ROUND(Regressions!F112, 1), NA())</f>
        <v>#N/A</v>
      </c>
      <c r="G102" s="231" t="e">
        <f>IF(ISNUMBER(Regressions!G112),ROUND(Regressions!G112, 1), NA())</f>
        <v>#N/A</v>
      </c>
      <c r="H102" s="333" t="e">
        <f>IF(ISNUMBER(Regressions!H112),ROUND(Regressions!H112, 1), NA())</f>
        <v>#N/A</v>
      </c>
      <c r="I102" s="232" t="e">
        <f>IF(ISNUMBER(Regressions!I112),ROUND(Regressions!I112, 1), NA())</f>
        <v>#N/A</v>
      </c>
      <c r="J102" s="334" t="e">
        <f>IF(ISNUMBER(Regressions!K112),ROUND(Regressions!K112, 1), NA())</f>
        <v>#N/A</v>
      </c>
      <c r="K102" s="332" t="e">
        <f>IF(ISNUMBER(Regressions!L112),ROUND(Regressions!L112, 1), NA())</f>
        <v>#N/A</v>
      </c>
      <c r="L102" s="233" t="e">
        <f>IF(ISNUMBER(Regressions!M112),ROUND(Regressions!M112, 1), NA())</f>
        <v>#N/A</v>
      </c>
      <c r="M102" s="333" t="e">
        <f>IF(ISNUMBER(Regressions!N112),ROUND(Regressions!N112, 1), NA())</f>
        <v>#N/A</v>
      </c>
      <c r="N102" s="232" t="e">
        <f>IF(ISNUMBER(Regressions!O112),ROUND(Regressions!O112, 1), NA())</f>
        <v>#N/A</v>
      </c>
      <c r="O102" s="334" t="e">
        <f>IF(ISNUMBER(Regressions!Q112),ROUND(Regressions!Q112, 1), NA())</f>
        <v>#N/A</v>
      </c>
      <c r="P102" s="332" t="e">
        <f>IF(ISNUMBER(Regressions!R112),ROUND(Regressions!R112, 1), NA())</f>
        <v>#N/A</v>
      </c>
      <c r="Q102" s="210" t="e">
        <f>IF(ISNUMBER(Regressions!S112),ROUND(Regressions!S112, 1), NA())</f>
        <v>#N/A</v>
      </c>
      <c r="R102" s="333" t="e">
        <f>IF(ISNUMBER(Regressions!T112),ROUND(Regressions!T112, 1), NA())</f>
        <v>#N/A</v>
      </c>
      <c r="S102" s="232" t="e">
        <f>IF(ISNUMBER(Regressions!U112),ROUND(Regressions!U112, 1), NA())</f>
        <v>#N/A</v>
      </c>
    </row>
    <row xmlns:x14ac="http://schemas.microsoft.com/office/spreadsheetml/2009/9/ac" r="103" x14ac:dyDescent="0.2">
      <c r="A103" s="329" t="str">
        <f>IF(ISBLANK(Regressions!A113), " ", Regressions!A113)</f>
        <v>Cuba</v>
      </c>
      <c r="B103" s="330">
        <f>IF(ISBLANK(Regressions!B113), " ", Regressions!B113)</f>
        <v>2006</v>
      </c>
      <c r="C103" s="335" t="str">
        <f>IF(ISBLANK(Regressions!C113), " ", Regressions!C113)</f>
        <v>Pre-primary</v>
      </c>
      <c r="D103" s="331">
        <f>IF(ISBLANK(Regressions!D113), " ", Regressions!D113)</f>
        <v>420511</v>
      </c>
      <c r="E103" s="209" t="e">
        <f>IF(ISNUMBER(Regressions!E113),ROUND(Regressions!E113, 1), NA())</f>
        <v>#N/A</v>
      </c>
      <c r="F103" s="332" t="e">
        <f>IF(ISNUMBER(Regressions!F113),ROUND(Regressions!F113, 1), NA())</f>
        <v>#N/A</v>
      </c>
      <c r="G103" s="231" t="e">
        <f>IF(ISNUMBER(Regressions!G113),ROUND(Regressions!G113, 1), NA())</f>
        <v>#N/A</v>
      </c>
      <c r="H103" s="333" t="e">
        <f>IF(ISNUMBER(Regressions!H113),ROUND(Regressions!H113, 1), NA())</f>
        <v>#N/A</v>
      </c>
      <c r="I103" s="232" t="e">
        <f>IF(ISNUMBER(Regressions!I113),ROUND(Regressions!I113, 1), NA())</f>
        <v>#N/A</v>
      </c>
      <c r="J103" s="334" t="e">
        <f>IF(ISNUMBER(Regressions!K113),ROUND(Regressions!K113, 1), NA())</f>
        <v>#N/A</v>
      </c>
      <c r="K103" s="332" t="e">
        <f>IF(ISNUMBER(Regressions!L113),ROUND(Regressions!L113, 1), NA())</f>
        <v>#N/A</v>
      </c>
      <c r="L103" s="233" t="e">
        <f>IF(ISNUMBER(Regressions!M113),ROUND(Regressions!M113, 1), NA())</f>
        <v>#N/A</v>
      </c>
      <c r="M103" s="333" t="e">
        <f>IF(ISNUMBER(Regressions!N113),ROUND(Regressions!N113, 1), NA())</f>
        <v>#N/A</v>
      </c>
      <c r="N103" s="232" t="e">
        <f>IF(ISNUMBER(Regressions!O113),ROUND(Regressions!O113, 1), NA())</f>
        <v>#N/A</v>
      </c>
      <c r="O103" s="334" t="e">
        <f>IF(ISNUMBER(Regressions!Q113),ROUND(Regressions!Q113, 1), NA())</f>
        <v>#N/A</v>
      </c>
      <c r="P103" s="332" t="e">
        <f>IF(ISNUMBER(Regressions!R113),ROUND(Regressions!R113, 1), NA())</f>
        <v>#N/A</v>
      </c>
      <c r="Q103" s="210" t="e">
        <f>IF(ISNUMBER(Regressions!S113),ROUND(Regressions!S113, 1), NA())</f>
        <v>#N/A</v>
      </c>
      <c r="R103" s="333" t="e">
        <f>IF(ISNUMBER(Regressions!T113),ROUND(Regressions!T113, 1), NA())</f>
        <v>#N/A</v>
      </c>
      <c r="S103" s="232" t="e">
        <f>IF(ISNUMBER(Regressions!U113),ROUND(Regressions!U113, 1), NA())</f>
        <v>#N/A</v>
      </c>
    </row>
    <row xmlns:x14ac="http://schemas.microsoft.com/office/spreadsheetml/2009/9/ac" r="104" x14ac:dyDescent="0.2">
      <c r="A104" s="329" t="str">
        <f>IF(ISBLANK(Regressions!A114), " ", Regressions!A114)</f>
        <v>Cuba</v>
      </c>
      <c r="B104" s="330">
        <f>IF(ISBLANK(Regressions!B114), " ", Regressions!B114)</f>
        <v>2007</v>
      </c>
      <c r="C104" s="335" t="str">
        <f>IF(ISBLANK(Regressions!C114), " ", Regressions!C114)</f>
        <v>Pre-primary</v>
      </c>
      <c r="D104" s="331">
        <f>IF(ISBLANK(Regressions!D114), " ", Regressions!D114)</f>
        <v>410982</v>
      </c>
      <c r="E104" s="209" t="e">
        <f>IF(ISNUMBER(Regressions!E114),ROUND(Regressions!E114, 1), NA())</f>
        <v>#N/A</v>
      </c>
      <c r="F104" s="332" t="e">
        <f>IF(ISNUMBER(Regressions!F114),ROUND(Regressions!F114, 1), NA())</f>
        <v>#N/A</v>
      </c>
      <c r="G104" s="231" t="e">
        <f>IF(ISNUMBER(Regressions!G114),ROUND(Regressions!G114, 1), NA())</f>
        <v>#N/A</v>
      </c>
      <c r="H104" s="333" t="e">
        <f>IF(ISNUMBER(Regressions!H114),ROUND(Regressions!H114, 1), NA())</f>
        <v>#N/A</v>
      </c>
      <c r="I104" s="232" t="e">
        <f>IF(ISNUMBER(Regressions!I114),ROUND(Regressions!I114, 1), NA())</f>
        <v>#N/A</v>
      </c>
      <c r="J104" s="334" t="e">
        <f>IF(ISNUMBER(Regressions!K114),ROUND(Regressions!K114, 1), NA())</f>
        <v>#N/A</v>
      </c>
      <c r="K104" s="332" t="e">
        <f>IF(ISNUMBER(Regressions!L114),ROUND(Regressions!L114, 1), NA())</f>
        <v>#N/A</v>
      </c>
      <c r="L104" s="233" t="e">
        <f>IF(ISNUMBER(Regressions!M114),ROUND(Regressions!M114, 1), NA())</f>
        <v>#N/A</v>
      </c>
      <c r="M104" s="333" t="e">
        <f>IF(ISNUMBER(Regressions!N114),ROUND(Regressions!N114, 1), NA())</f>
        <v>#N/A</v>
      </c>
      <c r="N104" s="232" t="e">
        <f>IF(ISNUMBER(Regressions!O114),ROUND(Regressions!O114, 1), NA())</f>
        <v>#N/A</v>
      </c>
      <c r="O104" s="334" t="e">
        <f>IF(ISNUMBER(Regressions!Q114),ROUND(Regressions!Q114, 1), NA())</f>
        <v>#N/A</v>
      </c>
      <c r="P104" s="332" t="e">
        <f>IF(ISNUMBER(Regressions!R114),ROUND(Regressions!R114, 1), NA())</f>
        <v>#N/A</v>
      </c>
      <c r="Q104" s="210" t="e">
        <f>IF(ISNUMBER(Regressions!S114),ROUND(Regressions!S114, 1), NA())</f>
        <v>#N/A</v>
      </c>
      <c r="R104" s="333" t="e">
        <f>IF(ISNUMBER(Regressions!T114),ROUND(Regressions!T114, 1), NA())</f>
        <v>#N/A</v>
      </c>
      <c r="S104" s="232" t="e">
        <f>IF(ISNUMBER(Regressions!U114),ROUND(Regressions!U114, 1), NA())</f>
        <v>#N/A</v>
      </c>
    </row>
    <row xmlns:x14ac="http://schemas.microsoft.com/office/spreadsheetml/2009/9/ac" r="105" x14ac:dyDescent="0.2">
      <c r="A105" s="329" t="str">
        <f>IF(ISBLANK(Regressions!A115), " ", Regressions!A115)</f>
        <v>Cuba</v>
      </c>
      <c r="B105" s="330">
        <f>IF(ISBLANK(Regressions!B115), " ", Regressions!B115)</f>
        <v>2008</v>
      </c>
      <c r="C105" s="335" t="str">
        <f>IF(ISBLANK(Regressions!C115), " ", Regressions!C115)</f>
        <v>Pre-primary</v>
      </c>
      <c r="D105" s="331">
        <f>IF(ISBLANK(Regressions!D115), " ", Regressions!D115)</f>
        <v>399434</v>
      </c>
      <c r="E105" s="209" t="e">
        <f>IF(ISNUMBER(Regressions!E115),ROUND(Regressions!E115, 1), NA())</f>
        <v>#N/A</v>
      </c>
      <c r="F105" s="332" t="e">
        <f>IF(ISNUMBER(Regressions!F115),ROUND(Regressions!F115, 1), NA())</f>
        <v>#N/A</v>
      </c>
      <c r="G105" s="231" t="e">
        <f>IF(ISNUMBER(Regressions!G115),ROUND(Regressions!G115, 1), NA())</f>
        <v>#N/A</v>
      </c>
      <c r="H105" s="333" t="e">
        <f>IF(ISNUMBER(Regressions!H115),ROUND(Regressions!H115, 1), NA())</f>
        <v>#N/A</v>
      </c>
      <c r="I105" s="232" t="e">
        <f>IF(ISNUMBER(Regressions!I115),ROUND(Regressions!I115, 1), NA())</f>
        <v>#N/A</v>
      </c>
      <c r="J105" s="334" t="e">
        <f>IF(ISNUMBER(Regressions!K115),ROUND(Regressions!K115, 1), NA())</f>
        <v>#N/A</v>
      </c>
      <c r="K105" s="332" t="e">
        <f>IF(ISNUMBER(Regressions!L115),ROUND(Regressions!L115, 1), NA())</f>
        <v>#N/A</v>
      </c>
      <c r="L105" s="233" t="e">
        <f>IF(ISNUMBER(Regressions!M115),ROUND(Regressions!M115, 1), NA())</f>
        <v>#N/A</v>
      </c>
      <c r="M105" s="333" t="e">
        <f>IF(ISNUMBER(Regressions!N115),ROUND(Regressions!N115, 1), NA())</f>
        <v>#N/A</v>
      </c>
      <c r="N105" s="232" t="e">
        <f>IF(ISNUMBER(Regressions!O115),ROUND(Regressions!O115, 1), NA())</f>
        <v>#N/A</v>
      </c>
      <c r="O105" s="334" t="e">
        <f>IF(ISNUMBER(Regressions!Q115),ROUND(Regressions!Q115, 1), NA())</f>
        <v>#N/A</v>
      </c>
      <c r="P105" s="332" t="e">
        <f>IF(ISNUMBER(Regressions!R115),ROUND(Regressions!R115, 1), NA())</f>
        <v>#N/A</v>
      </c>
      <c r="Q105" s="210" t="e">
        <f>IF(ISNUMBER(Regressions!S115),ROUND(Regressions!S115, 1), NA())</f>
        <v>#N/A</v>
      </c>
      <c r="R105" s="333" t="e">
        <f>IF(ISNUMBER(Regressions!T115),ROUND(Regressions!T115, 1), NA())</f>
        <v>#N/A</v>
      </c>
      <c r="S105" s="232" t="e">
        <f>IF(ISNUMBER(Regressions!U115),ROUND(Regressions!U115, 1), NA())</f>
        <v>#N/A</v>
      </c>
    </row>
    <row xmlns:x14ac="http://schemas.microsoft.com/office/spreadsheetml/2009/9/ac" r="106" x14ac:dyDescent="0.2">
      <c r="A106" s="329" t="str">
        <f>IF(ISBLANK(Regressions!A116), " ", Regressions!A116)</f>
        <v>Cuba</v>
      </c>
      <c r="B106" s="330">
        <f>IF(ISBLANK(Regressions!B116), " ", Regressions!B116)</f>
        <v>2009</v>
      </c>
      <c r="C106" s="335" t="str">
        <f>IF(ISBLANK(Regressions!C116), " ", Regressions!C116)</f>
        <v>Pre-primary</v>
      </c>
      <c r="D106" s="331">
        <f>IF(ISBLANK(Regressions!D116), " ", Regressions!D116)</f>
        <v>383475</v>
      </c>
      <c r="E106" s="209" t="e">
        <f>IF(ISNUMBER(Regressions!E116),ROUND(Regressions!E116, 1), NA())</f>
        <v>#N/A</v>
      </c>
      <c r="F106" s="332" t="e">
        <f>IF(ISNUMBER(Regressions!F116),ROUND(Regressions!F116, 1), NA())</f>
        <v>#N/A</v>
      </c>
      <c r="G106" s="231" t="e">
        <f>IF(ISNUMBER(Regressions!G116),ROUND(Regressions!G116, 1), NA())</f>
        <v>#N/A</v>
      </c>
      <c r="H106" s="333" t="e">
        <f>IF(ISNUMBER(Regressions!H116),ROUND(Regressions!H116, 1), NA())</f>
        <v>#N/A</v>
      </c>
      <c r="I106" s="232" t="e">
        <f>IF(ISNUMBER(Regressions!I116),ROUND(Regressions!I116, 1), NA())</f>
        <v>#N/A</v>
      </c>
      <c r="J106" s="334" t="e">
        <f>IF(ISNUMBER(Regressions!K116),ROUND(Regressions!K116, 1), NA())</f>
        <v>#N/A</v>
      </c>
      <c r="K106" s="332" t="e">
        <f>IF(ISNUMBER(Regressions!L116),ROUND(Regressions!L116, 1), NA())</f>
        <v>#N/A</v>
      </c>
      <c r="L106" s="233" t="e">
        <f>IF(ISNUMBER(Regressions!M116),ROUND(Regressions!M116, 1), NA())</f>
        <v>#N/A</v>
      </c>
      <c r="M106" s="333" t="e">
        <f>IF(ISNUMBER(Regressions!N116),ROUND(Regressions!N116, 1), NA())</f>
        <v>#N/A</v>
      </c>
      <c r="N106" s="232" t="e">
        <f>IF(ISNUMBER(Regressions!O116),ROUND(Regressions!O116, 1), NA())</f>
        <v>#N/A</v>
      </c>
      <c r="O106" s="334" t="e">
        <f>IF(ISNUMBER(Regressions!Q116),ROUND(Regressions!Q116, 1), NA())</f>
        <v>#N/A</v>
      </c>
      <c r="P106" s="332" t="e">
        <f>IF(ISNUMBER(Regressions!R116),ROUND(Regressions!R116, 1), NA())</f>
        <v>#N/A</v>
      </c>
      <c r="Q106" s="210" t="e">
        <f>IF(ISNUMBER(Regressions!S116),ROUND(Regressions!S116, 1), NA())</f>
        <v>#N/A</v>
      </c>
      <c r="R106" s="333" t="e">
        <f>IF(ISNUMBER(Regressions!T116),ROUND(Regressions!T116, 1), NA())</f>
        <v>#N/A</v>
      </c>
      <c r="S106" s="232" t="e">
        <f>IF(ISNUMBER(Regressions!U116),ROUND(Regressions!U116, 1), NA())</f>
        <v>#N/A</v>
      </c>
    </row>
    <row xmlns:x14ac="http://schemas.microsoft.com/office/spreadsheetml/2009/9/ac" r="107" x14ac:dyDescent="0.2">
      <c r="A107" s="329" t="str">
        <f>IF(ISBLANK(Regressions!A117), " ", Regressions!A117)</f>
        <v>Cuba</v>
      </c>
      <c r="B107" s="330">
        <f>IF(ISBLANK(Regressions!B117), " ", Regressions!B117)</f>
        <v>2010</v>
      </c>
      <c r="C107" s="335" t="str">
        <f>IF(ISBLANK(Regressions!C117), " ", Regressions!C117)</f>
        <v>Pre-primary</v>
      </c>
      <c r="D107" s="331">
        <f>IF(ISBLANK(Regressions!D117), " ", Regressions!D117)</f>
        <v>365945</v>
      </c>
      <c r="E107" s="209" t="e">
        <f>IF(ISNUMBER(Regressions!E117),ROUND(Regressions!E117, 1), NA())</f>
        <v>#N/A</v>
      </c>
      <c r="F107" s="332" t="e">
        <f>IF(ISNUMBER(Regressions!F117),ROUND(Regressions!F117, 1), NA())</f>
        <v>#N/A</v>
      </c>
      <c r="G107" s="231" t="e">
        <f>IF(ISNUMBER(Regressions!G117),ROUND(Regressions!G117, 1), NA())</f>
        <v>#N/A</v>
      </c>
      <c r="H107" s="333" t="e">
        <f>IF(ISNUMBER(Regressions!H117),ROUND(Regressions!H117, 1), NA())</f>
        <v>#N/A</v>
      </c>
      <c r="I107" s="232" t="e">
        <f>IF(ISNUMBER(Regressions!I117),ROUND(Regressions!I117, 1), NA())</f>
        <v>#N/A</v>
      </c>
      <c r="J107" s="334" t="e">
        <f>IF(ISNUMBER(Regressions!K117),ROUND(Regressions!K117, 1), NA())</f>
        <v>#N/A</v>
      </c>
      <c r="K107" s="332" t="e">
        <f>IF(ISNUMBER(Regressions!L117),ROUND(Regressions!L117, 1), NA())</f>
        <v>#N/A</v>
      </c>
      <c r="L107" s="233" t="e">
        <f>IF(ISNUMBER(Regressions!M117),ROUND(Regressions!M117, 1), NA())</f>
        <v>#N/A</v>
      </c>
      <c r="M107" s="333" t="e">
        <f>IF(ISNUMBER(Regressions!N117),ROUND(Regressions!N117, 1), NA())</f>
        <v>#N/A</v>
      </c>
      <c r="N107" s="232" t="e">
        <f>IF(ISNUMBER(Regressions!O117),ROUND(Regressions!O117, 1), NA())</f>
        <v>#N/A</v>
      </c>
      <c r="O107" s="334" t="e">
        <f>IF(ISNUMBER(Regressions!Q117),ROUND(Regressions!Q117, 1), NA())</f>
        <v>#N/A</v>
      </c>
      <c r="P107" s="332" t="e">
        <f>IF(ISNUMBER(Regressions!R117),ROUND(Regressions!R117, 1), NA())</f>
        <v>#N/A</v>
      </c>
      <c r="Q107" s="210" t="e">
        <f>IF(ISNUMBER(Regressions!S117),ROUND(Regressions!S117, 1), NA())</f>
        <v>#N/A</v>
      </c>
      <c r="R107" s="333" t="e">
        <f>IF(ISNUMBER(Regressions!T117),ROUND(Regressions!T117, 1), NA())</f>
        <v>#N/A</v>
      </c>
      <c r="S107" s="232" t="e">
        <f>IF(ISNUMBER(Regressions!U117),ROUND(Regressions!U117, 1), NA())</f>
        <v>#N/A</v>
      </c>
    </row>
    <row xmlns:x14ac="http://schemas.microsoft.com/office/spreadsheetml/2009/9/ac" r="108" x14ac:dyDescent="0.2">
      <c r="A108" s="329" t="str">
        <f>IF(ISBLANK(Regressions!A118), " ", Regressions!A118)</f>
        <v>Cuba</v>
      </c>
      <c r="B108" s="330">
        <f>IF(ISBLANK(Regressions!B118), " ", Regressions!B118)</f>
        <v>2011</v>
      </c>
      <c r="C108" s="335" t="str">
        <f>IF(ISBLANK(Regressions!C118), " ", Regressions!C118)</f>
        <v>Pre-primary</v>
      </c>
      <c r="D108" s="331">
        <f>IF(ISBLANK(Regressions!D118), " ", Regressions!D118)</f>
        <v>353395</v>
      </c>
      <c r="E108" s="209" t="e">
        <f>IF(ISNUMBER(Regressions!E118),ROUND(Regressions!E118, 1), NA())</f>
        <v>#N/A</v>
      </c>
      <c r="F108" s="332" t="e">
        <f>IF(ISNUMBER(Regressions!F118),ROUND(Regressions!F118, 1), NA())</f>
        <v>#N/A</v>
      </c>
      <c r="G108" s="231" t="e">
        <f>IF(ISNUMBER(Regressions!G118),ROUND(Regressions!G118, 1), NA())</f>
        <v>#N/A</v>
      </c>
      <c r="H108" s="333" t="e">
        <f>IF(ISNUMBER(Regressions!H118),ROUND(Regressions!H118, 1), NA())</f>
        <v>#N/A</v>
      </c>
      <c r="I108" s="232" t="e">
        <f>IF(ISNUMBER(Regressions!I118),ROUND(Regressions!I118, 1), NA())</f>
        <v>#N/A</v>
      </c>
      <c r="J108" s="334" t="e">
        <f>IF(ISNUMBER(Regressions!K118),ROUND(Regressions!K118, 1), NA())</f>
        <v>#N/A</v>
      </c>
      <c r="K108" s="332" t="e">
        <f>IF(ISNUMBER(Regressions!L118),ROUND(Regressions!L118, 1), NA())</f>
        <v>#N/A</v>
      </c>
      <c r="L108" s="233" t="e">
        <f>IF(ISNUMBER(Regressions!M118),ROUND(Regressions!M118, 1), NA())</f>
        <v>#N/A</v>
      </c>
      <c r="M108" s="333" t="e">
        <f>IF(ISNUMBER(Regressions!N118),ROUND(Regressions!N118, 1), NA())</f>
        <v>#N/A</v>
      </c>
      <c r="N108" s="232" t="e">
        <f>IF(ISNUMBER(Regressions!O118),ROUND(Regressions!O118, 1), NA())</f>
        <v>#N/A</v>
      </c>
      <c r="O108" s="334" t="e">
        <f>IF(ISNUMBER(Regressions!Q118),ROUND(Regressions!Q118, 1), NA())</f>
        <v>#N/A</v>
      </c>
      <c r="P108" s="332" t="e">
        <f>IF(ISNUMBER(Regressions!R118),ROUND(Regressions!R118, 1), NA())</f>
        <v>#N/A</v>
      </c>
      <c r="Q108" s="210" t="e">
        <f>IF(ISNUMBER(Regressions!S118),ROUND(Regressions!S118, 1), NA())</f>
        <v>#N/A</v>
      </c>
      <c r="R108" s="333" t="e">
        <f>IF(ISNUMBER(Regressions!T118),ROUND(Regressions!T118, 1), NA())</f>
        <v>#N/A</v>
      </c>
      <c r="S108" s="232" t="e">
        <f>IF(ISNUMBER(Regressions!U118),ROUND(Regressions!U118, 1), NA())</f>
        <v>#N/A</v>
      </c>
    </row>
    <row xmlns:x14ac="http://schemas.microsoft.com/office/spreadsheetml/2009/9/ac" r="109" x14ac:dyDescent="0.2">
      <c r="A109" s="329" t="str">
        <f>IF(ISBLANK(Regressions!A119), " ", Regressions!A119)</f>
        <v>Cuba</v>
      </c>
      <c r="B109" s="330">
        <f>IF(ISBLANK(Regressions!B119), " ", Regressions!B119)</f>
        <v>2012</v>
      </c>
      <c r="C109" s="335" t="str">
        <f>IF(ISBLANK(Regressions!C119), " ", Regressions!C119)</f>
        <v>Pre-primary</v>
      </c>
      <c r="D109" s="331">
        <f>IF(ISBLANK(Regressions!D119), " ", Regressions!D119)</f>
        <v>351611</v>
      </c>
      <c r="E109" s="209" t="e">
        <f>IF(ISNUMBER(Regressions!E119),ROUND(Regressions!E119, 1), NA())</f>
        <v>#N/A</v>
      </c>
      <c r="F109" s="332" t="e">
        <f>IF(ISNUMBER(Regressions!F119),ROUND(Regressions!F119, 1), NA())</f>
        <v>#N/A</v>
      </c>
      <c r="G109" s="231" t="e">
        <f>IF(ISNUMBER(Regressions!G119),ROUND(Regressions!G119, 1), NA())</f>
        <v>#N/A</v>
      </c>
      <c r="H109" s="333" t="e">
        <f>IF(ISNUMBER(Regressions!H119),ROUND(Regressions!H119, 1), NA())</f>
        <v>#N/A</v>
      </c>
      <c r="I109" s="232" t="e">
        <f>IF(ISNUMBER(Regressions!I119),ROUND(Regressions!I119, 1), NA())</f>
        <v>#N/A</v>
      </c>
      <c r="J109" s="334" t="e">
        <f>IF(ISNUMBER(Regressions!K119),ROUND(Regressions!K119, 1), NA())</f>
        <v>#N/A</v>
      </c>
      <c r="K109" s="332" t="e">
        <f>IF(ISNUMBER(Regressions!L119),ROUND(Regressions!L119, 1), NA())</f>
        <v>#N/A</v>
      </c>
      <c r="L109" s="233" t="e">
        <f>IF(ISNUMBER(Regressions!M119),ROUND(Regressions!M119, 1), NA())</f>
        <v>#N/A</v>
      </c>
      <c r="M109" s="333" t="e">
        <f>IF(ISNUMBER(Regressions!N119),ROUND(Regressions!N119, 1), NA())</f>
        <v>#N/A</v>
      </c>
      <c r="N109" s="232" t="e">
        <f>IF(ISNUMBER(Regressions!O119),ROUND(Regressions!O119, 1), NA())</f>
        <v>#N/A</v>
      </c>
      <c r="O109" s="334" t="e">
        <f>IF(ISNUMBER(Regressions!Q119),ROUND(Regressions!Q119, 1), NA())</f>
        <v>#N/A</v>
      </c>
      <c r="P109" s="332" t="e">
        <f>IF(ISNUMBER(Regressions!R119),ROUND(Regressions!R119, 1), NA())</f>
        <v>#N/A</v>
      </c>
      <c r="Q109" s="210" t="e">
        <f>IF(ISNUMBER(Regressions!S119),ROUND(Regressions!S119, 1), NA())</f>
        <v>#N/A</v>
      </c>
      <c r="R109" s="333" t="e">
        <f>IF(ISNUMBER(Regressions!T119),ROUND(Regressions!T119, 1), NA())</f>
        <v>#N/A</v>
      </c>
      <c r="S109" s="232" t="e">
        <f>IF(ISNUMBER(Regressions!U119),ROUND(Regressions!U119, 1), NA())</f>
        <v>#N/A</v>
      </c>
    </row>
    <row xmlns:x14ac="http://schemas.microsoft.com/office/spreadsheetml/2009/9/ac" r="110" x14ac:dyDescent="0.2">
      <c r="A110" s="329" t="str">
        <f>IF(ISBLANK(Regressions!A120), " ", Regressions!A120)</f>
        <v>Cuba</v>
      </c>
      <c r="B110" s="330">
        <f>IF(ISBLANK(Regressions!B120), " ", Regressions!B120)</f>
        <v>2013</v>
      </c>
      <c r="C110" s="335" t="str">
        <f>IF(ISBLANK(Regressions!C120), " ", Regressions!C120)</f>
        <v>Pre-primary</v>
      </c>
      <c r="D110" s="331">
        <f>IF(ISBLANK(Regressions!D120), " ", Regressions!D120)</f>
        <v>362530</v>
      </c>
      <c r="E110" s="209" t="e">
        <f>IF(ISNUMBER(Regressions!E120),ROUND(Regressions!E120, 1), NA())</f>
        <v>#N/A</v>
      </c>
      <c r="F110" s="332" t="e">
        <f>IF(ISNUMBER(Regressions!F120),ROUND(Regressions!F120, 1), NA())</f>
        <v>#N/A</v>
      </c>
      <c r="G110" s="231" t="e">
        <f>IF(ISNUMBER(Regressions!G120),ROUND(Regressions!G120, 1), NA())</f>
        <v>#N/A</v>
      </c>
      <c r="H110" s="333" t="e">
        <f>IF(ISNUMBER(Regressions!H120),ROUND(Regressions!H120, 1), NA())</f>
        <v>#N/A</v>
      </c>
      <c r="I110" s="232" t="e">
        <f>IF(ISNUMBER(Regressions!I120),ROUND(Regressions!I120, 1), NA())</f>
        <v>#N/A</v>
      </c>
      <c r="J110" s="334" t="e">
        <f>IF(ISNUMBER(Regressions!K120),ROUND(Regressions!K120, 1), NA())</f>
        <v>#N/A</v>
      </c>
      <c r="K110" s="332" t="e">
        <f>IF(ISNUMBER(Regressions!L120),ROUND(Regressions!L120, 1), NA())</f>
        <v>#N/A</v>
      </c>
      <c r="L110" s="233" t="e">
        <f>IF(ISNUMBER(Regressions!M120),ROUND(Regressions!M120, 1), NA())</f>
        <v>#N/A</v>
      </c>
      <c r="M110" s="333" t="e">
        <f>IF(ISNUMBER(Regressions!N120),ROUND(Regressions!N120, 1), NA())</f>
        <v>#N/A</v>
      </c>
      <c r="N110" s="232" t="e">
        <f>IF(ISNUMBER(Regressions!O120),ROUND(Regressions!O120, 1), NA())</f>
        <v>#N/A</v>
      </c>
      <c r="O110" s="334" t="e">
        <f>IF(ISNUMBER(Regressions!Q120),ROUND(Regressions!Q120, 1), NA())</f>
        <v>#N/A</v>
      </c>
      <c r="P110" s="332" t="e">
        <f>IF(ISNUMBER(Regressions!R120),ROUND(Regressions!R120, 1), NA())</f>
        <v>#N/A</v>
      </c>
      <c r="Q110" s="210" t="e">
        <f>IF(ISNUMBER(Regressions!S120),ROUND(Regressions!S120, 1), NA())</f>
        <v>#N/A</v>
      </c>
      <c r="R110" s="333" t="e">
        <f>IF(ISNUMBER(Regressions!T120),ROUND(Regressions!T120, 1), NA())</f>
        <v>#N/A</v>
      </c>
      <c r="S110" s="232" t="e">
        <f>IF(ISNUMBER(Regressions!U120),ROUND(Regressions!U120, 1), NA())</f>
        <v>#N/A</v>
      </c>
    </row>
    <row xmlns:x14ac="http://schemas.microsoft.com/office/spreadsheetml/2009/9/ac" r="111" x14ac:dyDescent="0.2">
      <c r="A111" s="329" t="str">
        <f>IF(ISBLANK(Regressions!A121), " ", Regressions!A121)</f>
        <v>Cuba</v>
      </c>
      <c r="B111" s="330">
        <f>IF(ISBLANK(Regressions!B121), " ", Regressions!B121)</f>
        <v>2014</v>
      </c>
      <c r="C111" s="335" t="str">
        <f>IF(ISBLANK(Regressions!C121), " ", Regressions!C121)</f>
        <v>Pre-primary</v>
      </c>
      <c r="D111" s="331">
        <f>IF(ISBLANK(Regressions!D121), " ", Regressions!D121)</f>
        <v>374439</v>
      </c>
      <c r="E111" s="209" t="e">
        <f>IF(ISNUMBER(Regressions!E121),ROUND(Regressions!E121, 1), NA())</f>
        <v>#N/A</v>
      </c>
      <c r="F111" s="332" t="e">
        <f>IF(ISNUMBER(Regressions!F121),ROUND(Regressions!F121, 1), NA())</f>
        <v>#N/A</v>
      </c>
      <c r="G111" s="231" t="e">
        <f>IF(ISNUMBER(Regressions!G121),ROUND(Regressions!G121, 1), NA())</f>
        <v>#N/A</v>
      </c>
      <c r="H111" s="333" t="e">
        <f>IF(ISNUMBER(Regressions!H121),ROUND(Regressions!H121, 1), NA())</f>
        <v>#N/A</v>
      </c>
      <c r="I111" s="232" t="e">
        <f>IF(ISNUMBER(Regressions!I121),ROUND(Regressions!I121, 1), NA())</f>
        <v>#N/A</v>
      </c>
      <c r="J111" s="334" t="e">
        <f>IF(ISNUMBER(Regressions!K121),ROUND(Regressions!K121, 1), NA())</f>
        <v>#N/A</v>
      </c>
      <c r="K111" s="332" t="e">
        <f>IF(ISNUMBER(Regressions!L121),ROUND(Regressions!L121, 1), NA())</f>
        <v>#N/A</v>
      </c>
      <c r="L111" s="233" t="e">
        <f>IF(ISNUMBER(Regressions!M121),ROUND(Regressions!M121, 1), NA())</f>
        <v>#N/A</v>
      </c>
      <c r="M111" s="333" t="e">
        <f>IF(ISNUMBER(Regressions!N121),ROUND(Regressions!N121, 1), NA())</f>
        <v>#N/A</v>
      </c>
      <c r="N111" s="232" t="e">
        <f>IF(ISNUMBER(Regressions!O121),ROUND(Regressions!O121, 1), NA())</f>
        <v>#N/A</v>
      </c>
      <c r="O111" s="334" t="e">
        <f>IF(ISNUMBER(Regressions!Q121),ROUND(Regressions!Q121, 1), NA())</f>
        <v>#N/A</v>
      </c>
      <c r="P111" s="332" t="e">
        <f>IF(ISNUMBER(Regressions!R121),ROUND(Regressions!R121, 1), NA())</f>
        <v>#N/A</v>
      </c>
      <c r="Q111" s="210" t="e">
        <f>IF(ISNUMBER(Regressions!S121),ROUND(Regressions!S121, 1), NA())</f>
        <v>#N/A</v>
      </c>
      <c r="R111" s="333" t="e">
        <f>IF(ISNUMBER(Regressions!T121),ROUND(Regressions!T121, 1), NA())</f>
        <v>#N/A</v>
      </c>
      <c r="S111" s="232" t="e">
        <f>IF(ISNUMBER(Regressions!U121),ROUND(Regressions!U121, 1), NA())</f>
        <v>#N/A</v>
      </c>
    </row>
    <row xmlns:x14ac="http://schemas.microsoft.com/office/spreadsheetml/2009/9/ac" r="112" x14ac:dyDescent="0.2">
      <c r="A112" s="329" t="str">
        <f>IF(ISBLANK(Regressions!A122), " ", Regressions!A122)</f>
        <v>Cuba</v>
      </c>
      <c r="B112" s="330">
        <f>IF(ISBLANK(Regressions!B122), " ", Regressions!B122)</f>
        <v>2015</v>
      </c>
      <c r="C112" s="335" t="str">
        <f>IF(ISBLANK(Regressions!C122), " ", Regressions!C122)</f>
        <v>Pre-primary</v>
      </c>
      <c r="D112" s="331">
        <f>IF(ISBLANK(Regressions!D122), " ", Regressions!D122)</f>
        <v>384034</v>
      </c>
      <c r="E112" s="209" t="e">
        <f>IF(ISNUMBER(Regressions!E122),ROUND(Regressions!E122, 1), NA())</f>
        <v>#N/A</v>
      </c>
      <c r="F112" s="332" t="e">
        <f>IF(ISNUMBER(Regressions!F122),ROUND(Regressions!F122, 1), NA())</f>
        <v>#N/A</v>
      </c>
      <c r="G112" s="231" t="e">
        <f>IF(ISNUMBER(Regressions!G122),ROUND(Regressions!G122, 1), NA())</f>
        <v>#N/A</v>
      </c>
      <c r="H112" s="333" t="e">
        <f>IF(ISNUMBER(Regressions!H122),ROUND(Regressions!H122, 1), NA())</f>
        <v>#N/A</v>
      </c>
      <c r="I112" s="232" t="e">
        <f>IF(ISNUMBER(Regressions!I122),ROUND(Regressions!I122, 1), NA())</f>
        <v>#N/A</v>
      </c>
      <c r="J112" s="334" t="e">
        <f>IF(ISNUMBER(Regressions!K122),ROUND(Regressions!K122, 1), NA())</f>
        <v>#N/A</v>
      </c>
      <c r="K112" s="332" t="e">
        <f>IF(ISNUMBER(Regressions!L122),ROUND(Regressions!L122, 1), NA())</f>
        <v>#N/A</v>
      </c>
      <c r="L112" s="233" t="e">
        <f>IF(ISNUMBER(Regressions!M122),ROUND(Regressions!M122, 1), NA())</f>
        <v>#N/A</v>
      </c>
      <c r="M112" s="333" t="e">
        <f>IF(ISNUMBER(Regressions!N122),ROUND(Regressions!N122, 1), NA())</f>
        <v>#N/A</v>
      </c>
      <c r="N112" s="232" t="e">
        <f>IF(ISNUMBER(Regressions!O122),ROUND(Regressions!O122, 1), NA())</f>
        <v>#N/A</v>
      </c>
      <c r="O112" s="334" t="e">
        <f>IF(ISNUMBER(Regressions!Q122),ROUND(Regressions!Q122, 1), NA())</f>
        <v>#N/A</v>
      </c>
      <c r="P112" s="332" t="e">
        <f>IF(ISNUMBER(Regressions!R122),ROUND(Regressions!R122, 1), NA())</f>
        <v>#N/A</v>
      </c>
      <c r="Q112" s="210" t="e">
        <f>IF(ISNUMBER(Regressions!S122),ROUND(Regressions!S122, 1), NA())</f>
        <v>#N/A</v>
      </c>
      <c r="R112" s="333" t="e">
        <f>IF(ISNUMBER(Regressions!T122),ROUND(Regressions!T122, 1), NA())</f>
        <v>#N/A</v>
      </c>
      <c r="S112" s="232" t="e">
        <f>IF(ISNUMBER(Regressions!U122),ROUND(Regressions!U122, 1), NA())</f>
        <v>#N/A</v>
      </c>
    </row>
    <row xmlns:x14ac="http://schemas.microsoft.com/office/spreadsheetml/2009/9/ac" r="113" x14ac:dyDescent="0.2">
      <c r="A113" s="329" t="str">
        <f>IF(ISBLANK(Regressions!A123), " ", Regressions!A123)</f>
        <v>Cuba</v>
      </c>
      <c r="B113" s="330">
        <f>IF(ISBLANK(Regressions!B123), " ", Regressions!B123)</f>
        <v>2016</v>
      </c>
      <c r="C113" s="335" t="str">
        <f>IF(ISBLANK(Regressions!C123), " ", Regressions!C123)</f>
        <v>Pre-primary</v>
      </c>
      <c r="D113" s="331">
        <f>IF(ISBLANK(Regressions!D123), " ", Regressions!D123)</f>
        <v>383536</v>
      </c>
      <c r="E113" s="209" t="e">
        <f>IF(ISNUMBER(Regressions!E123),ROUND(Regressions!E123, 1), NA())</f>
        <v>#N/A</v>
      </c>
      <c r="F113" s="332" t="e">
        <f>IF(ISNUMBER(Regressions!F123),ROUND(Regressions!F123, 1), NA())</f>
        <v>#N/A</v>
      </c>
      <c r="G113" s="231" t="e">
        <f>IF(ISNUMBER(Regressions!G123),ROUND(Regressions!G123, 1), NA())</f>
        <v>#N/A</v>
      </c>
      <c r="H113" s="333" t="e">
        <f>IF(ISNUMBER(Regressions!H123),ROUND(Regressions!H123, 1), NA())</f>
        <v>#N/A</v>
      </c>
      <c r="I113" s="232" t="e">
        <f>IF(ISNUMBER(Regressions!I123),ROUND(Regressions!I123, 1), NA())</f>
        <v>#N/A</v>
      </c>
      <c r="J113" s="334" t="e">
        <f>IF(ISNUMBER(Regressions!K123),ROUND(Regressions!K123, 1), NA())</f>
        <v>#N/A</v>
      </c>
      <c r="K113" s="332" t="e">
        <f>IF(ISNUMBER(Regressions!L123),ROUND(Regressions!L123, 1), NA())</f>
        <v>#N/A</v>
      </c>
      <c r="L113" s="233" t="e">
        <f>IF(ISNUMBER(Regressions!M123),ROUND(Regressions!M123, 1), NA())</f>
        <v>#N/A</v>
      </c>
      <c r="M113" s="333" t="e">
        <f>IF(ISNUMBER(Regressions!N123),ROUND(Regressions!N123, 1), NA())</f>
        <v>#N/A</v>
      </c>
      <c r="N113" s="232" t="e">
        <f>IF(ISNUMBER(Regressions!O123),ROUND(Regressions!O123, 1), NA())</f>
        <v>#N/A</v>
      </c>
      <c r="O113" s="334" t="e">
        <f>IF(ISNUMBER(Regressions!Q123),ROUND(Regressions!Q123, 1), NA())</f>
        <v>#N/A</v>
      </c>
      <c r="P113" s="332" t="e">
        <f>IF(ISNUMBER(Regressions!R123),ROUND(Regressions!R123, 1), NA())</f>
        <v>#N/A</v>
      </c>
      <c r="Q113" s="210" t="e">
        <f>IF(ISNUMBER(Regressions!S123),ROUND(Regressions!S123, 1), NA())</f>
        <v>#N/A</v>
      </c>
      <c r="R113" s="333" t="e">
        <f>IF(ISNUMBER(Regressions!T123),ROUND(Regressions!T123, 1), NA())</f>
        <v>#N/A</v>
      </c>
      <c r="S113" s="232" t="e">
        <f>IF(ISNUMBER(Regressions!U123),ROUND(Regressions!U123, 1), NA())</f>
        <v>#N/A</v>
      </c>
    </row>
    <row xmlns:x14ac="http://schemas.microsoft.com/office/spreadsheetml/2009/9/ac" r="114" x14ac:dyDescent="0.2">
      <c r="A114" s="329" t="str">
        <f>IF(ISBLANK(Regressions!A124), " ", Regressions!A124)</f>
        <v>Cuba</v>
      </c>
      <c r="B114" s="330">
        <f>IF(ISBLANK(Regressions!B124), " ", Regressions!B124)</f>
        <v>2017</v>
      </c>
      <c r="C114" s="335" t="str">
        <f>IF(ISBLANK(Regressions!C124), " ", Regressions!C124)</f>
        <v>Pre-primary</v>
      </c>
      <c r="D114" s="331">
        <f>IF(ISBLANK(Regressions!D124), " ", Regressions!D124)</f>
        <v>379941</v>
      </c>
      <c r="E114" s="209" t="e">
        <f>IF(ISNUMBER(Regressions!E124),ROUND(Regressions!E124, 1), NA())</f>
        <v>#N/A</v>
      </c>
      <c r="F114" s="332" t="e">
        <f>IF(ISNUMBER(Regressions!F124),ROUND(Regressions!F124, 1), NA())</f>
        <v>#N/A</v>
      </c>
      <c r="G114" s="231" t="e">
        <f>IF(ISNUMBER(Regressions!G124),ROUND(Regressions!G124, 1), NA())</f>
        <v>#N/A</v>
      </c>
      <c r="H114" s="333" t="e">
        <f>IF(ISNUMBER(Regressions!H124),ROUND(Regressions!H124, 1), NA())</f>
        <v>#N/A</v>
      </c>
      <c r="I114" s="232" t="e">
        <f>IF(ISNUMBER(Regressions!I124),ROUND(Regressions!I124, 1), NA())</f>
        <v>#N/A</v>
      </c>
      <c r="J114" s="334" t="e">
        <f>IF(ISNUMBER(Regressions!K124),ROUND(Regressions!K124, 1), NA())</f>
        <v>#N/A</v>
      </c>
      <c r="K114" s="332" t="e">
        <f>IF(ISNUMBER(Regressions!L124),ROUND(Regressions!L124, 1), NA())</f>
        <v>#N/A</v>
      </c>
      <c r="L114" s="233" t="e">
        <f>IF(ISNUMBER(Regressions!M124),ROUND(Regressions!M124, 1), NA())</f>
        <v>#N/A</v>
      </c>
      <c r="M114" s="333" t="e">
        <f>IF(ISNUMBER(Regressions!N124),ROUND(Regressions!N124, 1), NA())</f>
        <v>#N/A</v>
      </c>
      <c r="N114" s="232" t="e">
        <f>IF(ISNUMBER(Regressions!O124),ROUND(Regressions!O124, 1), NA())</f>
        <v>#N/A</v>
      </c>
      <c r="O114" s="334" t="e">
        <f>IF(ISNUMBER(Regressions!Q124),ROUND(Regressions!Q124, 1), NA())</f>
        <v>#N/A</v>
      </c>
      <c r="P114" s="332" t="e">
        <f>IF(ISNUMBER(Regressions!R124),ROUND(Regressions!R124, 1), NA())</f>
        <v>#N/A</v>
      </c>
      <c r="Q114" s="210" t="e">
        <f>IF(ISNUMBER(Regressions!S124),ROUND(Regressions!S124, 1), NA())</f>
        <v>#N/A</v>
      </c>
      <c r="R114" s="333" t="e">
        <f>IF(ISNUMBER(Regressions!T124),ROUND(Regressions!T124, 1), NA())</f>
        <v>#N/A</v>
      </c>
      <c r="S114" s="232" t="e">
        <f>IF(ISNUMBER(Regressions!U124),ROUND(Regressions!U124, 1), NA())</f>
        <v>#N/A</v>
      </c>
    </row>
    <row xmlns:x14ac="http://schemas.microsoft.com/office/spreadsheetml/2009/9/ac" r="115" x14ac:dyDescent="0.2">
      <c r="A115" s="329" t="str">
        <f>IF(ISBLANK(Regressions!A125), " ", Regressions!A125)</f>
        <v>Cuba</v>
      </c>
      <c r="B115" s="330">
        <f>IF(ISBLANK(Regressions!B125), " ", Regressions!B125)</f>
        <v>2018</v>
      </c>
      <c r="C115" s="335" t="str">
        <f>IF(ISBLANK(Regressions!C125), " ", Regressions!C125)</f>
        <v>Pre-primary</v>
      </c>
      <c r="D115" s="331">
        <f>IF(ISBLANK(Regressions!D125), " ", Regressions!D125)</f>
        <v>370985</v>
      </c>
      <c r="E115" s="209" t="e">
        <f>IF(ISNUMBER(Regressions!E125),ROUND(Regressions!E125, 1), NA())</f>
        <v>#N/A</v>
      </c>
      <c r="F115" s="332" t="e">
        <f>IF(ISNUMBER(Regressions!F125),ROUND(Regressions!F125, 1), NA())</f>
        <v>#N/A</v>
      </c>
      <c r="G115" s="231" t="e">
        <f>IF(ISNUMBER(Regressions!G125),ROUND(Regressions!G125, 1), NA())</f>
        <v>#N/A</v>
      </c>
      <c r="H115" s="333" t="e">
        <f>IF(ISNUMBER(Regressions!H125),ROUND(Regressions!H125, 1), NA())</f>
        <v>#N/A</v>
      </c>
      <c r="I115" s="232" t="e">
        <f>IF(ISNUMBER(Regressions!I125),ROUND(Regressions!I125, 1), NA())</f>
        <v>#N/A</v>
      </c>
      <c r="J115" s="334" t="e">
        <f>IF(ISNUMBER(Regressions!K125),ROUND(Regressions!K125, 1), NA())</f>
        <v>#N/A</v>
      </c>
      <c r="K115" s="332" t="e">
        <f>IF(ISNUMBER(Regressions!L125),ROUND(Regressions!L125, 1), NA())</f>
        <v>#N/A</v>
      </c>
      <c r="L115" s="233" t="e">
        <f>IF(ISNUMBER(Regressions!M125),ROUND(Regressions!M125, 1), NA())</f>
        <v>#N/A</v>
      </c>
      <c r="M115" s="333" t="e">
        <f>IF(ISNUMBER(Regressions!N125),ROUND(Regressions!N125, 1), NA())</f>
        <v>#N/A</v>
      </c>
      <c r="N115" s="232" t="e">
        <f>IF(ISNUMBER(Regressions!O125),ROUND(Regressions!O125, 1), NA())</f>
        <v>#N/A</v>
      </c>
      <c r="O115" s="334" t="e">
        <f>IF(ISNUMBER(Regressions!Q125),ROUND(Regressions!Q125, 1), NA())</f>
        <v>#N/A</v>
      </c>
      <c r="P115" s="332" t="e">
        <f>IF(ISNUMBER(Regressions!R125),ROUND(Regressions!R125, 1), NA())</f>
        <v>#N/A</v>
      </c>
      <c r="Q115" s="210" t="e">
        <f>IF(ISNUMBER(Regressions!S125),ROUND(Regressions!S125, 1), NA())</f>
        <v>#N/A</v>
      </c>
      <c r="R115" s="333" t="e">
        <f>IF(ISNUMBER(Regressions!T125),ROUND(Regressions!T125, 1), NA())</f>
        <v>#N/A</v>
      </c>
      <c r="S115" s="232" t="e">
        <f>IF(ISNUMBER(Regressions!U125),ROUND(Regressions!U125, 1), NA())</f>
        <v>#N/A</v>
      </c>
    </row>
    <row xmlns:x14ac="http://schemas.microsoft.com/office/spreadsheetml/2009/9/ac" r="116" x14ac:dyDescent="0.2">
      <c r="A116" s="329" t="str">
        <f>IF(ISBLANK(Regressions!A126), " ", Regressions!A126)</f>
        <v>Cuba</v>
      </c>
      <c r="B116" s="330">
        <f>IF(ISBLANK(Regressions!B126), " ", Regressions!B126)</f>
        <v>2019</v>
      </c>
      <c r="C116" s="335" t="str">
        <f>IF(ISBLANK(Regressions!C126), " ", Regressions!C126)</f>
        <v>Pre-primary</v>
      </c>
      <c r="D116" s="331">
        <f>IF(ISBLANK(Regressions!D126), " ", Regressions!D126)</f>
        <v>368979</v>
      </c>
      <c r="E116" s="209" t="e">
        <f>IF(ISNUMBER(Regressions!E126),ROUND(Regressions!E126, 1), NA())</f>
        <v>#N/A</v>
      </c>
      <c r="F116" s="332" t="e">
        <f>IF(ISNUMBER(Regressions!F126),ROUND(Regressions!F126, 1), NA())</f>
        <v>#N/A</v>
      </c>
      <c r="G116" s="231" t="e">
        <f>IF(ISNUMBER(Regressions!G126),ROUND(Regressions!G126, 1), NA())</f>
        <v>#N/A</v>
      </c>
      <c r="H116" s="333" t="e">
        <f>IF(ISNUMBER(Regressions!H126),ROUND(Regressions!H126, 1), NA())</f>
        <v>#N/A</v>
      </c>
      <c r="I116" s="232" t="e">
        <f>IF(ISNUMBER(Regressions!I126),ROUND(Regressions!I126, 1), NA())</f>
        <v>#N/A</v>
      </c>
      <c r="J116" s="334" t="e">
        <f>IF(ISNUMBER(Regressions!K126),ROUND(Regressions!K126, 1), NA())</f>
        <v>#N/A</v>
      </c>
      <c r="K116" s="332" t="e">
        <f>IF(ISNUMBER(Regressions!L126),ROUND(Regressions!L126, 1), NA())</f>
        <v>#N/A</v>
      </c>
      <c r="L116" s="233" t="e">
        <f>IF(ISNUMBER(Regressions!M126),ROUND(Regressions!M126, 1), NA())</f>
        <v>#N/A</v>
      </c>
      <c r="M116" s="333" t="e">
        <f>IF(ISNUMBER(Regressions!N126),ROUND(Regressions!N126, 1), NA())</f>
        <v>#N/A</v>
      </c>
      <c r="N116" s="232" t="e">
        <f>IF(ISNUMBER(Regressions!O126),ROUND(Regressions!O126, 1), NA())</f>
        <v>#N/A</v>
      </c>
      <c r="O116" s="334" t="e">
        <f>IF(ISNUMBER(Regressions!Q126),ROUND(Regressions!Q126, 1), NA())</f>
        <v>#N/A</v>
      </c>
      <c r="P116" s="332" t="e">
        <f>IF(ISNUMBER(Regressions!R126),ROUND(Regressions!R126, 1), NA())</f>
        <v>#N/A</v>
      </c>
      <c r="Q116" s="210" t="e">
        <f>IF(ISNUMBER(Regressions!S126),ROUND(Regressions!S126, 1), NA())</f>
        <v>#N/A</v>
      </c>
      <c r="R116" s="333" t="e">
        <f>IF(ISNUMBER(Regressions!T126),ROUND(Regressions!T126, 1), NA())</f>
        <v>#N/A</v>
      </c>
      <c r="S116" s="232" t="e">
        <f>IF(ISNUMBER(Regressions!U126),ROUND(Regressions!U126, 1), NA())</f>
        <v>#N/A</v>
      </c>
    </row>
    <row xmlns:x14ac="http://schemas.microsoft.com/office/spreadsheetml/2009/9/ac" r="117" x14ac:dyDescent="0.2">
      <c r="A117" s="329" t="str">
        <f>IF(ISBLANK(Regressions!A127), " ", Regressions!A127)</f>
        <v>Cuba</v>
      </c>
      <c r="B117" s="330">
        <f>IF(ISBLANK(Regressions!B127), " ", Regressions!B127)</f>
        <v>2020</v>
      </c>
      <c r="C117" s="335" t="str">
        <f>IF(ISBLANK(Regressions!C127), " ", Regressions!C127)</f>
        <v>Pre-primary</v>
      </c>
      <c r="D117" s="331">
        <f>IF(ISBLANK(Regressions!D127), " ", Regressions!D127)</f>
        <v>360551</v>
      </c>
      <c r="E117" s="209" t="e">
        <f>IF(ISNUMBER(Regressions!E127),ROUND(Regressions!E127, 1), NA())</f>
        <v>#N/A</v>
      </c>
      <c r="F117" s="332" t="e">
        <f>IF(ISNUMBER(Regressions!F127),ROUND(Regressions!F127, 1), NA())</f>
        <v>#N/A</v>
      </c>
      <c r="G117" s="231" t="e">
        <f>IF(ISNUMBER(Regressions!G127),ROUND(Regressions!G127, 1), NA())</f>
        <v>#N/A</v>
      </c>
      <c r="H117" s="333" t="e">
        <f>IF(ISNUMBER(Regressions!H127),ROUND(Regressions!H127, 1), NA())</f>
        <v>#N/A</v>
      </c>
      <c r="I117" s="232" t="e">
        <f>IF(ISNUMBER(Regressions!I127),ROUND(Regressions!I127, 1), NA())</f>
        <v>#N/A</v>
      </c>
      <c r="J117" s="334" t="e">
        <f>IF(ISNUMBER(Regressions!K127),ROUND(Regressions!K127, 1), NA())</f>
        <v>#N/A</v>
      </c>
      <c r="K117" s="332" t="e">
        <f>IF(ISNUMBER(Regressions!L127),ROUND(Regressions!L127, 1), NA())</f>
        <v>#N/A</v>
      </c>
      <c r="L117" s="233" t="e">
        <f>IF(ISNUMBER(Regressions!M127),ROUND(Regressions!M127, 1), NA())</f>
        <v>#N/A</v>
      </c>
      <c r="M117" s="333" t="e">
        <f>IF(ISNUMBER(Regressions!N127),ROUND(Regressions!N127, 1), NA())</f>
        <v>#N/A</v>
      </c>
      <c r="N117" s="232" t="e">
        <f>IF(ISNUMBER(Regressions!O127),ROUND(Regressions!O127, 1), NA())</f>
        <v>#N/A</v>
      </c>
      <c r="O117" s="334" t="e">
        <f>IF(ISNUMBER(Regressions!Q127),ROUND(Regressions!Q127, 1), NA())</f>
        <v>#N/A</v>
      </c>
      <c r="P117" s="332" t="e">
        <f>IF(ISNUMBER(Regressions!R127),ROUND(Regressions!R127, 1), NA())</f>
        <v>#N/A</v>
      </c>
      <c r="Q117" s="210" t="e">
        <f>IF(ISNUMBER(Regressions!S127),ROUND(Regressions!S127, 1), NA())</f>
        <v>#N/A</v>
      </c>
      <c r="R117" s="333" t="e">
        <f>IF(ISNUMBER(Regressions!T127),ROUND(Regressions!T127, 1), NA())</f>
        <v>#N/A</v>
      </c>
      <c r="S117" s="232" t="e">
        <f>IF(ISNUMBER(Regressions!U127),ROUND(Regressions!U127, 1), NA())</f>
        <v>#N/A</v>
      </c>
    </row>
    <row xmlns:x14ac="http://schemas.microsoft.com/office/spreadsheetml/2009/9/ac" r="118" x14ac:dyDescent="0.2">
      <c r="A118" s="383" t="str">
        <f>IF(ISBLANK(Regressions!A128), " ", Regressions!A128)</f>
        <v>Cuba</v>
      </c>
      <c r="B118" s="384">
        <f>IF(ISBLANK(Regressions!B128), " ", Regressions!B128)</f>
        <v>2021</v>
      </c>
      <c r="C118" s="385" t="str">
        <f>IF(ISBLANK(Regressions!C128), " ", Regressions!C128)</f>
        <v>Pre-primary</v>
      </c>
      <c r="D118" s="386">
        <f>IF(ISBLANK(Regressions!D128), " ", Regressions!D128)</f>
        <v>353176</v>
      </c>
      <c r="E118" s="389" t="e">
        <f>IF(ISNUMBER(Regressions!E128),ROUND(Regressions!E128, 1), NA())</f>
        <v>#N/A</v>
      </c>
      <c r="F118" s="387" t="e">
        <f>IF(ISNUMBER(Regressions!F128),ROUND(Regressions!F128, 1), NA())</f>
        <v>#N/A</v>
      </c>
      <c r="G118" s="390" t="e">
        <f>IF(ISNUMBER(Regressions!G128),ROUND(Regressions!G128, 1), NA())</f>
        <v>#N/A</v>
      </c>
      <c r="H118" s="388" t="e">
        <f>IF(ISNUMBER(Regressions!H128),ROUND(Regressions!H128, 1), NA())</f>
        <v>#N/A</v>
      </c>
      <c r="I118" s="391" t="e">
        <f>IF(ISNUMBER(Regressions!I128),ROUND(Regressions!I128, 1), NA())</f>
        <v>#N/A</v>
      </c>
      <c r="J118" s="389" t="e">
        <f>IF(ISNUMBER(Regressions!K128),ROUND(Regressions!K128, 1), NA())</f>
        <v>#N/A</v>
      </c>
      <c r="K118" s="387" t="e">
        <f>IF(ISNUMBER(Regressions!L128),ROUND(Regressions!L128, 1), NA())</f>
        <v>#N/A</v>
      </c>
      <c r="L118" s="392" t="e">
        <f>IF(ISNUMBER(Regressions!M128),ROUND(Regressions!M128, 1), NA())</f>
        <v>#N/A</v>
      </c>
      <c r="M118" s="388" t="e">
        <f>IF(ISNUMBER(Regressions!N128),ROUND(Regressions!N128, 1), NA())</f>
        <v>#N/A</v>
      </c>
      <c r="N118" s="391" t="e">
        <f>IF(ISNUMBER(Regressions!O128),ROUND(Regressions!O128, 1), NA())</f>
        <v>#N/A</v>
      </c>
      <c r="O118" s="389" t="e">
        <f>IF(ISNUMBER(Regressions!Q128),ROUND(Regressions!Q128, 1), NA())</f>
        <v>#N/A</v>
      </c>
      <c r="P118" s="387" t="e">
        <f>IF(ISNUMBER(Regressions!R128),ROUND(Regressions!R128, 1), NA())</f>
        <v>#N/A</v>
      </c>
      <c r="Q118" s="393" t="e">
        <f>IF(ISNUMBER(Regressions!S128),ROUND(Regressions!S128, 1), NA())</f>
        <v>#N/A</v>
      </c>
      <c r="R118" s="388" t="e">
        <f>IF(ISNUMBER(Regressions!T128),ROUND(Regressions!T128, 1), NA())</f>
        <v>#N/A</v>
      </c>
      <c r="S118" s="391" t="e">
        <f>IF(ISNUMBER(Regressions!U128),ROUND(Regressions!U128, 1), NA())</f>
        <v>#N/A</v>
      </c>
      <c r="T118" s="382"/>
      <c r="U118" s="382"/>
      <c r="V118" s="382"/>
      <c r="W118" s="382"/>
      <c r="X118" s="382"/>
      <c r="Y118" s="382"/>
      <c r="Z118" s="382"/>
      <c r="AA118" s="382"/>
      <c r="AB118" s="382"/>
      <c r="AC118" s="382"/>
    </row>
    <row xmlns:x14ac="http://schemas.microsoft.com/office/spreadsheetml/2009/9/ac" r="119" x14ac:dyDescent="0.2">
      <c r="A119" s="329" t="str">
        <f>IF(ISBLANK(Regressions!A129), " ", Regressions!A129)</f>
        <v>Cuba</v>
      </c>
      <c r="B119" s="330">
        <f>IF(ISBLANK(Regressions!B129), " ", Regressions!B129)</f>
        <v>2022</v>
      </c>
      <c r="C119" s="335" t="str">
        <f>IF(ISBLANK(Regressions!C129), " ", Regressions!C129)</f>
        <v>Pre-primary</v>
      </c>
      <c r="D119" s="331">
        <f>IF(ISBLANK(Regressions!D129), " ", Regressions!D129)</f>
        <v>346275</v>
      </c>
      <c r="E119" s="209" t="e">
        <f>IF(ISNUMBER(Regressions!E129),ROUND(Regressions!E129, 1), NA())</f>
        <v>#N/A</v>
      </c>
      <c r="F119" s="332" t="e">
        <f>IF(ISNUMBER(Regressions!F129),ROUND(Regressions!F129, 1), NA())</f>
        <v>#N/A</v>
      </c>
      <c r="G119" s="231" t="e">
        <f>IF(ISNUMBER(Regressions!G129),ROUND(Regressions!G129, 1), NA())</f>
        <v>#N/A</v>
      </c>
      <c r="H119" s="333" t="e">
        <f>IF(ISNUMBER(Regressions!H129),ROUND(Regressions!H129, 1), NA())</f>
        <v>#N/A</v>
      </c>
      <c r="I119" s="232" t="e">
        <f>IF(ISNUMBER(Regressions!I129),ROUND(Regressions!I129, 1), NA())</f>
        <v>#N/A</v>
      </c>
      <c r="J119" s="334" t="e">
        <f>IF(ISNUMBER(Regressions!K129),ROUND(Regressions!K129, 1), NA())</f>
        <v>#N/A</v>
      </c>
      <c r="K119" s="332" t="e">
        <f>IF(ISNUMBER(Regressions!L129),ROUND(Regressions!L129, 1), NA())</f>
        <v>#N/A</v>
      </c>
      <c r="L119" s="233" t="e">
        <f>IF(ISNUMBER(Regressions!M129),ROUND(Regressions!M129, 1), NA())</f>
        <v>#N/A</v>
      </c>
      <c r="M119" s="333" t="e">
        <f>IF(ISNUMBER(Regressions!N129),ROUND(Regressions!N129, 1), NA())</f>
        <v>#N/A</v>
      </c>
      <c r="N119" s="232" t="e">
        <f>IF(ISNUMBER(Regressions!O129),ROUND(Regressions!O129, 1), NA())</f>
        <v>#N/A</v>
      </c>
      <c r="O119" s="334" t="e">
        <f>IF(ISNUMBER(Regressions!Q129),ROUND(Regressions!Q129, 1), NA())</f>
        <v>#N/A</v>
      </c>
      <c r="P119" s="332" t="e">
        <f>IF(ISNUMBER(Regressions!R129),ROUND(Regressions!R129, 1), NA())</f>
        <v>#N/A</v>
      </c>
      <c r="Q119" s="210" t="e">
        <f>IF(ISNUMBER(Regressions!S129),ROUND(Regressions!S129, 1), NA())</f>
        <v>#N/A</v>
      </c>
      <c r="R119" s="333" t="e">
        <f>IF(ISNUMBER(Regressions!T129),ROUND(Regressions!T129, 1), NA())</f>
        <v>#N/A</v>
      </c>
      <c r="S119" s="232" t="e">
        <f>IF(ISNUMBER(Regressions!U129),ROUND(Regressions!U129, 1), NA())</f>
        <v>#N/A</v>
      </c>
    </row>
    <row xmlns:x14ac="http://schemas.microsoft.com/office/spreadsheetml/2009/9/ac" r="120" x14ac:dyDescent="0.2">
      <c r="A120" s="336" t="str">
        <f>IF(ISBLANK(Regressions!A130), " ", Regressions!A130)</f>
        <v>Cuba</v>
      </c>
      <c r="B120" s="337">
        <f>IF(ISBLANK(Regressions!B130), " ", Regressions!B130)</f>
        <v>2023</v>
      </c>
      <c r="C120" s="338" t="str">
        <f>IF(ISBLANK(Regressions!C130), " ", Regressions!C130)</f>
        <v>Pre-primary</v>
      </c>
      <c r="D120" s="339">
        <f>IF(ISBLANK(Regressions!D130), " ", Regressions!D130)</f>
        <v>339599</v>
      </c>
      <c r="E120" s="340" t="e">
        <f>IF(ISNUMBER(Regressions!E130),ROUND(Regressions!E130, 1), NA())</f>
        <v>#N/A</v>
      </c>
      <c r="F120" s="341" t="e">
        <f>IF(ISNUMBER(Regressions!F130),ROUND(Regressions!F130, 1), NA())</f>
        <v>#N/A</v>
      </c>
      <c r="G120" s="342" t="e">
        <f>IF(ISNUMBER(Regressions!G130),ROUND(Regressions!G130, 1), NA())</f>
        <v>#N/A</v>
      </c>
      <c r="H120" s="343" t="e">
        <f>IF(ISNUMBER(Regressions!H130),ROUND(Regressions!H130, 1), NA())</f>
        <v>#N/A</v>
      </c>
      <c r="I120" s="344" t="e">
        <f>IF(ISNUMBER(Regressions!I130),ROUND(Regressions!I130, 1), NA())</f>
        <v>#N/A</v>
      </c>
      <c r="J120" s="345" t="e">
        <f>IF(ISNUMBER(Regressions!K130),ROUND(Regressions!K130, 1), NA())</f>
        <v>#N/A</v>
      </c>
      <c r="K120" s="341" t="e">
        <f>IF(ISNUMBER(Regressions!L130),ROUND(Regressions!L130, 1), NA())</f>
        <v>#N/A</v>
      </c>
      <c r="L120" s="346" t="e">
        <f>IF(ISNUMBER(Regressions!M130),ROUND(Regressions!M130, 1), NA())</f>
        <v>#N/A</v>
      </c>
      <c r="M120" s="343" t="e">
        <f>IF(ISNUMBER(Regressions!N130),ROUND(Regressions!N130, 1), NA())</f>
        <v>#N/A</v>
      </c>
      <c r="N120" s="344" t="e">
        <f>IF(ISNUMBER(Regressions!O130),ROUND(Regressions!O130, 1), NA())</f>
        <v>#N/A</v>
      </c>
      <c r="O120" s="345" t="e">
        <f>IF(ISNUMBER(Regressions!Q130),ROUND(Regressions!Q130, 1), NA())</f>
        <v>#N/A</v>
      </c>
      <c r="P120" s="341" t="e">
        <f>IF(ISNUMBER(Regressions!R130),ROUND(Regressions!R130, 1), NA())</f>
        <v>#N/A</v>
      </c>
      <c r="Q120" s="347" t="e">
        <f>IF(ISNUMBER(Regressions!S130),ROUND(Regressions!S130, 1), NA())</f>
        <v>#N/A</v>
      </c>
      <c r="R120" s="343" t="e">
        <f>IF(ISNUMBER(Regressions!T130),ROUND(Regressions!T130, 1), NA())</f>
        <v>#N/A</v>
      </c>
      <c r="S120" s="344" t="e">
        <f>IF(ISNUMBER(Regressions!U130),ROUND(Regressions!U130, 1), NA())</f>
        <v>#N/A</v>
      </c>
    </row>
    <row xmlns:x14ac="http://schemas.microsoft.com/office/spreadsheetml/2009/9/ac" r="121" hidden="true" x14ac:dyDescent="0.2">
      <c r="A121" s="329" t="str">
        <f>IF(ISBLANK(Regressions!A131), " ", Regressions!A131)</f>
        <v>Cuba</v>
      </c>
      <c r="B121" s="330">
        <f>IF(ISBLANK(Regressions!B131), " ", Regressions!B131)</f>
        <v>2024</v>
      </c>
      <c r="C121" s="335" t="str">
        <f>IF(ISBLANK(Regressions!C131), " ", Regressions!C131)</f>
        <v>Pre-primary</v>
      </c>
      <c r="D121" s="331" t="str">
        <f>IF(ISBLANK(Regressions!D131), " ", Regressions!D131)</f>
        <v> </v>
      </c>
      <c r="E121" s="209" t="e">
        <f>IF(ISNUMBER(Regressions!E131),ROUND(Regressions!E131, 1), NA())</f>
        <v>#N/A</v>
      </c>
      <c r="F121" s="332" t="e">
        <f>IF(ISNUMBER(Regressions!F131),ROUND(Regressions!F131, 1), NA())</f>
        <v>#N/A</v>
      </c>
      <c r="G121" s="231" t="e">
        <f>IF(ISNUMBER(Regressions!G131),ROUND(Regressions!G131, 1), NA())</f>
        <v>#N/A</v>
      </c>
      <c r="H121" s="333" t="e">
        <f>IF(ISNUMBER(Regressions!H131),ROUND(Regressions!H131, 1), NA())</f>
        <v>#N/A</v>
      </c>
      <c r="I121" s="232" t="e">
        <f>IF(ISNUMBER(Regressions!I131),ROUND(Regressions!I131, 1), NA())</f>
        <v>#N/A</v>
      </c>
      <c r="J121" s="334" t="e">
        <f>IF(ISNUMBER(Regressions!K131),ROUND(Regressions!K131, 1), NA())</f>
        <v>#N/A</v>
      </c>
      <c r="K121" s="332" t="e">
        <f>IF(ISNUMBER(Regressions!L131),ROUND(Regressions!L131, 1), NA())</f>
        <v>#N/A</v>
      </c>
      <c r="L121" s="233" t="e">
        <f>IF(ISNUMBER(Regressions!M131),ROUND(Regressions!M131, 1), NA())</f>
        <v>#N/A</v>
      </c>
      <c r="M121" s="333" t="e">
        <f>IF(ISNUMBER(Regressions!N131),ROUND(Regressions!N131, 1), NA())</f>
        <v>#N/A</v>
      </c>
      <c r="N121" s="232" t="e">
        <f>IF(ISNUMBER(Regressions!O131),ROUND(Regressions!O131, 1), NA())</f>
        <v>#N/A</v>
      </c>
      <c r="O121" s="334" t="e">
        <f>IF(ISNUMBER(Regressions!Q131),ROUND(Regressions!Q131, 1), NA())</f>
        <v>#N/A</v>
      </c>
      <c r="P121" s="332" t="e">
        <f>IF(ISNUMBER(Regressions!R131),ROUND(Regressions!R131, 1), NA())</f>
        <v>#N/A</v>
      </c>
      <c r="Q121" s="210" t="e">
        <f>IF(ISNUMBER(Regressions!S131),ROUND(Regressions!S131, 1), NA())</f>
        <v>#N/A</v>
      </c>
      <c r="R121" s="333" t="e">
        <f>IF(ISNUMBER(Regressions!T131),ROUND(Regressions!T131, 1), NA())</f>
        <v>#N/A</v>
      </c>
      <c r="S121" s="232" t="e">
        <f>IF(ISNUMBER(Regressions!U131),ROUND(Regressions!U131, 1), NA())</f>
        <v>#N/A</v>
      </c>
    </row>
    <row xmlns:x14ac="http://schemas.microsoft.com/office/spreadsheetml/2009/9/ac" r="122" hidden="true" x14ac:dyDescent="0.2">
      <c r="A122" s="329" t="str">
        <f>IF(ISBLANK(Regressions!A132), " ", Regressions!A132)</f>
        <v>Cuba</v>
      </c>
      <c r="B122" s="330">
        <f>IF(ISBLANK(Regressions!B132), " ", Regressions!B132)</f>
        <v>2025</v>
      </c>
      <c r="C122" s="335" t="str">
        <f>IF(ISBLANK(Regressions!C132), " ", Regressions!C132)</f>
        <v>Pre-primary</v>
      </c>
      <c r="D122" s="331" t="str">
        <f>IF(ISBLANK(Regressions!D132), " ", Regressions!D132)</f>
        <v> </v>
      </c>
      <c r="E122" s="209" t="e">
        <f>IF(ISNUMBER(Regressions!E132),ROUND(Regressions!E132, 1), NA())</f>
        <v>#N/A</v>
      </c>
      <c r="F122" s="332" t="e">
        <f>IF(ISNUMBER(Regressions!F132),ROUND(Regressions!F132, 1), NA())</f>
        <v>#N/A</v>
      </c>
      <c r="G122" s="231" t="e">
        <f>IF(ISNUMBER(Regressions!G132),ROUND(Regressions!G132, 1), NA())</f>
        <v>#N/A</v>
      </c>
      <c r="H122" s="333" t="e">
        <f>IF(ISNUMBER(Regressions!H132),ROUND(Regressions!H132, 1), NA())</f>
        <v>#N/A</v>
      </c>
      <c r="I122" s="232" t="e">
        <f>IF(ISNUMBER(Regressions!I132),ROUND(Regressions!I132, 1), NA())</f>
        <v>#N/A</v>
      </c>
      <c r="J122" s="334" t="e">
        <f>IF(ISNUMBER(Regressions!K132),ROUND(Regressions!K132, 1), NA())</f>
        <v>#N/A</v>
      </c>
      <c r="K122" s="332" t="e">
        <f>IF(ISNUMBER(Regressions!L132),ROUND(Regressions!L132, 1), NA())</f>
        <v>#N/A</v>
      </c>
      <c r="L122" s="233" t="e">
        <f>IF(ISNUMBER(Regressions!M132),ROUND(Regressions!M132, 1), NA())</f>
        <v>#N/A</v>
      </c>
      <c r="M122" s="333" t="e">
        <f>IF(ISNUMBER(Regressions!N132),ROUND(Regressions!N132, 1), NA())</f>
        <v>#N/A</v>
      </c>
      <c r="N122" s="232" t="e">
        <f>IF(ISNUMBER(Regressions!O132),ROUND(Regressions!O132, 1), NA())</f>
        <v>#N/A</v>
      </c>
      <c r="O122" s="334" t="e">
        <f>IF(ISNUMBER(Regressions!Q132),ROUND(Regressions!Q132, 1), NA())</f>
        <v>#N/A</v>
      </c>
      <c r="P122" s="332" t="e">
        <f>IF(ISNUMBER(Regressions!R132),ROUND(Regressions!R132, 1), NA())</f>
        <v>#N/A</v>
      </c>
      <c r="Q122" s="210" t="e">
        <f>IF(ISNUMBER(Regressions!S132),ROUND(Regressions!S132, 1), NA())</f>
        <v>#N/A</v>
      </c>
      <c r="R122" s="333" t="e">
        <f>IF(ISNUMBER(Regressions!T132),ROUND(Regressions!T132, 1), NA())</f>
        <v>#N/A</v>
      </c>
      <c r="S122" s="232" t="e">
        <f>IF(ISNUMBER(Regressions!U132),ROUND(Regressions!U132, 1), NA())</f>
        <v>#N/A</v>
      </c>
    </row>
    <row xmlns:x14ac="http://schemas.microsoft.com/office/spreadsheetml/2009/9/ac" r="123" hidden="true" x14ac:dyDescent="0.2">
      <c r="A123" s="329" t="str">
        <f>IF(ISBLANK(Regressions!A133), " ", Regressions!A133)</f>
        <v>Cuba</v>
      </c>
      <c r="B123" s="330">
        <f>IF(ISBLANK(Regressions!B133), " ", Regressions!B133)</f>
        <v>2026</v>
      </c>
      <c r="C123" s="335" t="str">
        <f>IF(ISBLANK(Regressions!C133), " ", Regressions!C133)</f>
        <v>Pre-primary</v>
      </c>
      <c r="D123" s="331" t="str">
        <f>IF(ISBLANK(Regressions!D133), " ", Regressions!D133)</f>
        <v> </v>
      </c>
      <c r="E123" s="209" t="e">
        <f>IF(ISNUMBER(Regressions!E133),ROUND(Regressions!E133, 1), NA())</f>
        <v>#N/A</v>
      </c>
      <c r="F123" s="332" t="e">
        <f>IF(ISNUMBER(Regressions!F133),ROUND(Regressions!F133, 1), NA())</f>
        <v>#N/A</v>
      </c>
      <c r="G123" s="231" t="e">
        <f>IF(ISNUMBER(Regressions!G133),ROUND(Regressions!G133, 1), NA())</f>
        <v>#N/A</v>
      </c>
      <c r="H123" s="333" t="e">
        <f>IF(ISNUMBER(Regressions!H133),ROUND(Regressions!H133, 1), NA())</f>
        <v>#N/A</v>
      </c>
      <c r="I123" s="232" t="e">
        <f>IF(ISNUMBER(Regressions!I133),ROUND(Regressions!I133, 1), NA())</f>
        <v>#N/A</v>
      </c>
      <c r="J123" s="334" t="e">
        <f>IF(ISNUMBER(Regressions!K133),ROUND(Regressions!K133, 1), NA())</f>
        <v>#N/A</v>
      </c>
      <c r="K123" s="332" t="e">
        <f>IF(ISNUMBER(Regressions!L133),ROUND(Regressions!L133, 1), NA())</f>
        <v>#N/A</v>
      </c>
      <c r="L123" s="233" t="e">
        <f>IF(ISNUMBER(Regressions!M133),ROUND(Regressions!M133, 1), NA())</f>
        <v>#N/A</v>
      </c>
      <c r="M123" s="333" t="e">
        <f>IF(ISNUMBER(Regressions!N133),ROUND(Regressions!N133, 1), NA())</f>
        <v>#N/A</v>
      </c>
      <c r="N123" s="232" t="e">
        <f>IF(ISNUMBER(Regressions!O133),ROUND(Regressions!O133, 1), NA())</f>
        <v>#N/A</v>
      </c>
      <c r="O123" s="334" t="e">
        <f>IF(ISNUMBER(Regressions!Q133),ROUND(Regressions!Q133, 1), NA())</f>
        <v>#N/A</v>
      </c>
      <c r="P123" s="332" t="e">
        <f>IF(ISNUMBER(Regressions!R133),ROUND(Regressions!R133, 1), NA())</f>
        <v>#N/A</v>
      </c>
      <c r="Q123" s="210" t="e">
        <f>IF(ISNUMBER(Regressions!S133),ROUND(Regressions!S133, 1), NA())</f>
        <v>#N/A</v>
      </c>
      <c r="R123" s="333" t="e">
        <f>IF(ISNUMBER(Regressions!T133),ROUND(Regressions!T133, 1), NA())</f>
        <v>#N/A</v>
      </c>
      <c r="S123" s="232" t="e">
        <f>IF(ISNUMBER(Regressions!U133),ROUND(Regressions!U133, 1), NA())</f>
        <v>#N/A</v>
      </c>
    </row>
    <row xmlns:x14ac="http://schemas.microsoft.com/office/spreadsheetml/2009/9/ac" r="124" hidden="true" x14ac:dyDescent="0.2">
      <c r="A124" s="329" t="str">
        <f>IF(ISBLANK(Regressions!A134), " ", Regressions!A134)</f>
        <v>Cuba</v>
      </c>
      <c r="B124" s="330">
        <f>IF(ISBLANK(Regressions!B134), " ", Regressions!B134)</f>
        <v>2027</v>
      </c>
      <c r="C124" s="335" t="str">
        <f>IF(ISBLANK(Regressions!C134), " ", Regressions!C134)</f>
        <v>Pre-primary</v>
      </c>
      <c r="D124" s="331" t="str">
        <f>IF(ISBLANK(Regressions!D134), " ", Regressions!D134)</f>
        <v> </v>
      </c>
      <c r="E124" s="209" t="e">
        <f>IF(ISNUMBER(Regressions!E134),ROUND(Regressions!E134, 1), NA())</f>
        <v>#N/A</v>
      </c>
      <c r="F124" s="332" t="e">
        <f>IF(ISNUMBER(Regressions!F134),ROUND(Regressions!F134, 1), NA())</f>
        <v>#N/A</v>
      </c>
      <c r="G124" s="231" t="e">
        <f>IF(ISNUMBER(Regressions!G134),ROUND(Regressions!G134, 1), NA())</f>
        <v>#N/A</v>
      </c>
      <c r="H124" s="333" t="e">
        <f>IF(ISNUMBER(Regressions!H134),ROUND(Regressions!H134, 1), NA())</f>
        <v>#N/A</v>
      </c>
      <c r="I124" s="232" t="e">
        <f>IF(ISNUMBER(Regressions!I134),ROUND(Regressions!I134, 1), NA())</f>
        <v>#N/A</v>
      </c>
      <c r="J124" s="334" t="e">
        <f>IF(ISNUMBER(Regressions!K134),ROUND(Regressions!K134, 1), NA())</f>
        <v>#N/A</v>
      </c>
      <c r="K124" s="332" t="e">
        <f>IF(ISNUMBER(Regressions!L134),ROUND(Regressions!L134, 1), NA())</f>
        <v>#N/A</v>
      </c>
      <c r="L124" s="233" t="e">
        <f>IF(ISNUMBER(Regressions!M134),ROUND(Regressions!M134, 1), NA())</f>
        <v>#N/A</v>
      </c>
      <c r="M124" s="333" t="e">
        <f>IF(ISNUMBER(Regressions!N134),ROUND(Regressions!N134, 1), NA())</f>
        <v>#N/A</v>
      </c>
      <c r="N124" s="232" t="e">
        <f>IF(ISNUMBER(Regressions!O134),ROUND(Regressions!O134, 1), NA())</f>
        <v>#N/A</v>
      </c>
      <c r="O124" s="334" t="e">
        <f>IF(ISNUMBER(Regressions!Q134),ROUND(Regressions!Q134, 1), NA())</f>
        <v>#N/A</v>
      </c>
      <c r="P124" s="332" t="e">
        <f>IF(ISNUMBER(Regressions!R134),ROUND(Regressions!R134, 1), NA())</f>
        <v>#N/A</v>
      </c>
      <c r="Q124" s="210" t="e">
        <f>IF(ISNUMBER(Regressions!S134),ROUND(Regressions!S134, 1), NA())</f>
        <v>#N/A</v>
      </c>
      <c r="R124" s="333" t="e">
        <f>IF(ISNUMBER(Regressions!T134),ROUND(Regressions!T134, 1), NA())</f>
        <v>#N/A</v>
      </c>
      <c r="S124" s="232" t="e">
        <f>IF(ISNUMBER(Regressions!U134),ROUND(Regressions!U134, 1), NA())</f>
        <v>#N/A</v>
      </c>
    </row>
    <row xmlns:x14ac="http://schemas.microsoft.com/office/spreadsheetml/2009/9/ac" r="125" hidden="true" x14ac:dyDescent="0.2">
      <c r="A125" s="329" t="str">
        <f>IF(ISBLANK(Regressions!A135), " ", Regressions!A135)</f>
        <v>Cuba</v>
      </c>
      <c r="B125" s="330">
        <f>IF(ISBLANK(Regressions!B135), " ", Regressions!B135)</f>
        <v>2028</v>
      </c>
      <c r="C125" s="335" t="str">
        <f>IF(ISBLANK(Regressions!C135), " ", Regressions!C135)</f>
        <v>Pre-primary</v>
      </c>
      <c r="D125" s="331" t="str">
        <f>IF(ISBLANK(Regressions!D135), " ", Regressions!D135)</f>
        <v> </v>
      </c>
      <c r="E125" s="209" t="e">
        <f>IF(ISNUMBER(Regressions!E135),ROUND(Regressions!E135, 1), NA())</f>
        <v>#N/A</v>
      </c>
      <c r="F125" s="332" t="e">
        <f>IF(ISNUMBER(Regressions!F135),ROUND(Regressions!F135, 1), NA())</f>
        <v>#N/A</v>
      </c>
      <c r="G125" s="231" t="e">
        <f>IF(ISNUMBER(Regressions!G135),ROUND(Regressions!G135, 1), NA())</f>
        <v>#N/A</v>
      </c>
      <c r="H125" s="333" t="e">
        <f>IF(ISNUMBER(Regressions!H135),ROUND(Regressions!H135, 1), NA())</f>
        <v>#N/A</v>
      </c>
      <c r="I125" s="232" t="e">
        <f>IF(ISNUMBER(Regressions!I135),ROUND(Regressions!I135, 1), NA())</f>
        <v>#N/A</v>
      </c>
      <c r="J125" s="334" t="e">
        <f>IF(ISNUMBER(Regressions!K135),ROUND(Regressions!K135, 1), NA())</f>
        <v>#N/A</v>
      </c>
      <c r="K125" s="332" t="e">
        <f>IF(ISNUMBER(Regressions!L135),ROUND(Regressions!L135, 1), NA())</f>
        <v>#N/A</v>
      </c>
      <c r="L125" s="233" t="e">
        <f>IF(ISNUMBER(Regressions!M135),ROUND(Regressions!M135, 1), NA())</f>
        <v>#N/A</v>
      </c>
      <c r="M125" s="333" t="e">
        <f>IF(ISNUMBER(Regressions!N135),ROUND(Regressions!N135, 1), NA())</f>
        <v>#N/A</v>
      </c>
      <c r="N125" s="232" t="e">
        <f>IF(ISNUMBER(Regressions!O135),ROUND(Regressions!O135, 1), NA())</f>
        <v>#N/A</v>
      </c>
      <c r="O125" s="334" t="e">
        <f>IF(ISNUMBER(Regressions!Q135),ROUND(Regressions!Q135, 1), NA())</f>
        <v>#N/A</v>
      </c>
      <c r="P125" s="332" t="e">
        <f>IF(ISNUMBER(Regressions!R135),ROUND(Regressions!R135, 1), NA())</f>
        <v>#N/A</v>
      </c>
      <c r="Q125" s="210" t="e">
        <f>IF(ISNUMBER(Regressions!S135),ROUND(Regressions!S135, 1), NA())</f>
        <v>#N/A</v>
      </c>
      <c r="R125" s="333" t="e">
        <f>IF(ISNUMBER(Regressions!T135),ROUND(Regressions!T135, 1), NA())</f>
        <v>#N/A</v>
      </c>
      <c r="S125" s="232" t="e">
        <f>IF(ISNUMBER(Regressions!U135),ROUND(Regressions!U135, 1), NA())</f>
        <v>#N/A</v>
      </c>
    </row>
    <row xmlns:x14ac="http://schemas.microsoft.com/office/spreadsheetml/2009/9/ac" r="126" hidden="true" x14ac:dyDescent="0.2">
      <c r="A126" s="329" t="str">
        <f>IF(ISBLANK(Regressions!A136), " ", Regressions!A136)</f>
        <v>Cuba</v>
      </c>
      <c r="B126" s="330">
        <f>IF(ISBLANK(Regressions!B136), " ", Regressions!B136)</f>
        <v>2029</v>
      </c>
      <c r="C126" s="335" t="str">
        <f>IF(ISBLANK(Regressions!C136), " ", Regressions!C136)</f>
        <v>Pre-primary</v>
      </c>
      <c r="D126" s="331" t="str">
        <f>IF(ISBLANK(Regressions!D136), " ", Regressions!D136)</f>
        <v> </v>
      </c>
      <c r="E126" s="209" t="e">
        <f>IF(ISNUMBER(Regressions!E136),ROUND(Regressions!E136, 1), NA())</f>
        <v>#N/A</v>
      </c>
      <c r="F126" s="332" t="e">
        <f>IF(ISNUMBER(Regressions!F136),ROUND(Regressions!F136, 1), NA())</f>
        <v>#N/A</v>
      </c>
      <c r="G126" s="231" t="e">
        <f>IF(ISNUMBER(Regressions!G136),ROUND(Regressions!G136, 1), NA())</f>
        <v>#N/A</v>
      </c>
      <c r="H126" s="333" t="e">
        <f>IF(ISNUMBER(Regressions!H136),ROUND(Regressions!H136, 1), NA())</f>
        <v>#N/A</v>
      </c>
      <c r="I126" s="232" t="e">
        <f>IF(ISNUMBER(Regressions!I136),ROUND(Regressions!I136, 1), NA())</f>
        <v>#N/A</v>
      </c>
      <c r="J126" s="334" t="e">
        <f>IF(ISNUMBER(Regressions!K136),ROUND(Regressions!K136, 1), NA())</f>
        <v>#N/A</v>
      </c>
      <c r="K126" s="332" t="e">
        <f>IF(ISNUMBER(Regressions!L136),ROUND(Regressions!L136, 1), NA())</f>
        <v>#N/A</v>
      </c>
      <c r="L126" s="233" t="e">
        <f>IF(ISNUMBER(Regressions!M136),ROUND(Regressions!M136, 1), NA())</f>
        <v>#N/A</v>
      </c>
      <c r="M126" s="333" t="e">
        <f>IF(ISNUMBER(Regressions!N136),ROUND(Regressions!N136, 1), NA())</f>
        <v>#N/A</v>
      </c>
      <c r="N126" s="232" t="e">
        <f>IF(ISNUMBER(Regressions!O136),ROUND(Regressions!O136, 1), NA())</f>
        <v>#N/A</v>
      </c>
      <c r="O126" s="334" t="e">
        <f>IF(ISNUMBER(Regressions!Q136),ROUND(Regressions!Q136, 1), NA())</f>
        <v>#N/A</v>
      </c>
      <c r="P126" s="332" t="e">
        <f>IF(ISNUMBER(Regressions!R136),ROUND(Regressions!R136, 1), NA())</f>
        <v>#N/A</v>
      </c>
      <c r="Q126" s="210" t="e">
        <f>IF(ISNUMBER(Regressions!S136),ROUND(Regressions!S136, 1), NA())</f>
        <v>#N/A</v>
      </c>
      <c r="R126" s="333" t="e">
        <f>IF(ISNUMBER(Regressions!T136),ROUND(Regressions!T136, 1), NA())</f>
        <v>#N/A</v>
      </c>
      <c r="S126" s="232" t="e">
        <f>IF(ISNUMBER(Regressions!U136),ROUND(Regressions!U136, 1), NA())</f>
        <v>#N/A</v>
      </c>
    </row>
    <row xmlns:x14ac="http://schemas.microsoft.com/office/spreadsheetml/2009/9/ac" r="127" hidden="true" x14ac:dyDescent="0.2">
      <c r="A127" s="329" t="str">
        <f>IF(ISBLANK(Regressions!A137), " ", Regressions!A137)</f>
        <v>Cuba</v>
      </c>
      <c r="B127" s="330">
        <f>IF(ISBLANK(Regressions!B137), " ", Regressions!B137)</f>
        <v>2030</v>
      </c>
      <c r="C127" s="335" t="str">
        <f>IF(ISBLANK(Regressions!C137), " ", Regressions!C137)</f>
        <v>Pre-primary</v>
      </c>
      <c r="D127" s="331" t="str">
        <f>IF(ISBLANK(Regressions!D137), " ", Regressions!D137)</f>
        <v> </v>
      </c>
      <c r="E127" s="209" t="e">
        <f>IF(ISNUMBER(Regressions!E137),ROUND(Regressions!E137, 1), NA())</f>
        <v>#N/A</v>
      </c>
      <c r="F127" s="332" t="e">
        <f>IF(ISNUMBER(Regressions!F137),ROUND(Regressions!F137, 1), NA())</f>
        <v>#N/A</v>
      </c>
      <c r="G127" s="231" t="e">
        <f>IF(ISNUMBER(Regressions!G137),ROUND(Regressions!G137, 1), NA())</f>
        <v>#N/A</v>
      </c>
      <c r="H127" s="333" t="e">
        <f>IF(ISNUMBER(Regressions!H137),ROUND(Regressions!H137, 1), NA())</f>
        <v>#N/A</v>
      </c>
      <c r="I127" s="232" t="e">
        <f>IF(ISNUMBER(Regressions!I137),ROUND(Regressions!I137, 1), NA())</f>
        <v>#N/A</v>
      </c>
      <c r="J127" s="334" t="e">
        <f>IF(ISNUMBER(Regressions!K137),ROUND(Regressions!K137, 1), NA())</f>
        <v>#N/A</v>
      </c>
      <c r="K127" s="332" t="e">
        <f>IF(ISNUMBER(Regressions!L137),ROUND(Regressions!L137, 1), NA())</f>
        <v>#N/A</v>
      </c>
      <c r="L127" s="233" t="e">
        <f>IF(ISNUMBER(Regressions!M137),ROUND(Regressions!M137, 1), NA())</f>
        <v>#N/A</v>
      </c>
      <c r="M127" s="333" t="e">
        <f>IF(ISNUMBER(Regressions!N137),ROUND(Regressions!N137, 1), NA())</f>
        <v>#N/A</v>
      </c>
      <c r="N127" s="232" t="e">
        <f>IF(ISNUMBER(Regressions!O137),ROUND(Regressions!O137, 1), NA())</f>
        <v>#N/A</v>
      </c>
      <c r="O127" s="334" t="e">
        <f>IF(ISNUMBER(Regressions!Q137),ROUND(Regressions!Q137, 1), NA())</f>
        <v>#N/A</v>
      </c>
      <c r="P127" s="332" t="e">
        <f>IF(ISNUMBER(Regressions!R137),ROUND(Regressions!R137, 1), NA())</f>
        <v>#N/A</v>
      </c>
      <c r="Q127" s="210" t="e">
        <f>IF(ISNUMBER(Regressions!S137),ROUND(Regressions!S137, 1), NA())</f>
        <v>#N/A</v>
      </c>
      <c r="R127" s="333" t="e">
        <f>IF(ISNUMBER(Regressions!T137),ROUND(Regressions!T137, 1), NA())</f>
        <v>#N/A</v>
      </c>
      <c r="S127" s="232" t="e">
        <f>IF(ISNUMBER(Regressions!U137),ROUND(Regressions!U137, 1), NA())</f>
        <v>#N/A</v>
      </c>
    </row>
    <row xmlns:x14ac="http://schemas.microsoft.com/office/spreadsheetml/2009/9/ac" r="128" x14ac:dyDescent="0.2">
      <c r="A128" s="329" t="str">
        <f>IF(ISBLANK(Regressions!A138), " ", Regressions!A138)</f>
        <v>Cuba</v>
      </c>
      <c r="B128" s="330">
        <f>IF(ISBLANK(Regressions!B138), " ", Regressions!B138)</f>
        <v>2000</v>
      </c>
      <c r="C128" s="335" t="str">
        <f>IF(ISBLANK(Regressions!C138), " ", Regressions!C138)</f>
        <v>Primary</v>
      </c>
      <c r="D128" s="331">
        <f>IF(ISBLANK(Regressions!D138), " ", Regressions!D138)</f>
        <v>1005635</v>
      </c>
      <c r="E128" s="209">
        <f>IF(ISNUMBER(Regressions!E138),ROUND(Regressions!E138, 1), NA())</f>
        <v>100</v>
      </c>
      <c r="F128" s="332">
        <f>IF(ISNUMBER(Regressions!F138),ROUND(Regressions!F138, 1), NA())</f>
        <v>94.3</v>
      </c>
      <c r="G128" s="231">
        <f>IF(ISNUMBER(Regressions!G138),ROUND(Regressions!G138, 1), NA())</f>
        <v>94.3</v>
      </c>
      <c r="H128" s="333">
        <f>IF(ISNUMBER(Regressions!H138),ROUND(Regressions!H138, 1), NA())</f>
        <v>0</v>
      </c>
      <c r="I128" s="232">
        <f>IF(ISNUMBER(Regressions!I138),ROUND(Regressions!I138, 1), NA())</f>
        <v>5.7</v>
      </c>
      <c r="J128" s="334">
        <f>IF(ISNUMBER(Regressions!K138),ROUND(Regressions!K138, 1), NA())</f>
        <v>100</v>
      </c>
      <c r="K128" s="332">
        <f>IF(ISNUMBER(Regressions!L138),ROUND(Regressions!L138, 1), NA())</f>
        <v>100</v>
      </c>
      <c r="L128" s="233" t="e">
        <f>IF(ISNUMBER(Regressions!M138),ROUND(Regressions!M138, 1), NA())</f>
        <v>#N/A</v>
      </c>
      <c r="M128" s="333" t="e">
        <f>IF(ISNUMBER(Regressions!N138),ROUND(Regressions!N138, 1), NA())</f>
        <v>#N/A</v>
      </c>
      <c r="N128" s="232">
        <f>IF(ISNUMBER(Regressions!O138),ROUND(Regressions!O138, 1), NA())</f>
        <v>0</v>
      </c>
      <c r="O128" s="334">
        <f>IF(ISNUMBER(Regressions!Q138),ROUND(Regressions!Q138, 1), NA())</f>
        <v>100</v>
      </c>
      <c r="P128" s="332">
        <f>IF(ISNUMBER(Regressions!R138),ROUND(Regressions!R138, 1), NA())</f>
        <v>100</v>
      </c>
      <c r="Q128" s="210">
        <f>IF(ISNUMBER(Regressions!S138),ROUND(Regressions!S138, 1), NA())</f>
        <v>100</v>
      </c>
      <c r="R128" s="333">
        <f>IF(ISNUMBER(Regressions!T138),ROUND(Regressions!T138, 1), NA())</f>
        <v>0</v>
      </c>
      <c r="S128" s="232">
        <f>IF(ISNUMBER(Regressions!U138),ROUND(Regressions!U138, 1), NA())</f>
        <v>0</v>
      </c>
    </row>
    <row xmlns:x14ac="http://schemas.microsoft.com/office/spreadsheetml/2009/9/ac" r="129" x14ac:dyDescent="0.2">
      <c r="A129" s="329" t="str">
        <f>IF(ISBLANK(Regressions!A139), " ", Regressions!A139)</f>
        <v>Cuba</v>
      </c>
      <c r="B129" s="330">
        <f>IF(ISBLANK(Regressions!B139), " ", Regressions!B139)</f>
        <v>2001</v>
      </c>
      <c r="C129" s="335" t="str">
        <f>IF(ISBLANK(Regressions!C139), " ", Regressions!C139)</f>
        <v>Primary</v>
      </c>
      <c r="D129" s="331">
        <f>IF(ISBLANK(Regressions!D139), " ", Regressions!D139)</f>
        <v>971873</v>
      </c>
      <c r="E129" s="209">
        <f>IF(ISNUMBER(Regressions!E139),ROUND(Regressions!E139, 1), NA())</f>
        <v>100</v>
      </c>
      <c r="F129" s="332">
        <f>IF(ISNUMBER(Regressions!F139),ROUND(Regressions!F139, 1), NA())</f>
        <v>94.3</v>
      </c>
      <c r="G129" s="231">
        <f>IF(ISNUMBER(Regressions!G139),ROUND(Regressions!G139, 1), NA())</f>
        <v>94.3</v>
      </c>
      <c r="H129" s="333">
        <f>IF(ISNUMBER(Regressions!H139),ROUND(Regressions!H139, 1), NA())</f>
        <v>0</v>
      </c>
      <c r="I129" s="232">
        <f>IF(ISNUMBER(Regressions!I139),ROUND(Regressions!I139, 1), NA())</f>
        <v>5.7</v>
      </c>
      <c r="J129" s="334">
        <f>IF(ISNUMBER(Regressions!K139),ROUND(Regressions!K139, 1), NA())</f>
        <v>100</v>
      </c>
      <c r="K129" s="332">
        <f>IF(ISNUMBER(Regressions!L139),ROUND(Regressions!L139, 1), NA())</f>
        <v>100</v>
      </c>
      <c r="L129" s="233" t="e">
        <f>IF(ISNUMBER(Regressions!M139),ROUND(Regressions!M139, 1), NA())</f>
        <v>#N/A</v>
      </c>
      <c r="M129" s="333" t="e">
        <f>IF(ISNUMBER(Regressions!N139),ROUND(Regressions!N139, 1), NA())</f>
        <v>#N/A</v>
      </c>
      <c r="N129" s="232">
        <f>IF(ISNUMBER(Regressions!O139),ROUND(Regressions!O139, 1), NA())</f>
        <v>0</v>
      </c>
      <c r="O129" s="334">
        <f>IF(ISNUMBER(Regressions!Q139),ROUND(Regressions!Q139, 1), NA())</f>
        <v>100</v>
      </c>
      <c r="P129" s="332">
        <f>IF(ISNUMBER(Regressions!R139),ROUND(Regressions!R139, 1), NA())</f>
        <v>100</v>
      </c>
      <c r="Q129" s="210">
        <f>IF(ISNUMBER(Regressions!S139),ROUND(Regressions!S139, 1), NA())</f>
        <v>100</v>
      </c>
      <c r="R129" s="333">
        <f>IF(ISNUMBER(Regressions!T139),ROUND(Regressions!T139, 1), NA())</f>
        <v>0</v>
      </c>
      <c r="S129" s="232">
        <f>IF(ISNUMBER(Regressions!U139),ROUND(Regressions!U139, 1), NA())</f>
        <v>0</v>
      </c>
    </row>
    <row xmlns:x14ac="http://schemas.microsoft.com/office/spreadsheetml/2009/9/ac" r="130" x14ac:dyDescent="0.2">
      <c r="A130" s="329" t="str">
        <f>IF(ISBLANK(Regressions!A140), " ", Regressions!A140)</f>
        <v>Cuba</v>
      </c>
      <c r="B130" s="330">
        <f>IF(ISBLANK(Regressions!B140), " ", Regressions!B140)</f>
        <v>2002</v>
      </c>
      <c r="C130" s="335" t="str">
        <f>IF(ISBLANK(Regressions!C140), " ", Regressions!C140)</f>
        <v>Primary</v>
      </c>
      <c r="D130" s="331">
        <f>IF(ISBLANK(Regressions!D140), " ", Regressions!D140)</f>
        <v>933516</v>
      </c>
      <c r="E130" s="209">
        <f>IF(ISNUMBER(Regressions!E140),ROUND(Regressions!E140, 1), NA())</f>
        <v>100</v>
      </c>
      <c r="F130" s="332">
        <f>IF(ISNUMBER(Regressions!F140),ROUND(Regressions!F140, 1), NA())</f>
        <v>94.3</v>
      </c>
      <c r="G130" s="231">
        <f>IF(ISNUMBER(Regressions!G140),ROUND(Regressions!G140, 1), NA())</f>
        <v>94.3</v>
      </c>
      <c r="H130" s="333">
        <f>IF(ISNUMBER(Regressions!H140),ROUND(Regressions!H140, 1), NA())</f>
        <v>0</v>
      </c>
      <c r="I130" s="232">
        <f>IF(ISNUMBER(Regressions!I140),ROUND(Regressions!I140, 1), NA())</f>
        <v>5.7</v>
      </c>
      <c r="J130" s="334">
        <f>IF(ISNUMBER(Regressions!K140),ROUND(Regressions!K140, 1), NA())</f>
        <v>100</v>
      </c>
      <c r="K130" s="332">
        <f>IF(ISNUMBER(Regressions!L140),ROUND(Regressions!L140, 1), NA())</f>
        <v>100</v>
      </c>
      <c r="L130" s="233" t="e">
        <f>IF(ISNUMBER(Regressions!M140),ROUND(Regressions!M140, 1), NA())</f>
        <v>#N/A</v>
      </c>
      <c r="M130" s="333" t="e">
        <f>IF(ISNUMBER(Regressions!N140),ROUND(Regressions!N140, 1), NA())</f>
        <v>#N/A</v>
      </c>
      <c r="N130" s="232">
        <f>IF(ISNUMBER(Regressions!O140),ROUND(Regressions!O140, 1), NA())</f>
        <v>0</v>
      </c>
      <c r="O130" s="334">
        <f>IF(ISNUMBER(Regressions!Q140),ROUND(Regressions!Q140, 1), NA())</f>
        <v>100</v>
      </c>
      <c r="P130" s="332">
        <f>IF(ISNUMBER(Regressions!R140),ROUND(Regressions!R140, 1), NA())</f>
        <v>100</v>
      </c>
      <c r="Q130" s="210">
        <f>IF(ISNUMBER(Regressions!S140),ROUND(Regressions!S140, 1), NA())</f>
        <v>100</v>
      </c>
      <c r="R130" s="333">
        <f>IF(ISNUMBER(Regressions!T140),ROUND(Regressions!T140, 1), NA())</f>
        <v>0</v>
      </c>
      <c r="S130" s="232">
        <f>IF(ISNUMBER(Regressions!U140),ROUND(Regressions!U140, 1), NA())</f>
        <v>0</v>
      </c>
    </row>
    <row xmlns:x14ac="http://schemas.microsoft.com/office/spreadsheetml/2009/9/ac" r="131" x14ac:dyDescent="0.2">
      <c r="A131" s="329" t="str">
        <f>IF(ISBLANK(Regressions!A141), " ", Regressions!A141)</f>
        <v>Cuba</v>
      </c>
      <c r="B131" s="330">
        <f>IF(ISBLANK(Regressions!B141), " ", Regressions!B141)</f>
        <v>2003</v>
      </c>
      <c r="C131" s="335" t="str">
        <f>IF(ISBLANK(Regressions!C141), " ", Regressions!C141)</f>
        <v>Primary</v>
      </c>
      <c r="D131" s="331">
        <f>IF(ISBLANK(Regressions!D141), " ", Regressions!D141)</f>
        <v>899022</v>
      </c>
      <c r="E131" s="209">
        <f>IF(ISNUMBER(Regressions!E141),ROUND(Regressions!E141, 1), NA())</f>
        <v>100</v>
      </c>
      <c r="F131" s="332">
        <f>IF(ISNUMBER(Regressions!F141),ROUND(Regressions!F141, 1), NA())</f>
        <v>94.3</v>
      </c>
      <c r="G131" s="231">
        <f>IF(ISNUMBER(Regressions!G141),ROUND(Regressions!G141, 1), NA())</f>
        <v>94.3</v>
      </c>
      <c r="H131" s="333">
        <f>IF(ISNUMBER(Regressions!H141),ROUND(Regressions!H141, 1), NA())</f>
        <v>0</v>
      </c>
      <c r="I131" s="232">
        <f>IF(ISNUMBER(Regressions!I141),ROUND(Regressions!I141, 1), NA())</f>
        <v>5.7</v>
      </c>
      <c r="J131" s="334">
        <f>IF(ISNUMBER(Regressions!K141),ROUND(Regressions!K141, 1), NA())</f>
        <v>100</v>
      </c>
      <c r="K131" s="332">
        <f>IF(ISNUMBER(Regressions!L141),ROUND(Regressions!L141, 1), NA())</f>
        <v>100</v>
      </c>
      <c r="L131" s="233" t="e">
        <f>IF(ISNUMBER(Regressions!M141),ROUND(Regressions!M141, 1), NA())</f>
        <v>#N/A</v>
      </c>
      <c r="M131" s="333" t="e">
        <f>IF(ISNUMBER(Regressions!N141),ROUND(Regressions!N141, 1), NA())</f>
        <v>#N/A</v>
      </c>
      <c r="N131" s="232">
        <f>IF(ISNUMBER(Regressions!O141),ROUND(Regressions!O141, 1), NA())</f>
        <v>0</v>
      </c>
      <c r="O131" s="334">
        <f>IF(ISNUMBER(Regressions!Q141),ROUND(Regressions!Q141, 1), NA())</f>
        <v>100</v>
      </c>
      <c r="P131" s="332">
        <f>IF(ISNUMBER(Regressions!R141),ROUND(Regressions!R141, 1), NA())</f>
        <v>100</v>
      </c>
      <c r="Q131" s="210">
        <f>IF(ISNUMBER(Regressions!S141),ROUND(Regressions!S141, 1), NA())</f>
        <v>100</v>
      </c>
      <c r="R131" s="333">
        <f>IF(ISNUMBER(Regressions!T141),ROUND(Regressions!T141, 1), NA())</f>
        <v>0</v>
      </c>
      <c r="S131" s="232">
        <f>IF(ISNUMBER(Regressions!U141),ROUND(Regressions!U141, 1), NA())</f>
        <v>0</v>
      </c>
    </row>
    <row xmlns:x14ac="http://schemas.microsoft.com/office/spreadsheetml/2009/9/ac" r="132" x14ac:dyDescent="0.2">
      <c r="A132" s="329" t="str">
        <f>IF(ISBLANK(Regressions!A142), " ", Regressions!A142)</f>
        <v>Cuba</v>
      </c>
      <c r="B132" s="330">
        <f>IF(ISBLANK(Regressions!B142), " ", Regressions!B142)</f>
        <v>2004</v>
      </c>
      <c r="C132" s="335" t="str">
        <f>IF(ISBLANK(Regressions!C142), " ", Regressions!C142)</f>
        <v>Primary</v>
      </c>
      <c r="D132" s="331">
        <f>IF(ISBLANK(Regressions!D142), " ", Regressions!D142)</f>
        <v>877383</v>
      </c>
      <c r="E132" s="209">
        <f>IF(ISNUMBER(Regressions!E142),ROUND(Regressions!E142, 1), NA())</f>
        <v>100</v>
      </c>
      <c r="F132" s="332">
        <f>IF(ISNUMBER(Regressions!F142),ROUND(Regressions!F142, 1), NA())</f>
        <v>94.3</v>
      </c>
      <c r="G132" s="231">
        <f>IF(ISNUMBER(Regressions!G142),ROUND(Regressions!G142, 1), NA())</f>
        <v>94.3</v>
      </c>
      <c r="H132" s="333">
        <f>IF(ISNUMBER(Regressions!H142),ROUND(Regressions!H142, 1), NA())</f>
        <v>0</v>
      </c>
      <c r="I132" s="232">
        <f>IF(ISNUMBER(Regressions!I142),ROUND(Regressions!I142, 1), NA())</f>
        <v>5.7</v>
      </c>
      <c r="J132" s="334">
        <f>IF(ISNUMBER(Regressions!K142),ROUND(Regressions!K142, 1), NA())</f>
        <v>100</v>
      </c>
      <c r="K132" s="332">
        <f>IF(ISNUMBER(Regressions!L142),ROUND(Regressions!L142, 1), NA())</f>
        <v>100</v>
      </c>
      <c r="L132" s="233" t="e">
        <f>IF(ISNUMBER(Regressions!M142),ROUND(Regressions!M142, 1), NA())</f>
        <v>#N/A</v>
      </c>
      <c r="M132" s="333" t="e">
        <f>IF(ISNUMBER(Regressions!N142),ROUND(Regressions!N142, 1), NA())</f>
        <v>#N/A</v>
      </c>
      <c r="N132" s="232">
        <f>IF(ISNUMBER(Regressions!O142),ROUND(Regressions!O142, 1), NA())</f>
        <v>0</v>
      </c>
      <c r="O132" s="334">
        <f>IF(ISNUMBER(Regressions!Q142),ROUND(Regressions!Q142, 1), NA())</f>
        <v>100</v>
      </c>
      <c r="P132" s="332">
        <f>IF(ISNUMBER(Regressions!R142),ROUND(Regressions!R142, 1), NA())</f>
        <v>100</v>
      </c>
      <c r="Q132" s="210">
        <f>IF(ISNUMBER(Regressions!S142),ROUND(Regressions!S142, 1), NA())</f>
        <v>100</v>
      </c>
      <c r="R132" s="333">
        <f>IF(ISNUMBER(Regressions!T142),ROUND(Regressions!T142, 1), NA())</f>
        <v>0</v>
      </c>
      <c r="S132" s="232">
        <f>IF(ISNUMBER(Regressions!U142),ROUND(Regressions!U142, 1), NA())</f>
        <v>0</v>
      </c>
    </row>
    <row xmlns:x14ac="http://schemas.microsoft.com/office/spreadsheetml/2009/9/ac" r="133" x14ac:dyDescent="0.2">
      <c r="A133" s="329" t="str">
        <f>IF(ISBLANK(Regressions!A143), " ", Regressions!A143)</f>
        <v>Cuba</v>
      </c>
      <c r="B133" s="330">
        <f>IF(ISBLANK(Regressions!B143), " ", Regressions!B143)</f>
        <v>2005</v>
      </c>
      <c r="C133" s="335" t="str">
        <f>IF(ISBLANK(Regressions!C143), " ", Regressions!C143)</f>
        <v>Primary</v>
      </c>
      <c r="D133" s="331">
        <f>IF(ISBLANK(Regressions!D143), " ", Regressions!D143)</f>
        <v>867476</v>
      </c>
      <c r="E133" s="209">
        <f>IF(ISNUMBER(Regressions!E143),ROUND(Regressions!E143, 1), NA())</f>
        <v>100</v>
      </c>
      <c r="F133" s="332">
        <f>IF(ISNUMBER(Regressions!F143),ROUND(Regressions!F143, 1), NA())</f>
        <v>94.6</v>
      </c>
      <c r="G133" s="231">
        <f>IF(ISNUMBER(Regressions!G143),ROUND(Regressions!G143, 1), NA())</f>
        <v>94.6</v>
      </c>
      <c r="H133" s="333">
        <f>IF(ISNUMBER(Regressions!H143),ROUND(Regressions!H143, 1), NA())</f>
        <v>0</v>
      </c>
      <c r="I133" s="232">
        <f>IF(ISNUMBER(Regressions!I143),ROUND(Regressions!I143, 1), NA())</f>
        <v>5.4</v>
      </c>
      <c r="J133" s="334">
        <f>IF(ISNUMBER(Regressions!K143),ROUND(Regressions!K143, 1), NA())</f>
        <v>100</v>
      </c>
      <c r="K133" s="332">
        <f>IF(ISNUMBER(Regressions!L143),ROUND(Regressions!L143, 1), NA())</f>
        <v>100</v>
      </c>
      <c r="L133" s="233" t="e">
        <f>IF(ISNUMBER(Regressions!M143),ROUND(Regressions!M143, 1), NA())</f>
        <v>#N/A</v>
      </c>
      <c r="M133" s="333" t="e">
        <f>IF(ISNUMBER(Regressions!N143),ROUND(Regressions!N143, 1), NA())</f>
        <v>#N/A</v>
      </c>
      <c r="N133" s="232">
        <f>IF(ISNUMBER(Regressions!O143),ROUND(Regressions!O143, 1), NA())</f>
        <v>0</v>
      </c>
      <c r="O133" s="334">
        <f>IF(ISNUMBER(Regressions!Q143),ROUND(Regressions!Q143, 1), NA())</f>
        <v>100</v>
      </c>
      <c r="P133" s="332">
        <f>IF(ISNUMBER(Regressions!R143),ROUND(Regressions!R143, 1), NA())</f>
        <v>100</v>
      </c>
      <c r="Q133" s="210">
        <f>IF(ISNUMBER(Regressions!S143),ROUND(Regressions!S143, 1), NA())</f>
        <v>100</v>
      </c>
      <c r="R133" s="333">
        <f>IF(ISNUMBER(Regressions!T143),ROUND(Regressions!T143, 1), NA())</f>
        <v>0</v>
      </c>
      <c r="S133" s="232">
        <f>IF(ISNUMBER(Regressions!U143),ROUND(Regressions!U143, 1), NA())</f>
        <v>0</v>
      </c>
    </row>
    <row xmlns:x14ac="http://schemas.microsoft.com/office/spreadsheetml/2009/9/ac" r="134" x14ac:dyDescent="0.2">
      <c r="A134" s="329" t="str">
        <f>IF(ISBLANK(Regressions!A144), " ", Regressions!A144)</f>
        <v>Cuba</v>
      </c>
      <c r="B134" s="330">
        <f>IF(ISBLANK(Regressions!B144), " ", Regressions!B144)</f>
        <v>2006</v>
      </c>
      <c r="C134" s="335" t="str">
        <f>IF(ISBLANK(Regressions!C144), " ", Regressions!C144)</f>
        <v>Primary</v>
      </c>
      <c r="D134" s="331">
        <f>IF(ISBLANK(Regressions!D144), " ", Regressions!D144)</f>
        <v>864711</v>
      </c>
      <c r="E134" s="209">
        <f>IF(ISNUMBER(Regressions!E144),ROUND(Regressions!E144, 1), NA())</f>
        <v>100</v>
      </c>
      <c r="F134" s="332">
        <f>IF(ISNUMBER(Regressions!F144),ROUND(Regressions!F144, 1), NA())</f>
        <v>94.9</v>
      </c>
      <c r="G134" s="231">
        <f>IF(ISNUMBER(Regressions!G144),ROUND(Regressions!G144, 1), NA())</f>
        <v>94.9</v>
      </c>
      <c r="H134" s="333">
        <f>IF(ISNUMBER(Regressions!H144),ROUND(Regressions!H144, 1), NA())</f>
        <v>0</v>
      </c>
      <c r="I134" s="232">
        <f>IF(ISNUMBER(Regressions!I144),ROUND(Regressions!I144, 1), NA())</f>
        <v>5.0999999999999996</v>
      </c>
      <c r="J134" s="334">
        <f>IF(ISNUMBER(Regressions!K144),ROUND(Regressions!K144, 1), NA())</f>
        <v>100</v>
      </c>
      <c r="K134" s="332">
        <f>IF(ISNUMBER(Regressions!L144),ROUND(Regressions!L144, 1), NA())</f>
        <v>100</v>
      </c>
      <c r="L134" s="233" t="e">
        <f>IF(ISNUMBER(Regressions!M144),ROUND(Regressions!M144, 1), NA())</f>
        <v>#N/A</v>
      </c>
      <c r="M134" s="333" t="e">
        <f>IF(ISNUMBER(Regressions!N144),ROUND(Regressions!N144, 1), NA())</f>
        <v>#N/A</v>
      </c>
      <c r="N134" s="232">
        <f>IF(ISNUMBER(Regressions!O144),ROUND(Regressions!O144, 1), NA())</f>
        <v>0</v>
      </c>
      <c r="O134" s="334">
        <f>IF(ISNUMBER(Regressions!Q144),ROUND(Regressions!Q144, 1), NA())</f>
        <v>100</v>
      </c>
      <c r="P134" s="332">
        <f>IF(ISNUMBER(Regressions!R144),ROUND(Regressions!R144, 1), NA())</f>
        <v>100</v>
      </c>
      <c r="Q134" s="210">
        <f>IF(ISNUMBER(Regressions!S144),ROUND(Regressions!S144, 1), NA())</f>
        <v>100</v>
      </c>
      <c r="R134" s="333">
        <f>IF(ISNUMBER(Regressions!T144),ROUND(Regressions!T144, 1), NA())</f>
        <v>0</v>
      </c>
      <c r="S134" s="232">
        <f>IF(ISNUMBER(Regressions!U144),ROUND(Regressions!U144, 1), NA())</f>
        <v>0</v>
      </c>
    </row>
    <row xmlns:x14ac="http://schemas.microsoft.com/office/spreadsheetml/2009/9/ac" r="135" x14ac:dyDescent="0.2">
      <c r="A135" s="329" t="str">
        <f>IF(ISBLANK(Regressions!A145), " ", Regressions!A145)</f>
        <v>Cuba</v>
      </c>
      <c r="B135" s="330">
        <f>IF(ISBLANK(Regressions!B145), " ", Regressions!B145)</f>
        <v>2007</v>
      </c>
      <c r="C135" s="335" t="str">
        <f>IF(ISBLANK(Regressions!C145), " ", Regressions!C145)</f>
        <v>Primary</v>
      </c>
      <c r="D135" s="331">
        <f>IF(ISBLANK(Regressions!D145), " ", Regressions!D145)</f>
        <v>865358</v>
      </c>
      <c r="E135" s="209">
        <f>IF(ISNUMBER(Regressions!E145),ROUND(Regressions!E145, 1), NA())</f>
        <v>100</v>
      </c>
      <c r="F135" s="332">
        <f>IF(ISNUMBER(Regressions!F145),ROUND(Regressions!F145, 1), NA())</f>
        <v>95.1</v>
      </c>
      <c r="G135" s="231">
        <f>IF(ISNUMBER(Regressions!G145),ROUND(Regressions!G145, 1), NA())</f>
        <v>95.1</v>
      </c>
      <c r="H135" s="333">
        <f>IF(ISNUMBER(Regressions!H145),ROUND(Regressions!H145, 1), NA())</f>
        <v>0</v>
      </c>
      <c r="I135" s="232">
        <f>IF(ISNUMBER(Regressions!I145),ROUND(Regressions!I145, 1), NA())</f>
        <v>4.9000000000000004</v>
      </c>
      <c r="J135" s="334">
        <f>IF(ISNUMBER(Regressions!K145),ROUND(Regressions!K145, 1), NA())</f>
        <v>100</v>
      </c>
      <c r="K135" s="332">
        <f>IF(ISNUMBER(Regressions!L145),ROUND(Regressions!L145, 1), NA())</f>
        <v>100</v>
      </c>
      <c r="L135" s="233" t="e">
        <f>IF(ISNUMBER(Regressions!M145),ROUND(Regressions!M145, 1), NA())</f>
        <v>#N/A</v>
      </c>
      <c r="M135" s="333" t="e">
        <f>IF(ISNUMBER(Regressions!N145),ROUND(Regressions!N145, 1), NA())</f>
        <v>#N/A</v>
      </c>
      <c r="N135" s="232">
        <f>IF(ISNUMBER(Regressions!O145),ROUND(Regressions!O145, 1), NA())</f>
        <v>0</v>
      </c>
      <c r="O135" s="334">
        <f>IF(ISNUMBER(Regressions!Q145),ROUND(Regressions!Q145, 1), NA())</f>
        <v>100</v>
      </c>
      <c r="P135" s="332">
        <f>IF(ISNUMBER(Regressions!R145),ROUND(Regressions!R145, 1), NA())</f>
        <v>100</v>
      </c>
      <c r="Q135" s="210">
        <f>IF(ISNUMBER(Regressions!S145),ROUND(Regressions!S145, 1), NA())</f>
        <v>100</v>
      </c>
      <c r="R135" s="333">
        <f>IF(ISNUMBER(Regressions!T145),ROUND(Regressions!T145, 1), NA())</f>
        <v>0</v>
      </c>
      <c r="S135" s="232">
        <f>IF(ISNUMBER(Regressions!U145),ROUND(Regressions!U145, 1), NA())</f>
        <v>0</v>
      </c>
    </row>
    <row xmlns:x14ac="http://schemas.microsoft.com/office/spreadsheetml/2009/9/ac" r="136" x14ac:dyDescent="0.2">
      <c r="A136" s="329" t="str">
        <f>IF(ISBLANK(Regressions!A146), " ", Regressions!A146)</f>
        <v>Cuba</v>
      </c>
      <c r="B136" s="330">
        <f>IF(ISBLANK(Regressions!B146), " ", Regressions!B146)</f>
        <v>2008</v>
      </c>
      <c r="C136" s="335" t="str">
        <f>IF(ISBLANK(Regressions!C146), " ", Regressions!C146)</f>
        <v>Primary</v>
      </c>
      <c r="D136" s="331">
        <f>IF(ISBLANK(Regressions!D146), " ", Regressions!D146)</f>
        <v>864084</v>
      </c>
      <c r="E136" s="209">
        <f>IF(ISNUMBER(Regressions!E146),ROUND(Regressions!E146, 1), NA())</f>
        <v>100</v>
      </c>
      <c r="F136" s="332">
        <f>IF(ISNUMBER(Regressions!F146),ROUND(Regressions!F146, 1), NA())</f>
        <v>95.4</v>
      </c>
      <c r="G136" s="231">
        <f>IF(ISNUMBER(Regressions!G146),ROUND(Regressions!G146, 1), NA())</f>
        <v>95.4</v>
      </c>
      <c r="H136" s="333">
        <f>IF(ISNUMBER(Regressions!H146),ROUND(Regressions!H146, 1), NA())</f>
        <v>0</v>
      </c>
      <c r="I136" s="232">
        <f>IF(ISNUMBER(Regressions!I146),ROUND(Regressions!I146, 1), NA())</f>
        <v>4.5999999999999996</v>
      </c>
      <c r="J136" s="334">
        <f>IF(ISNUMBER(Regressions!K146),ROUND(Regressions!K146, 1), NA())</f>
        <v>100</v>
      </c>
      <c r="K136" s="332">
        <f>IF(ISNUMBER(Regressions!L146),ROUND(Regressions!L146, 1), NA())</f>
        <v>100</v>
      </c>
      <c r="L136" s="233" t="e">
        <f>IF(ISNUMBER(Regressions!M146),ROUND(Regressions!M146, 1), NA())</f>
        <v>#N/A</v>
      </c>
      <c r="M136" s="333" t="e">
        <f>IF(ISNUMBER(Regressions!N146),ROUND(Regressions!N146, 1), NA())</f>
        <v>#N/A</v>
      </c>
      <c r="N136" s="232">
        <f>IF(ISNUMBER(Regressions!O146),ROUND(Regressions!O146, 1), NA())</f>
        <v>0</v>
      </c>
      <c r="O136" s="334">
        <f>IF(ISNUMBER(Regressions!Q146),ROUND(Regressions!Q146, 1), NA())</f>
        <v>100</v>
      </c>
      <c r="P136" s="332">
        <f>IF(ISNUMBER(Regressions!R146),ROUND(Regressions!R146, 1), NA())</f>
        <v>100</v>
      </c>
      <c r="Q136" s="210">
        <f>IF(ISNUMBER(Regressions!S146),ROUND(Regressions!S146, 1), NA())</f>
        <v>100</v>
      </c>
      <c r="R136" s="333">
        <f>IF(ISNUMBER(Regressions!T146),ROUND(Regressions!T146, 1), NA())</f>
        <v>0</v>
      </c>
      <c r="S136" s="232">
        <f>IF(ISNUMBER(Regressions!U146),ROUND(Regressions!U146, 1), NA())</f>
        <v>0</v>
      </c>
    </row>
    <row xmlns:x14ac="http://schemas.microsoft.com/office/spreadsheetml/2009/9/ac" r="137" x14ac:dyDescent="0.2">
      <c r="A137" s="329" t="str">
        <f>IF(ISBLANK(Regressions!A147), " ", Regressions!A147)</f>
        <v>Cuba</v>
      </c>
      <c r="B137" s="330">
        <f>IF(ISBLANK(Regressions!B147), " ", Regressions!B147)</f>
        <v>2009</v>
      </c>
      <c r="C137" s="335" t="str">
        <f>IF(ISBLANK(Regressions!C147), " ", Regressions!C147)</f>
        <v>Primary</v>
      </c>
      <c r="D137" s="331">
        <f>IF(ISBLANK(Regressions!D147), " ", Regressions!D147)</f>
        <v>858991</v>
      </c>
      <c r="E137" s="209">
        <f>IF(ISNUMBER(Regressions!E147),ROUND(Regressions!E147, 1), NA())</f>
        <v>100</v>
      </c>
      <c r="F137" s="332">
        <f>IF(ISNUMBER(Regressions!F147),ROUND(Regressions!F147, 1), NA())</f>
        <v>95.7</v>
      </c>
      <c r="G137" s="231">
        <f>IF(ISNUMBER(Regressions!G147),ROUND(Regressions!G147, 1), NA())</f>
        <v>95.7</v>
      </c>
      <c r="H137" s="333">
        <f>IF(ISNUMBER(Regressions!H147),ROUND(Regressions!H147, 1), NA())</f>
        <v>0</v>
      </c>
      <c r="I137" s="232">
        <f>IF(ISNUMBER(Regressions!I147),ROUND(Regressions!I147, 1), NA())</f>
        <v>4.3</v>
      </c>
      <c r="J137" s="334">
        <f>IF(ISNUMBER(Regressions!K147),ROUND(Regressions!K147, 1), NA())</f>
        <v>100</v>
      </c>
      <c r="K137" s="332">
        <f>IF(ISNUMBER(Regressions!L147),ROUND(Regressions!L147, 1), NA())</f>
        <v>100</v>
      </c>
      <c r="L137" s="233" t="e">
        <f>IF(ISNUMBER(Regressions!M147),ROUND(Regressions!M147, 1), NA())</f>
        <v>#N/A</v>
      </c>
      <c r="M137" s="333" t="e">
        <f>IF(ISNUMBER(Regressions!N147),ROUND(Regressions!N147, 1), NA())</f>
        <v>#N/A</v>
      </c>
      <c r="N137" s="232">
        <f>IF(ISNUMBER(Regressions!O147),ROUND(Regressions!O147, 1), NA())</f>
        <v>0</v>
      </c>
      <c r="O137" s="334">
        <f>IF(ISNUMBER(Regressions!Q147),ROUND(Regressions!Q147, 1), NA())</f>
        <v>100</v>
      </c>
      <c r="P137" s="332">
        <f>IF(ISNUMBER(Regressions!R147),ROUND(Regressions!R147, 1), NA())</f>
        <v>100</v>
      </c>
      <c r="Q137" s="210">
        <f>IF(ISNUMBER(Regressions!S147),ROUND(Regressions!S147, 1), NA())</f>
        <v>100</v>
      </c>
      <c r="R137" s="333">
        <f>IF(ISNUMBER(Regressions!T147),ROUND(Regressions!T147, 1), NA())</f>
        <v>0</v>
      </c>
      <c r="S137" s="232">
        <f>IF(ISNUMBER(Regressions!U147),ROUND(Regressions!U147, 1), NA())</f>
        <v>0</v>
      </c>
    </row>
    <row xmlns:x14ac="http://schemas.microsoft.com/office/spreadsheetml/2009/9/ac" r="138" x14ac:dyDescent="0.2">
      <c r="A138" s="329" t="str">
        <f>IF(ISBLANK(Regressions!A148), " ", Regressions!A148)</f>
        <v>Cuba</v>
      </c>
      <c r="B138" s="330">
        <f>IF(ISBLANK(Regressions!B148), " ", Regressions!B148)</f>
        <v>2010</v>
      </c>
      <c r="C138" s="335" t="str">
        <f>IF(ISBLANK(Regressions!C148), " ", Regressions!C148)</f>
        <v>Primary</v>
      </c>
      <c r="D138" s="331">
        <f>IF(ISBLANK(Regressions!D148), " ", Regressions!D148)</f>
        <v>846900</v>
      </c>
      <c r="E138" s="209">
        <f>IF(ISNUMBER(Regressions!E148),ROUND(Regressions!E148, 1), NA())</f>
        <v>100</v>
      </c>
      <c r="F138" s="332">
        <f>IF(ISNUMBER(Regressions!F148),ROUND(Regressions!F148, 1), NA())</f>
        <v>96</v>
      </c>
      <c r="G138" s="231">
        <f>IF(ISNUMBER(Regressions!G148),ROUND(Regressions!G148, 1), NA())</f>
        <v>96</v>
      </c>
      <c r="H138" s="333">
        <f>IF(ISNUMBER(Regressions!H148),ROUND(Regressions!H148, 1), NA())</f>
        <v>0</v>
      </c>
      <c r="I138" s="232">
        <f>IF(ISNUMBER(Regressions!I148),ROUND(Regressions!I148, 1), NA())</f>
        <v>4</v>
      </c>
      <c r="J138" s="334">
        <f>IF(ISNUMBER(Regressions!K148),ROUND(Regressions!K148, 1), NA())</f>
        <v>100</v>
      </c>
      <c r="K138" s="332">
        <f>IF(ISNUMBER(Regressions!L148),ROUND(Regressions!L148, 1), NA())</f>
        <v>100</v>
      </c>
      <c r="L138" s="233" t="e">
        <f>IF(ISNUMBER(Regressions!M148),ROUND(Regressions!M148, 1), NA())</f>
        <v>#N/A</v>
      </c>
      <c r="M138" s="333" t="e">
        <f>IF(ISNUMBER(Regressions!N148),ROUND(Regressions!N148, 1), NA())</f>
        <v>#N/A</v>
      </c>
      <c r="N138" s="232">
        <f>IF(ISNUMBER(Regressions!O148),ROUND(Regressions!O148, 1), NA())</f>
        <v>0</v>
      </c>
      <c r="O138" s="334">
        <f>IF(ISNUMBER(Regressions!Q148),ROUND(Regressions!Q148, 1), NA())</f>
        <v>100</v>
      </c>
      <c r="P138" s="332">
        <f>IF(ISNUMBER(Regressions!R148),ROUND(Regressions!R148, 1), NA())</f>
        <v>100</v>
      </c>
      <c r="Q138" s="210">
        <f>IF(ISNUMBER(Regressions!S148),ROUND(Regressions!S148, 1), NA())</f>
        <v>100</v>
      </c>
      <c r="R138" s="333">
        <f>IF(ISNUMBER(Regressions!T148),ROUND(Regressions!T148, 1), NA())</f>
        <v>0</v>
      </c>
      <c r="S138" s="232">
        <f>IF(ISNUMBER(Regressions!U148),ROUND(Regressions!U148, 1), NA())</f>
        <v>0</v>
      </c>
    </row>
    <row xmlns:x14ac="http://schemas.microsoft.com/office/spreadsheetml/2009/9/ac" r="139" x14ac:dyDescent="0.2">
      <c r="A139" s="329" t="str">
        <f>IF(ISBLANK(Regressions!A149), " ", Regressions!A149)</f>
        <v>Cuba</v>
      </c>
      <c r="B139" s="330">
        <f>IF(ISBLANK(Regressions!B149), " ", Regressions!B149)</f>
        <v>2011</v>
      </c>
      <c r="C139" s="335" t="str">
        <f>IF(ISBLANK(Regressions!C149), " ", Regressions!C149)</f>
        <v>Primary</v>
      </c>
      <c r="D139" s="331">
        <f>IF(ISBLANK(Regressions!D149), " ", Regressions!D149)</f>
        <v>826609</v>
      </c>
      <c r="E139" s="209">
        <f>IF(ISNUMBER(Regressions!E149),ROUND(Regressions!E149, 1), NA())</f>
        <v>100</v>
      </c>
      <c r="F139" s="332">
        <f>IF(ISNUMBER(Regressions!F149),ROUND(Regressions!F149, 1), NA())</f>
        <v>96.3</v>
      </c>
      <c r="G139" s="231">
        <f>IF(ISNUMBER(Regressions!G149),ROUND(Regressions!G149, 1), NA())</f>
        <v>96.3</v>
      </c>
      <c r="H139" s="333">
        <f>IF(ISNUMBER(Regressions!H149),ROUND(Regressions!H149, 1), NA())</f>
        <v>0</v>
      </c>
      <c r="I139" s="232">
        <f>IF(ISNUMBER(Regressions!I149),ROUND(Regressions!I149, 1), NA())</f>
        <v>3.7</v>
      </c>
      <c r="J139" s="334">
        <f>IF(ISNUMBER(Regressions!K149),ROUND(Regressions!K149, 1), NA())</f>
        <v>100</v>
      </c>
      <c r="K139" s="332">
        <f>IF(ISNUMBER(Regressions!L149),ROUND(Regressions!L149, 1), NA())</f>
        <v>100</v>
      </c>
      <c r="L139" s="233" t="e">
        <f>IF(ISNUMBER(Regressions!M149),ROUND(Regressions!M149, 1), NA())</f>
        <v>#N/A</v>
      </c>
      <c r="M139" s="333" t="e">
        <f>IF(ISNUMBER(Regressions!N149),ROUND(Regressions!N149, 1), NA())</f>
        <v>#N/A</v>
      </c>
      <c r="N139" s="232">
        <f>IF(ISNUMBER(Regressions!O149),ROUND(Regressions!O149, 1), NA())</f>
        <v>0</v>
      </c>
      <c r="O139" s="334">
        <f>IF(ISNUMBER(Regressions!Q149),ROUND(Regressions!Q149, 1), NA())</f>
        <v>100</v>
      </c>
      <c r="P139" s="332">
        <f>IF(ISNUMBER(Regressions!R149),ROUND(Regressions!R149, 1), NA())</f>
        <v>100</v>
      </c>
      <c r="Q139" s="210">
        <f>IF(ISNUMBER(Regressions!S149),ROUND(Regressions!S149, 1), NA())</f>
        <v>100</v>
      </c>
      <c r="R139" s="333">
        <f>IF(ISNUMBER(Regressions!T149),ROUND(Regressions!T149, 1), NA())</f>
        <v>0</v>
      </c>
      <c r="S139" s="232">
        <f>IF(ISNUMBER(Regressions!U149),ROUND(Regressions!U149, 1), NA())</f>
        <v>0</v>
      </c>
    </row>
    <row xmlns:x14ac="http://schemas.microsoft.com/office/spreadsheetml/2009/9/ac" r="140" x14ac:dyDescent="0.2">
      <c r="A140" s="329" t="str">
        <f>IF(ISBLANK(Regressions!A150), " ", Regressions!A150)</f>
        <v>Cuba</v>
      </c>
      <c r="B140" s="330">
        <f>IF(ISBLANK(Regressions!B150), " ", Regressions!B150)</f>
        <v>2012</v>
      </c>
      <c r="C140" s="335" t="str">
        <f>IF(ISBLANK(Regressions!C150), " ", Regressions!C150)</f>
        <v>Primary</v>
      </c>
      <c r="D140" s="331">
        <f>IF(ISBLANK(Regressions!D150), " ", Regressions!D150)</f>
        <v>798178</v>
      </c>
      <c r="E140" s="209">
        <f>IF(ISNUMBER(Regressions!E150),ROUND(Regressions!E150, 1), NA())</f>
        <v>100</v>
      </c>
      <c r="F140" s="332">
        <f>IF(ISNUMBER(Regressions!F150),ROUND(Regressions!F150, 1), NA())</f>
        <v>96.6</v>
      </c>
      <c r="G140" s="231">
        <f>IF(ISNUMBER(Regressions!G150),ROUND(Regressions!G150, 1), NA())</f>
        <v>96.6</v>
      </c>
      <c r="H140" s="333">
        <f>IF(ISNUMBER(Regressions!H150),ROUND(Regressions!H150, 1), NA())</f>
        <v>0</v>
      </c>
      <c r="I140" s="232">
        <f>IF(ISNUMBER(Regressions!I150),ROUND(Regressions!I150, 1), NA())</f>
        <v>3.4</v>
      </c>
      <c r="J140" s="334">
        <f>IF(ISNUMBER(Regressions!K150),ROUND(Regressions!K150, 1), NA())</f>
        <v>100</v>
      </c>
      <c r="K140" s="332">
        <f>IF(ISNUMBER(Regressions!L150),ROUND(Regressions!L150, 1), NA())</f>
        <v>100</v>
      </c>
      <c r="L140" s="233">
        <f>IF(ISNUMBER(Regressions!M150),ROUND(Regressions!M150, 1), NA())</f>
        <v>95.4</v>
      </c>
      <c r="M140" s="333">
        <f>IF(ISNUMBER(Regressions!N150),ROUND(Regressions!N150, 1), NA())</f>
        <v>4.5999999999999996</v>
      </c>
      <c r="N140" s="232">
        <f>IF(ISNUMBER(Regressions!O150),ROUND(Regressions!O150, 1), NA())</f>
        <v>0</v>
      </c>
      <c r="O140" s="334">
        <f>IF(ISNUMBER(Regressions!Q150),ROUND(Regressions!Q150, 1), NA())</f>
        <v>100</v>
      </c>
      <c r="P140" s="332">
        <f>IF(ISNUMBER(Regressions!R150),ROUND(Regressions!R150, 1), NA())</f>
        <v>100</v>
      </c>
      <c r="Q140" s="210">
        <f>IF(ISNUMBER(Regressions!S150),ROUND(Regressions!S150, 1), NA())</f>
        <v>100</v>
      </c>
      <c r="R140" s="333">
        <f>IF(ISNUMBER(Regressions!T150),ROUND(Regressions!T150, 1), NA())</f>
        <v>0</v>
      </c>
      <c r="S140" s="232">
        <f>IF(ISNUMBER(Regressions!U150),ROUND(Regressions!U150, 1), NA())</f>
        <v>0</v>
      </c>
    </row>
    <row xmlns:x14ac="http://schemas.microsoft.com/office/spreadsheetml/2009/9/ac" r="141" x14ac:dyDescent="0.2">
      <c r="A141" s="329" t="str">
        <f>IF(ISBLANK(Regressions!A151), " ", Regressions!A151)</f>
        <v>Cuba</v>
      </c>
      <c r="B141" s="330">
        <f>IF(ISBLANK(Regressions!B151), " ", Regressions!B151)</f>
        <v>2013</v>
      </c>
      <c r="C141" s="335" t="str">
        <f>IF(ISBLANK(Regressions!C151), " ", Regressions!C151)</f>
        <v>Primary</v>
      </c>
      <c r="D141" s="331">
        <f>IF(ISBLANK(Regressions!D151), " ", Regressions!D151)</f>
        <v>768142</v>
      </c>
      <c r="E141" s="209">
        <f>IF(ISNUMBER(Regressions!E151),ROUND(Regressions!E151, 1), NA())</f>
        <v>100</v>
      </c>
      <c r="F141" s="332">
        <f>IF(ISNUMBER(Regressions!F151),ROUND(Regressions!F151, 1), NA())</f>
        <v>96.8</v>
      </c>
      <c r="G141" s="231">
        <f>IF(ISNUMBER(Regressions!G151),ROUND(Regressions!G151, 1), NA())</f>
        <v>96.8</v>
      </c>
      <c r="H141" s="333">
        <f>IF(ISNUMBER(Regressions!H151),ROUND(Regressions!H151, 1), NA())</f>
        <v>0</v>
      </c>
      <c r="I141" s="232">
        <f>IF(ISNUMBER(Regressions!I151),ROUND(Regressions!I151, 1), NA())</f>
        <v>3.2</v>
      </c>
      <c r="J141" s="334">
        <f>IF(ISNUMBER(Regressions!K151),ROUND(Regressions!K151, 1), NA())</f>
        <v>100</v>
      </c>
      <c r="K141" s="332">
        <f>IF(ISNUMBER(Regressions!L151),ROUND(Regressions!L151, 1), NA())</f>
        <v>100</v>
      </c>
      <c r="L141" s="233">
        <f>IF(ISNUMBER(Regressions!M151),ROUND(Regressions!M151, 1), NA())</f>
        <v>95.4</v>
      </c>
      <c r="M141" s="333">
        <f>IF(ISNUMBER(Regressions!N151),ROUND(Regressions!N151, 1), NA())</f>
        <v>4.5999999999999996</v>
      </c>
      <c r="N141" s="232">
        <f>IF(ISNUMBER(Regressions!O151),ROUND(Regressions!O151, 1), NA())</f>
        <v>0</v>
      </c>
      <c r="O141" s="334">
        <f>IF(ISNUMBER(Regressions!Q151),ROUND(Regressions!Q151, 1), NA())</f>
        <v>100</v>
      </c>
      <c r="P141" s="332">
        <f>IF(ISNUMBER(Regressions!R151),ROUND(Regressions!R151, 1), NA())</f>
        <v>100</v>
      </c>
      <c r="Q141" s="210">
        <f>IF(ISNUMBER(Regressions!S151),ROUND(Regressions!S151, 1), NA())</f>
        <v>100</v>
      </c>
      <c r="R141" s="333">
        <f>IF(ISNUMBER(Regressions!T151),ROUND(Regressions!T151, 1), NA())</f>
        <v>0</v>
      </c>
      <c r="S141" s="232">
        <f>IF(ISNUMBER(Regressions!U151),ROUND(Regressions!U151, 1), NA())</f>
        <v>0</v>
      </c>
    </row>
    <row xmlns:x14ac="http://schemas.microsoft.com/office/spreadsheetml/2009/9/ac" r="142" x14ac:dyDescent="0.2">
      <c r="A142" s="329" t="str">
        <f>IF(ISBLANK(Regressions!A152), " ", Regressions!A152)</f>
        <v>Cuba</v>
      </c>
      <c r="B142" s="330">
        <f>IF(ISBLANK(Regressions!B152), " ", Regressions!B152)</f>
        <v>2014</v>
      </c>
      <c r="C142" s="335" t="str">
        <f>IF(ISBLANK(Regressions!C152), " ", Regressions!C152)</f>
        <v>Primary</v>
      </c>
      <c r="D142" s="331">
        <f>IF(ISBLANK(Regressions!D152), " ", Regressions!D152)</f>
        <v>742739</v>
      </c>
      <c r="E142" s="209">
        <f>IF(ISNUMBER(Regressions!E152),ROUND(Regressions!E152, 1), NA())</f>
        <v>100</v>
      </c>
      <c r="F142" s="332">
        <f>IF(ISNUMBER(Regressions!F152),ROUND(Regressions!F152, 1), NA())</f>
        <v>97.1</v>
      </c>
      <c r="G142" s="231">
        <f>IF(ISNUMBER(Regressions!G152),ROUND(Regressions!G152, 1), NA())</f>
        <v>97.1</v>
      </c>
      <c r="H142" s="333">
        <f>IF(ISNUMBER(Regressions!H152),ROUND(Regressions!H152, 1), NA())</f>
        <v>0</v>
      </c>
      <c r="I142" s="232">
        <f>IF(ISNUMBER(Regressions!I152),ROUND(Regressions!I152, 1), NA())</f>
        <v>2.9</v>
      </c>
      <c r="J142" s="334">
        <f>IF(ISNUMBER(Regressions!K152),ROUND(Regressions!K152, 1), NA())</f>
        <v>100</v>
      </c>
      <c r="K142" s="332">
        <f>IF(ISNUMBER(Regressions!L152),ROUND(Regressions!L152, 1), NA())</f>
        <v>100</v>
      </c>
      <c r="L142" s="233">
        <f>IF(ISNUMBER(Regressions!M152),ROUND(Regressions!M152, 1), NA())</f>
        <v>95.4</v>
      </c>
      <c r="M142" s="333">
        <f>IF(ISNUMBER(Regressions!N152),ROUND(Regressions!N152, 1), NA())</f>
        <v>4.5999999999999996</v>
      </c>
      <c r="N142" s="232">
        <f>IF(ISNUMBER(Regressions!O152),ROUND(Regressions!O152, 1), NA())</f>
        <v>0</v>
      </c>
      <c r="O142" s="334">
        <f>IF(ISNUMBER(Regressions!Q152),ROUND(Regressions!Q152, 1), NA())</f>
        <v>100</v>
      </c>
      <c r="P142" s="332">
        <f>IF(ISNUMBER(Regressions!R152),ROUND(Regressions!R152, 1), NA())</f>
        <v>100</v>
      </c>
      <c r="Q142" s="210">
        <f>IF(ISNUMBER(Regressions!S152),ROUND(Regressions!S152, 1), NA())</f>
        <v>100</v>
      </c>
      <c r="R142" s="333">
        <f>IF(ISNUMBER(Regressions!T152),ROUND(Regressions!T152, 1), NA())</f>
        <v>0</v>
      </c>
      <c r="S142" s="232">
        <f>IF(ISNUMBER(Regressions!U152),ROUND(Regressions!U152, 1), NA())</f>
        <v>0</v>
      </c>
    </row>
    <row xmlns:x14ac="http://schemas.microsoft.com/office/spreadsheetml/2009/9/ac" r="143" x14ac:dyDescent="0.2">
      <c r="A143" s="329" t="str">
        <f>IF(ISBLANK(Regressions!A153), " ", Regressions!A153)</f>
        <v>Cuba</v>
      </c>
      <c r="B143" s="330">
        <f>IF(ISBLANK(Regressions!B153), " ", Regressions!B153)</f>
        <v>2015</v>
      </c>
      <c r="C143" s="335" t="str">
        <f>IF(ISBLANK(Regressions!C153), " ", Regressions!C153)</f>
        <v>Primary</v>
      </c>
      <c r="D143" s="331">
        <f>IF(ISBLANK(Regressions!D153), " ", Regressions!D153)</f>
        <v>725331</v>
      </c>
      <c r="E143" s="209">
        <f>IF(ISNUMBER(Regressions!E153),ROUND(Regressions!E153, 1), NA())</f>
        <v>100</v>
      </c>
      <c r="F143" s="332">
        <f>IF(ISNUMBER(Regressions!F153),ROUND(Regressions!F153, 1), NA())</f>
        <v>97.4</v>
      </c>
      <c r="G143" s="231">
        <f>IF(ISNUMBER(Regressions!G153),ROUND(Regressions!G153, 1), NA())</f>
        <v>97.4</v>
      </c>
      <c r="H143" s="333">
        <f>IF(ISNUMBER(Regressions!H153),ROUND(Regressions!H153, 1), NA())</f>
        <v>0</v>
      </c>
      <c r="I143" s="232">
        <f>IF(ISNUMBER(Regressions!I153),ROUND(Regressions!I153, 1), NA())</f>
        <v>2.6</v>
      </c>
      <c r="J143" s="334">
        <f>IF(ISNUMBER(Regressions!K153),ROUND(Regressions!K153, 1), NA())</f>
        <v>100</v>
      </c>
      <c r="K143" s="332">
        <f>IF(ISNUMBER(Regressions!L153),ROUND(Regressions!L153, 1), NA())</f>
        <v>100</v>
      </c>
      <c r="L143" s="233">
        <f>IF(ISNUMBER(Regressions!M153),ROUND(Regressions!M153, 1), NA())</f>
        <v>95.4</v>
      </c>
      <c r="M143" s="333">
        <f>IF(ISNUMBER(Regressions!N153),ROUND(Regressions!N153, 1), NA())</f>
        <v>4.5999999999999996</v>
      </c>
      <c r="N143" s="232">
        <f>IF(ISNUMBER(Regressions!O153),ROUND(Regressions!O153, 1), NA())</f>
        <v>0</v>
      </c>
      <c r="O143" s="334">
        <f>IF(ISNUMBER(Regressions!Q153),ROUND(Regressions!Q153, 1), NA())</f>
        <v>100</v>
      </c>
      <c r="P143" s="332">
        <f>IF(ISNUMBER(Regressions!R153),ROUND(Regressions!R153, 1), NA())</f>
        <v>100</v>
      </c>
      <c r="Q143" s="210">
        <f>IF(ISNUMBER(Regressions!S153),ROUND(Regressions!S153, 1), NA())</f>
        <v>100</v>
      </c>
      <c r="R143" s="333">
        <f>IF(ISNUMBER(Regressions!T153),ROUND(Regressions!T153, 1), NA())</f>
        <v>0</v>
      </c>
      <c r="S143" s="232">
        <f>IF(ISNUMBER(Regressions!U153),ROUND(Regressions!U153, 1), NA())</f>
        <v>0</v>
      </c>
    </row>
    <row xmlns:x14ac="http://schemas.microsoft.com/office/spreadsheetml/2009/9/ac" r="144" x14ac:dyDescent="0.2">
      <c r="A144" s="329" t="str">
        <f>IF(ISBLANK(Regressions!A154), " ", Regressions!A154)</f>
        <v>Cuba</v>
      </c>
      <c r="B144" s="330">
        <f>IF(ISBLANK(Regressions!B154), " ", Regressions!B154)</f>
        <v>2016</v>
      </c>
      <c r="C144" s="335" t="str">
        <f>IF(ISBLANK(Regressions!C154), " ", Regressions!C154)</f>
        <v>Primary</v>
      </c>
      <c r="D144" s="331">
        <f>IF(ISBLANK(Regressions!D154), " ", Regressions!D154)</f>
        <v>717810</v>
      </c>
      <c r="E144" s="209">
        <f>IF(ISNUMBER(Regressions!E154),ROUND(Regressions!E154, 1), NA())</f>
        <v>100</v>
      </c>
      <c r="F144" s="332">
        <f>IF(ISNUMBER(Regressions!F154),ROUND(Regressions!F154, 1), NA())</f>
        <v>97.7</v>
      </c>
      <c r="G144" s="231">
        <f>IF(ISNUMBER(Regressions!G154),ROUND(Regressions!G154, 1), NA())</f>
        <v>97.7</v>
      </c>
      <c r="H144" s="333">
        <f>IF(ISNUMBER(Regressions!H154),ROUND(Regressions!H154, 1), NA())</f>
        <v>0</v>
      </c>
      <c r="I144" s="232">
        <f>IF(ISNUMBER(Regressions!I154),ROUND(Regressions!I154, 1), NA())</f>
        <v>2.2999999999999998</v>
      </c>
      <c r="J144" s="334">
        <f>IF(ISNUMBER(Regressions!K154),ROUND(Regressions!K154, 1), NA())</f>
        <v>100</v>
      </c>
      <c r="K144" s="332">
        <f>IF(ISNUMBER(Regressions!L154),ROUND(Regressions!L154, 1), NA())</f>
        <v>100</v>
      </c>
      <c r="L144" s="233">
        <f>IF(ISNUMBER(Regressions!M154),ROUND(Regressions!M154, 1), NA())</f>
        <v>95.4</v>
      </c>
      <c r="M144" s="333">
        <f>IF(ISNUMBER(Regressions!N154),ROUND(Regressions!N154, 1), NA())</f>
        <v>4.5999999999999996</v>
      </c>
      <c r="N144" s="232">
        <f>IF(ISNUMBER(Regressions!O154),ROUND(Regressions!O154, 1), NA())</f>
        <v>0</v>
      </c>
      <c r="O144" s="334">
        <f>IF(ISNUMBER(Regressions!Q154),ROUND(Regressions!Q154, 1), NA())</f>
        <v>100</v>
      </c>
      <c r="P144" s="332">
        <f>IF(ISNUMBER(Regressions!R154),ROUND(Regressions!R154, 1), NA())</f>
        <v>100</v>
      </c>
      <c r="Q144" s="210">
        <f>IF(ISNUMBER(Regressions!S154),ROUND(Regressions!S154, 1), NA())</f>
        <v>100</v>
      </c>
      <c r="R144" s="333">
        <f>IF(ISNUMBER(Regressions!T154),ROUND(Regressions!T154, 1), NA())</f>
        <v>0</v>
      </c>
      <c r="S144" s="232">
        <f>IF(ISNUMBER(Regressions!U154),ROUND(Regressions!U154, 1), NA())</f>
        <v>0</v>
      </c>
    </row>
    <row xmlns:x14ac="http://schemas.microsoft.com/office/spreadsheetml/2009/9/ac" r="145" x14ac:dyDescent="0.2">
      <c r="A145" s="329" t="str">
        <f>IF(ISBLANK(Regressions!A155), " ", Regressions!A155)</f>
        <v>Cuba</v>
      </c>
      <c r="B145" s="330">
        <f>IF(ISBLANK(Regressions!B155), " ", Regressions!B155)</f>
        <v>2017</v>
      </c>
      <c r="C145" s="335" t="str">
        <f>IF(ISBLANK(Regressions!C155), " ", Regressions!C155)</f>
        <v>Primary</v>
      </c>
      <c r="D145" s="331">
        <f>IF(ISBLANK(Regressions!D155), " ", Regressions!D155)</f>
        <v>720461</v>
      </c>
      <c r="E145" s="209">
        <f>IF(ISNUMBER(Regressions!E155),ROUND(Regressions!E155, 1), NA())</f>
        <v>100</v>
      </c>
      <c r="F145" s="332">
        <f>IF(ISNUMBER(Regressions!F155),ROUND(Regressions!F155, 1), NA())</f>
        <v>98</v>
      </c>
      <c r="G145" s="231">
        <f>IF(ISNUMBER(Regressions!G155),ROUND(Regressions!G155, 1), NA())</f>
        <v>98</v>
      </c>
      <c r="H145" s="333">
        <f>IF(ISNUMBER(Regressions!H155),ROUND(Regressions!H155, 1), NA())</f>
        <v>0</v>
      </c>
      <c r="I145" s="232">
        <f>IF(ISNUMBER(Regressions!I155),ROUND(Regressions!I155, 1), NA())</f>
        <v>2</v>
      </c>
      <c r="J145" s="334">
        <f>IF(ISNUMBER(Regressions!K155),ROUND(Regressions!K155, 1), NA())</f>
        <v>100</v>
      </c>
      <c r="K145" s="332">
        <f>IF(ISNUMBER(Regressions!L155),ROUND(Regressions!L155, 1), NA())</f>
        <v>100</v>
      </c>
      <c r="L145" s="233">
        <f>IF(ISNUMBER(Regressions!M155),ROUND(Regressions!M155, 1), NA())</f>
        <v>95.4</v>
      </c>
      <c r="M145" s="333">
        <f>IF(ISNUMBER(Regressions!N155),ROUND(Regressions!N155, 1), NA())</f>
        <v>4.5999999999999996</v>
      </c>
      <c r="N145" s="232">
        <f>IF(ISNUMBER(Regressions!O155),ROUND(Regressions!O155, 1), NA())</f>
        <v>0</v>
      </c>
      <c r="O145" s="334">
        <f>IF(ISNUMBER(Regressions!Q155),ROUND(Regressions!Q155, 1), NA())</f>
        <v>100</v>
      </c>
      <c r="P145" s="332">
        <f>IF(ISNUMBER(Regressions!R155),ROUND(Regressions!R155, 1), NA())</f>
        <v>100</v>
      </c>
      <c r="Q145" s="210">
        <f>IF(ISNUMBER(Regressions!S155),ROUND(Regressions!S155, 1), NA())</f>
        <v>100</v>
      </c>
      <c r="R145" s="333">
        <f>IF(ISNUMBER(Regressions!T155),ROUND(Regressions!T155, 1), NA())</f>
        <v>0</v>
      </c>
      <c r="S145" s="232">
        <f>IF(ISNUMBER(Regressions!U155),ROUND(Regressions!U155, 1), NA())</f>
        <v>0</v>
      </c>
    </row>
    <row xmlns:x14ac="http://schemas.microsoft.com/office/spreadsheetml/2009/9/ac" r="146" x14ac:dyDescent="0.2">
      <c r="A146" s="329" t="str">
        <f>IF(ISBLANK(Regressions!A156), " ", Regressions!A156)</f>
        <v>Cuba</v>
      </c>
      <c r="B146" s="330">
        <f>IF(ISBLANK(Regressions!B156), " ", Regressions!B156)</f>
        <v>2018</v>
      </c>
      <c r="C146" s="335" t="str">
        <f>IF(ISBLANK(Regressions!C156), " ", Regressions!C156)</f>
        <v>Primary</v>
      </c>
      <c r="D146" s="331">
        <f>IF(ISBLANK(Regressions!D156), " ", Regressions!D156)</f>
        <v>732799</v>
      </c>
      <c r="E146" s="209">
        <f>IF(ISNUMBER(Regressions!E156),ROUND(Regressions!E156, 1), NA())</f>
        <v>100</v>
      </c>
      <c r="F146" s="332">
        <f>IF(ISNUMBER(Regressions!F156),ROUND(Regressions!F156, 1), NA())</f>
        <v>98.3</v>
      </c>
      <c r="G146" s="231">
        <f>IF(ISNUMBER(Regressions!G156),ROUND(Regressions!G156, 1), NA())</f>
        <v>98.3</v>
      </c>
      <c r="H146" s="333">
        <f>IF(ISNUMBER(Regressions!H156),ROUND(Regressions!H156, 1), NA())</f>
        <v>0</v>
      </c>
      <c r="I146" s="232">
        <f>IF(ISNUMBER(Regressions!I156),ROUND(Regressions!I156, 1), NA())</f>
        <v>1.7</v>
      </c>
      <c r="J146" s="334">
        <f>IF(ISNUMBER(Regressions!K156),ROUND(Regressions!K156, 1), NA())</f>
        <v>100</v>
      </c>
      <c r="K146" s="332">
        <f>IF(ISNUMBER(Regressions!L156),ROUND(Regressions!L156, 1), NA())</f>
        <v>100</v>
      </c>
      <c r="L146" s="233">
        <f>IF(ISNUMBER(Regressions!M156),ROUND(Regressions!M156, 1), NA())</f>
        <v>95.4</v>
      </c>
      <c r="M146" s="333">
        <f>IF(ISNUMBER(Regressions!N156),ROUND(Regressions!N156, 1), NA())</f>
        <v>4.5999999999999996</v>
      </c>
      <c r="N146" s="232">
        <f>IF(ISNUMBER(Regressions!O156),ROUND(Regressions!O156, 1), NA())</f>
        <v>0</v>
      </c>
      <c r="O146" s="334">
        <f>IF(ISNUMBER(Regressions!Q156),ROUND(Regressions!Q156, 1), NA())</f>
        <v>100</v>
      </c>
      <c r="P146" s="332">
        <f>IF(ISNUMBER(Regressions!R156),ROUND(Regressions!R156, 1), NA())</f>
        <v>100</v>
      </c>
      <c r="Q146" s="210">
        <f>IF(ISNUMBER(Regressions!S156),ROUND(Regressions!S156, 1), NA())</f>
        <v>100</v>
      </c>
      <c r="R146" s="333">
        <f>IF(ISNUMBER(Regressions!T156),ROUND(Regressions!T156, 1), NA())</f>
        <v>0</v>
      </c>
      <c r="S146" s="232">
        <f>IF(ISNUMBER(Regressions!U156),ROUND(Regressions!U156, 1), NA())</f>
        <v>0</v>
      </c>
    </row>
    <row xmlns:x14ac="http://schemas.microsoft.com/office/spreadsheetml/2009/9/ac" r="147" x14ac:dyDescent="0.2">
      <c r="A147" s="329" t="str">
        <f>IF(ISBLANK(Regressions!A157), " ", Regressions!A157)</f>
        <v>Cuba</v>
      </c>
      <c r="B147" s="330">
        <f>IF(ISBLANK(Regressions!B157), " ", Regressions!B157)</f>
        <v>2019</v>
      </c>
      <c r="C147" s="335" t="str">
        <f>IF(ISBLANK(Regressions!C157), " ", Regressions!C157)</f>
        <v>Primary</v>
      </c>
      <c r="D147" s="331">
        <f>IF(ISBLANK(Regressions!D157), " ", Regressions!D157)</f>
        <v>743274</v>
      </c>
      <c r="E147" s="209">
        <f>IF(ISNUMBER(Regressions!E157),ROUND(Regressions!E157, 1), NA())</f>
        <v>100</v>
      </c>
      <c r="F147" s="332">
        <f>IF(ISNUMBER(Regressions!F157),ROUND(Regressions!F157, 1), NA())</f>
        <v>98.6</v>
      </c>
      <c r="G147" s="231">
        <f>IF(ISNUMBER(Regressions!G157),ROUND(Regressions!G157, 1), NA())</f>
        <v>98.6</v>
      </c>
      <c r="H147" s="333">
        <f>IF(ISNUMBER(Regressions!H157),ROUND(Regressions!H157, 1), NA())</f>
        <v>0</v>
      </c>
      <c r="I147" s="232">
        <f>IF(ISNUMBER(Regressions!I157),ROUND(Regressions!I157, 1), NA())</f>
        <v>1.4</v>
      </c>
      <c r="J147" s="334">
        <f>IF(ISNUMBER(Regressions!K157),ROUND(Regressions!K157, 1), NA())</f>
        <v>100</v>
      </c>
      <c r="K147" s="332">
        <f>IF(ISNUMBER(Regressions!L157),ROUND(Regressions!L157, 1), NA())</f>
        <v>100</v>
      </c>
      <c r="L147" s="233">
        <f>IF(ISNUMBER(Regressions!M157),ROUND(Regressions!M157, 1), NA())</f>
        <v>95.4</v>
      </c>
      <c r="M147" s="333">
        <f>IF(ISNUMBER(Regressions!N157),ROUND(Regressions!N157, 1), NA())</f>
        <v>4.5999999999999996</v>
      </c>
      <c r="N147" s="232">
        <f>IF(ISNUMBER(Regressions!O157),ROUND(Regressions!O157, 1), NA())</f>
        <v>0</v>
      </c>
      <c r="O147" s="334">
        <f>IF(ISNUMBER(Regressions!Q157),ROUND(Regressions!Q157, 1), NA())</f>
        <v>100</v>
      </c>
      <c r="P147" s="332">
        <f>IF(ISNUMBER(Regressions!R157),ROUND(Regressions!R157, 1), NA())</f>
        <v>100</v>
      </c>
      <c r="Q147" s="210">
        <f>IF(ISNUMBER(Regressions!S157),ROUND(Regressions!S157, 1), NA())</f>
        <v>100</v>
      </c>
      <c r="R147" s="333">
        <f>IF(ISNUMBER(Regressions!T157),ROUND(Regressions!T157, 1), NA())</f>
        <v>0</v>
      </c>
      <c r="S147" s="232">
        <f>IF(ISNUMBER(Regressions!U157),ROUND(Regressions!U157, 1), NA())</f>
        <v>0</v>
      </c>
    </row>
    <row xmlns:x14ac="http://schemas.microsoft.com/office/spreadsheetml/2009/9/ac" r="148" x14ac:dyDescent="0.2">
      <c r="A148" s="329" t="str">
        <f>IF(ISBLANK(Regressions!A158), " ", Regressions!A158)</f>
        <v>Cuba</v>
      </c>
      <c r="B148" s="330">
        <f>IF(ISBLANK(Regressions!B158), " ", Regressions!B158)</f>
        <v>2020</v>
      </c>
      <c r="C148" s="335" t="str">
        <f>IF(ISBLANK(Regressions!C158), " ", Regressions!C158)</f>
        <v>Primary</v>
      </c>
      <c r="D148" s="331">
        <f>IF(ISBLANK(Regressions!D158), " ", Regressions!D158)</f>
        <v>751607</v>
      </c>
      <c r="E148" s="209">
        <f>IF(ISNUMBER(Regressions!E158),ROUND(Regressions!E158, 1), NA())</f>
        <v>100</v>
      </c>
      <c r="F148" s="332">
        <f>IF(ISNUMBER(Regressions!F158),ROUND(Regressions!F158, 1), NA())</f>
        <v>98.8</v>
      </c>
      <c r="G148" s="231">
        <f>IF(ISNUMBER(Regressions!G158),ROUND(Regressions!G158, 1), NA())</f>
        <v>98.8</v>
      </c>
      <c r="H148" s="333">
        <f>IF(ISNUMBER(Regressions!H158),ROUND(Regressions!H158, 1), NA())</f>
        <v>0</v>
      </c>
      <c r="I148" s="232">
        <f>IF(ISNUMBER(Regressions!I158),ROUND(Regressions!I158, 1), NA())</f>
        <v>1.2</v>
      </c>
      <c r="J148" s="334">
        <f>IF(ISNUMBER(Regressions!K158),ROUND(Regressions!K158, 1), NA())</f>
        <v>100</v>
      </c>
      <c r="K148" s="332">
        <f>IF(ISNUMBER(Regressions!L158),ROUND(Regressions!L158, 1), NA())</f>
        <v>100</v>
      </c>
      <c r="L148" s="233">
        <f>IF(ISNUMBER(Regressions!M158),ROUND(Regressions!M158, 1), NA())</f>
        <v>95.4</v>
      </c>
      <c r="M148" s="333">
        <f>IF(ISNUMBER(Regressions!N158),ROUND(Regressions!N158, 1), NA())</f>
        <v>4.5999999999999996</v>
      </c>
      <c r="N148" s="232">
        <f>IF(ISNUMBER(Regressions!O158),ROUND(Regressions!O158, 1), NA())</f>
        <v>0</v>
      </c>
      <c r="O148" s="334">
        <f>IF(ISNUMBER(Regressions!Q158),ROUND(Regressions!Q158, 1), NA())</f>
        <v>100</v>
      </c>
      <c r="P148" s="332">
        <f>IF(ISNUMBER(Regressions!R158),ROUND(Regressions!R158, 1), NA())</f>
        <v>100</v>
      </c>
      <c r="Q148" s="210">
        <f>IF(ISNUMBER(Regressions!S158),ROUND(Regressions!S158, 1), NA())</f>
        <v>100</v>
      </c>
      <c r="R148" s="333">
        <f>IF(ISNUMBER(Regressions!T158),ROUND(Regressions!T158, 1), NA())</f>
        <v>0</v>
      </c>
      <c r="S148" s="232">
        <f>IF(ISNUMBER(Regressions!U158),ROUND(Regressions!U158, 1), NA())</f>
        <v>0</v>
      </c>
    </row>
    <row xmlns:x14ac="http://schemas.microsoft.com/office/spreadsheetml/2009/9/ac" r="149" x14ac:dyDescent="0.2">
      <c r="A149" s="383" t="str">
        <f>IF(ISBLANK(Regressions!A159), " ", Regressions!A159)</f>
        <v>Cuba</v>
      </c>
      <c r="B149" s="384">
        <f>IF(ISBLANK(Regressions!B159), " ", Regressions!B159)</f>
        <v>2021</v>
      </c>
      <c r="C149" s="385" t="str">
        <f>IF(ISBLANK(Regressions!C159), " ", Regressions!C159)</f>
        <v>Primary</v>
      </c>
      <c r="D149" s="386">
        <f>IF(ISBLANK(Regressions!D159), " ", Regressions!D159)</f>
        <v>752467</v>
      </c>
      <c r="E149" s="389">
        <f>IF(ISNUMBER(Regressions!E159),ROUND(Regressions!E159, 1), NA())</f>
        <v>100</v>
      </c>
      <c r="F149" s="387">
        <f>IF(ISNUMBER(Regressions!F159),ROUND(Regressions!F159, 1), NA())</f>
        <v>99.1</v>
      </c>
      <c r="G149" s="390">
        <f>IF(ISNUMBER(Regressions!G159),ROUND(Regressions!G159, 1), NA())</f>
        <v>99.1</v>
      </c>
      <c r="H149" s="388">
        <f>IF(ISNUMBER(Regressions!H159),ROUND(Regressions!H159, 1), NA())</f>
        <v>0</v>
      </c>
      <c r="I149" s="391">
        <f>IF(ISNUMBER(Regressions!I159),ROUND(Regressions!I159, 1), NA())</f>
        <v>0.9</v>
      </c>
      <c r="J149" s="389">
        <f>IF(ISNUMBER(Regressions!K159),ROUND(Regressions!K159, 1), NA())</f>
        <v>100</v>
      </c>
      <c r="K149" s="387">
        <f>IF(ISNUMBER(Regressions!L159),ROUND(Regressions!L159, 1), NA())</f>
        <v>100</v>
      </c>
      <c r="L149" s="392">
        <f>IF(ISNUMBER(Regressions!M159),ROUND(Regressions!M159, 1), NA())</f>
        <v>95.4</v>
      </c>
      <c r="M149" s="388">
        <f>IF(ISNUMBER(Regressions!N159),ROUND(Regressions!N159, 1), NA())</f>
        <v>4.5999999999999996</v>
      </c>
      <c r="N149" s="391">
        <f>IF(ISNUMBER(Regressions!O159),ROUND(Regressions!O159, 1), NA())</f>
        <v>0</v>
      </c>
      <c r="O149" s="389">
        <f>IF(ISNUMBER(Regressions!Q159),ROUND(Regressions!Q159, 1), NA())</f>
        <v>100</v>
      </c>
      <c r="P149" s="387">
        <f>IF(ISNUMBER(Regressions!R159),ROUND(Regressions!R159, 1), NA())</f>
        <v>100</v>
      </c>
      <c r="Q149" s="393">
        <f>IF(ISNUMBER(Regressions!S159),ROUND(Regressions!S159, 1), NA())</f>
        <v>100</v>
      </c>
      <c r="R149" s="388">
        <f>IF(ISNUMBER(Regressions!T159),ROUND(Regressions!T159, 1), NA())</f>
        <v>0</v>
      </c>
      <c r="S149" s="391">
        <f>IF(ISNUMBER(Regressions!U159),ROUND(Regressions!U159, 1), NA())</f>
        <v>0</v>
      </c>
      <c r="T149" s="382"/>
      <c r="U149" s="382"/>
      <c r="V149" s="382"/>
      <c r="W149" s="382"/>
      <c r="X149" s="382"/>
      <c r="Y149" s="382"/>
      <c r="Z149" s="382"/>
      <c r="AA149" s="382"/>
      <c r="AB149" s="382"/>
      <c r="AC149" s="382"/>
    </row>
    <row xmlns:x14ac="http://schemas.microsoft.com/office/spreadsheetml/2009/9/ac" r="150" x14ac:dyDescent="0.2">
      <c r="A150" s="329" t="str">
        <f>IF(ISBLANK(Regressions!A160), " ", Regressions!A160)</f>
        <v>Cuba</v>
      </c>
      <c r="B150" s="330">
        <f>IF(ISBLANK(Regressions!B160), " ", Regressions!B160)</f>
        <v>2022</v>
      </c>
      <c r="C150" s="335" t="str">
        <f>IF(ISBLANK(Regressions!C160), " ", Regressions!C160)</f>
        <v>Primary</v>
      </c>
      <c r="D150" s="331">
        <f>IF(ISBLANK(Regressions!D160), " ", Regressions!D160)</f>
        <v>750177</v>
      </c>
      <c r="E150" s="209">
        <f>IF(ISNUMBER(Regressions!E160),ROUND(Regressions!E160, 1), NA())</f>
        <v>100</v>
      </c>
      <c r="F150" s="332">
        <f>IF(ISNUMBER(Regressions!F160),ROUND(Regressions!F160, 1), NA())</f>
        <v>99.4</v>
      </c>
      <c r="G150" s="231">
        <f>IF(ISNUMBER(Regressions!G160),ROUND(Regressions!G160, 1), NA())</f>
        <v>99.4</v>
      </c>
      <c r="H150" s="333">
        <f>IF(ISNUMBER(Regressions!H160),ROUND(Regressions!H160, 1), NA())</f>
        <v>0</v>
      </c>
      <c r="I150" s="232">
        <f>IF(ISNUMBER(Regressions!I160),ROUND(Regressions!I160, 1), NA())</f>
        <v>0.6</v>
      </c>
      <c r="J150" s="334">
        <f>IF(ISNUMBER(Regressions!K160),ROUND(Regressions!K160, 1), NA())</f>
        <v>100</v>
      </c>
      <c r="K150" s="332">
        <f>IF(ISNUMBER(Regressions!L160),ROUND(Regressions!L160, 1), NA())</f>
        <v>100</v>
      </c>
      <c r="L150" s="233">
        <f>IF(ISNUMBER(Regressions!M160),ROUND(Regressions!M160, 1), NA())</f>
        <v>95.4</v>
      </c>
      <c r="M150" s="333">
        <f>IF(ISNUMBER(Regressions!N160),ROUND(Regressions!N160, 1), NA())</f>
        <v>4.5999999999999996</v>
      </c>
      <c r="N150" s="232">
        <f>IF(ISNUMBER(Regressions!O160),ROUND(Regressions!O160, 1), NA())</f>
        <v>0</v>
      </c>
      <c r="O150" s="334">
        <f>IF(ISNUMBER(Regressions!Q160),ROUND(Regressions!Q160, 1), NA())</f>
        <v>100</v>
      </c>
      <c r="P150" s="332">
        <f>IF(ISNUMBER(Regressions!R160),ROUND(Regressions!R160, 1), NA())</f>
        <v>100</v>
      </c>
      <c r="Q150" s="210">
        <f>IF(ISNUMBER(Regressions!S160),ROUND(Regressions!S160, 1), NA())</f>
        <v>100</v>
      </c>
      <c r="R150" s="333">
        <f>IF(ISNUMBER(Regressions!T160),ROUND(Regressions!T160, 1), NA())</f>
        <v>0</v>
      </c>
      <c r="S150" s="232">
        <f>IF(ISNUMBER(Regressions!U160),ROUND(Regressions!U160, 1), NA())</f>
        <v>0</v>
      </c>
    </row>
    <row xmlns:x14ac="http://schemas.microsoft.com/office/spreadsheetml/2009/9/ac" r="151" x14ac:dyDescent="0.2">
      <c r="A151" s="336" t="str">
        <f>IF(ISBLANK(Regressions!A161), " ", Regressions!A161)</f>
        <v>Cuba</v>
      </c>
      <c r="B151" s="337">
        <f>IF(ISBLANK(Regressions!B161), " ", Regressions!B161)</f>
        <v>2023</v>
      </c>
      <c r="C151" s="338" t="str">
        <f>IF(ISBLANK(Regressions!C161), " ", Regressions!C161)</f>
        <v>Primary</v>
      </c>
      <c r="D151" s="339">
        <f>IF(ISBLANK(Regressions!D161), " ", Regressions!D161)</f>
        <v>738444</v>
      </c>
      <c r="E151" s="340">
        <f>IF(ISNUMBER(Regressions!E161),ROUND(Regressions!E161, 1), NA())</f>
        <v>100</v>
      </c>
      <c r="F151" s="341">
        <f>IF(ISNUMBER(Regressions!F161),ROUND(Regressions!F161, 1), NA())</f>
        <v>99.7</v>
      </c>
      <c r="G151" s="342">
        <f>IF(ISNUMBER(Regressions!G161),ROUND(Regressions!G161, 1), NA())</f>
        <v>99.7</v>
      </c>
      <c r="H151" s="343">
        <f>IF(ISNUMBER(Regressions!H161),ROUND(Regressions!H161, 1), NA())</f>
        <v>0</v>
      </c>
      <c r="I151" s="344">
        <f>IF(ISNUMBER(Regressions!I161),ROUND(Regressions!I161, 1), NA())</f>
        <v>0.3</v>
      </c>
      <c r="J151" s="345">
        <f>IF(ISNUMBER(Regressions!K161),ROUND(Regressions!K161, 1), NA())</f>
        <v>100</v>
      </c>
      <c r="K151" s="341">
        <f>IF(ISNUMBER(Regressions!L161),ROUND(Regressions!L161, 1), NA())</f>
        <v>100</v>
      </c>
      <c r="L151" s="346">
        <f>IF(ISNUMBER(Regressions!M161),ROUND(Regressions!M161, 1), NA())</f>
        <v>95.4</v>
      </c>
      <c r="M151" s="343">
        <f>IF(ISNUMBER(Regressions!N161),ROUND(Regressions!N161, 1), NA())</f>
        <v>4.5999999999999996</v>
      </c>
      <c r="N151" s="344">
        <f>IF(ISNUMBER(Regressions!O161),ROUND(Regressions!O161, 1), NA())</f>
        <v>0</v>
      </c>
      <c r="O151" s="345">
        <f>IF(ISNUMBER(Regressions!Q161),ROUND(Regressions!Q161, 1), NA())</f>
        <v>100</v>
      </c>
      <c r="P151" s="341">
        <f>IF(ISNUMBER(Regressions!R161),ROUND(Regressions!R161, 1), NA())</f>
        <v>100</v>
      </c>
      <c r="Q151" s="347">
        <f>IF(ISNUMBER(Regressions!S161),ROUND(Regressions!S161, 1), NA())</f>
        <v>100</v>
      </c>
      <c r="R151" s="343">
        <f>IF(ISNUMBER(Regressions!T161),ROUND(Regressions!T161, 1), NA())</f>
        <v>0</v>
      </c>
      <c r="S151" s="344">
        <f>IF(ISNUMBER(Regressions!U161),ROUND(Regressions!U161, 1), NA())</f>
        <v>0</v>
      </c>
    </row>
    <row xmlns:x14ac="http://schemas.microsoft.com/office/spreadsheetml/2009/9/ac" r="152" hidden="true" x14ac:dyDescent="0.2">
      <c r="A152" s="329" t="str">
        <f>IF(ISBLANK(Regressions!A162), " ", Regressions!A162)</f>
        <v>Cuba</v>
      </c>
      <c r="B152" s="330">
        <f>IF(ISBLANK(Regressions!B162), " ", Regressions!B162)</f>
        <v>2024</v>
      </c>
      <c r="C152" s="335" t="str">
        <f>IF(ISBLANK(Regressions!C162), " ", Regressions!C162)</f>
        <v>Primary</v>
      </c>
      <c r="D152" s="331" t="str">
        <f>IF(ISBLANK(Regressions!D162), " ", Regressions!D162)</f>
        <v> </v>
      </c>
      <c r="E152" s="209" t="e">
        <f>IF(ISNUMBER(Regressions!E162),ROUND(Regressions!E162, 1), NA())</f>
        <v>#N/A</v>
      </c>
      <c r="F152" s="332" t="e">
        <f>IF(ISNUMBER(Regressions!F162),ROUND(Regressions!F162, 1), NA())</f>
        <v>#N/A</v>
      </c>
      <c r="G152" s="231" t="e">
        <f>IF(ISNUMBER(Regressions!G162),ROUND(Regressions!G162, 1), NA())</f>
        <v>#N/A</v>
      </c>
      <c r="H152" s="333" t="e">
        <f>IF(ISNUMBER(Regressions!H162),ROUND(Regressions!H162, 1), NA())</f>
        <v>#N/A</v>
      </c>
      <c r="I152" s="232" t="e">
        <f>IF(ISNUMBER(Regressions!I162),ROUND(Regressions!I162, 1), NA())</f>
        <v>#N/A</v>
      </c>
      <c r="J152" s="334" t="e">
        <f>IF(ISNUMBER(Regressions!K162),ROUND(Regressions!K162, 1), NA())</f>
        <v>#N/A</v>
      </c>
      <c r="K152" s="332" t="e">
        <f>IF(ISNUMBER(Regressions!L162),ROUND(Regressions!L162, 1), NA())</f>
        <v>#N/A</v>
      </c>
      <c r="L152" s="233" t="e">
        <f>IF(ISNUMBER(Regressions!M162),ROUND(Regressions!M162, 1), NA())</f>
        <v>#N/A</v>
      </c>
      <c r="M152" s="333" t="e">
        <f>IF(ISNUMBER(Regressions!N162),ROUND(Regressions!N162, 1), NA())</f>
        <v>#N/A</v>
      </c>
      <c r="N152" s="232" t="e">
        <f>IF(ISNUMBER(Regressions!O162),ROUND(Regressions!O162, 1), NA())</f>
        <v>#N/A</v>
      </c>
      <c r="O152" s="334" t="e">
        <f>IF(ISNUMBER(Regressions!Q162),ROUND(Regressions!Q162, 1), NA())</f>
        <v>#N/A</v>
      </c>
      <c r="P152" s="332" t="e">
        <f>IF(ISNUMBER(Regressions!R162),ROUND(Regressions!R162, 1), NA())</f>
        <v>#N/A</v>
      </c>
      <c r="Q152" s="210" t="e">
        <f>IF(ISNUMBER(Regressions!S162),ROUND(Regressions!S162, 1), NA())</f>
        <v>#N/A</v>
      </c>
      <c r="R152" s="333" t="e">
        <f>IF(ISNUMBER(Regressions!T162),ROUND(Regressions!T162, 1), NA())</f>
        <v>#N/A</v>
      </c>
      <c r="S152" s="232" t="e">
        <f>IF(ISNUMBER(Regressions!U162),ROUND(Regressions!U162, 1), NA())</f>
        <v>#N/A</v>
      </c>
    </row>
    <row xmlns:x14ac="http://schemas.microsoft.com/office/spreadsheetml/2009/9/ac" r="153" hidden="true" x14ac:dyDescent="0.2">
      <c r="A153" s="329" t="str">
        <f>IF(ISBLANK(Regressions!A163), " ", Regressions!A163)</f>
        <v>Cuba</v>
      </c>
      <c r="B153" s="330">
        <f>IF(ISBLANK(Regressions!B163), " ", Regressions!B163)</f>
        <v>2025</v>
      </c>
      <c r="C153" s="335" t="str">
        <f>IF(ISBLANK(Regressions!C163), " ", Regressions!C163)</f>
        <v>Primary</v>
      </c>
      <c r="D153" s="331" t="str">
        <f>IF(ISBLANK(Regressions!D163), " ", Regressions!D163)</f>
        <v> </v>
      </c>
      <c r="E153" s="209" t="e">
        <f>IF(ISNUMBER(Regressions!E163),ROUND(Regressions!E163, 1), NA())</f>
        <v>#N/A</v>
      </c>
      <c r="F153" s="332" t="e">
        <f>IF(ISNUMBER(Regressions!F163),ROUND(Regressions!F163, 1), NA())</f>
        <v>#N/A</v>
      </c>
      <c r="G153" s="231" t="e">
        <f>IF(ISNUMBER(Regressions!G163),ROUND(Regressions!G163, 1), NA())</f>
        <v>#N/A</v>
      </c>
      <c r="H153" s="333" t="e">
        <f>IF(ISNUMBER(Regressions!H163),ROUND(Regressions!H163, 1), NA())</f>
        <v>#N/A</v>
      </c>
      <c r="I153" s="232" t="e">
        <f>IF(ISNUMBER(Regressions!I163),ROUND(Regressions!I163, 1), NA())</f>
        <v>#N/A</v>
      </c>
      <c r="J153" s="334" t="e">
        <f>IF(ISNUMBER(Regressions!K163),ROUND(Regressions!K163, 1), NA())</f>
        <v>#N/A</v>
      </c>
      <c r="K153" s="332" t="e">
        <f>IF(ISNUMBER(Regressions!L163),ROUND(Regressions!L163, 1), NA())</f>
        <v>#N/A</v>
      </c>
      <c r="L153" s="233" t="e">
        <f>IF(ISNUMBER(Regressions!M163),ROUND(Regressions!M163, 1), NA())</f>
        <v>#N/A</v>
      </c>
      <c r="M153" s="333" t="e">
        <f>IF(ISNUMBER(Regressions!N163),ROUND(Regressions!N163, 1), NA())</f>
        <v>#N/A</v>
      </c>
      <c r="N153" s="232" t="e">
        <f>IF(ISNUMBER(Regressions!O163),ROUND(Regressions!O163, 1), NA())</f>
        <v>#N/A</v>
      </c>
      <c r="O153" s="334" t="e">
        <f>IF(ISNUMBER(Regressions!Q163),ROUND(Regressions!Q163, 1), NA())</f>
        <v>#N/A</v>
      </c>
      <c r="P153" s="332" t="e">
        <f>IF(ISNUMBER(Regressions!R163),ROUND(Regressions!R163, 1), NA())</f>
        <v>#N/A</v>
      </c>
      <c r="Q153" s="210" t="e">
        <f>IF(ISNUMBER(Regressions!S163),ROUND(Regressions!S163, 1), NA())</f>
        <v>#N/A</v>
      </c>
      <c r="R153" s="333" t="e">
        <f>IF(ISNUMBER(Regressions!T163),ROUND(Regressions!T163, 1), NA())</f>
        <v>#N/A</v>
      </c>
      <c r="S153" s="232" t="e">
        <f>IF(ISNUMBER(Regressions!U163),ROUND(Regressions!U163, 1), NA())</f>
        <v>#N/A</v>
      </c>
    </row>
    <row xmlns:x14ac="http://schemas.microsoft.com/office/spreadsheetml/2009/9/ac" r="154" hidden="true" x14ac:dyDescent="0.2">
      <c r="A154" s="329" t="str">
        <f>IF(ISBLANK(Regressions!A164), " ", Regressions!A164)</f>
        <v>Cuba</v>
      </c>
      <c r="B154" s="330">
        <f>IF(ISBLANK(Regressions!B164), " ", Regressions!B164)</f>
        <v>2026</v>
      </c>
      <c r="C154" s="335" t="str">
        <f>IF(ISBLANK(Regressions!C164), " ", Regressions!C164)</f>
        <v>Primary</v>
      </c>
      <c r="D154" s="331" t="str">
        <f>IF(ISBLANK(Regressions!D164), " ", Regressions!D164)</f>
        <v> </v>
      </c>
      <c r="E154" s="209" t="e">
        <f>IF(ISNUMBER(Regressions!E164),ROUND(Regressions!E164, 1), NA())</f>
        <v>#N/A</v>
      </c>
      <c r="F154" s="332" t="e">
        <f>IF(ISNUMBER(Regressions!F164),ROUND(Regressions!F164, 1), NA())</f>
        <v>#N/A</v>
      </c>
      <c r="G154" s="231" t="e">
        <f>IF(ISNUMBER(Regressions!G164),ROUND(Regressions!G164, 1), NA())</f>
        <v>#N/A</v>
      </c>
      <c r="H154" s="333" t="e">
        <f>IF(ISNUMBER(Regressions!H164),ROUND(Regressions!H164, 1), NA())</f>
        <v>#N/A</v>
      </c>
      <c r="I154" s="232" t="e">
        <f>IF(ISNUMBER(Regressions!I164),ROUND(Regressions!I164, 1), NA())</f>
        <v>#N/A</v>
      </c>
      <c r="J154" s="334" t="e">
        <f>IF(ISNUMBER(Regressions!K164),ROUND(Regressions!K164, 1), NA())</f>
        <v>#N/A</v>
      </c>
      <c r="K154" s="332" t="e">
        <f>IF(ISNUMBER(Regressions!L164),ROUND(Regressions!L164, 1), NA())</f>
        <v>#N/A</v>
      </c>
      <c r="L154" s="233" t="e">
        <f>IF(ISNUMBER(Regressions!M164),ROUND(Regressions!M164, 1), NA())</f>
        <v>#N/A</v>
      </c>
      <c r="M154" s="333" t="e">
        <f>IF(ISNUMBER(Regressions!N164),ROUND(Regressions!N164, 1), NA())</f>
        <v>#N/A</v>
      </c>
      <c r="N154" s="232" t="e">
        <f>IF(ISNUMBER(Regressions!O164),ROUND(Regressions!O164, 1), NA())</f>
        <v>#N/A</v>
      </c>
      <c r="O154" s="334" t="e">
        <f>IF(ISNUMBER(Regressions!Q164),ROUND(Regressions!Q164, 1), NA())</f>
        <v>#N/A</v>
      </c>
      <c r="P154" s="332" t="e">
        <f>IF(ISNUMBER(Regressions!R164),ROUND(Regressions!R164, 1), NA())</f>
        <v>#N/A</v>
      </c>
      <c r="Q154" s="210" t="e">
        <f>IF(ISNUMBER(Regressions!S164),ROUND(Regressions!S164, 1), NA())</f>
        <v>#N/A</v>
      </c>
      <c r="R154" s="333" t="e">
        <f>IF(ISNUMBER(Regressions!T164),ROUND(Regressions!T164, 1), NA())</f>
        <v>#N/A</v>
      </c>
      <c r="S154" s="232" t="e">
        <f>IF(ISNUMBER(Regressions!U164),ROUND(Regressions!U164, 1), NA())</f>
        <v>#N/A</v>
      </c>
    </row>
    <row xmlns:x14ac="http://schemas.microsoft.com/office/spreadsheetml/2009/9/ac" r="155" hidden="true" x14ac:dyDescent="0.2">
      <c r="A155" s="329" t="str">
        <f>IF(ISBLANK(Regressions!A165), " ", Regressions!A165)</f>
        <v>Cuba</v>
      </c>
      <c r="B155" s="330">
        <f>IF(ISBLANK(Regressions!B165), " ", Regressions!B165)</f>
        <v>2027</v>
      </c>
      <c r="C155" s="335" t="str">
        <f>IF(ISBLANK(Regressions!C165), " ", Regressions!C165)</f>
        <v>Primary</v>
      </c>
      <c r="D155" s="331" t="str">
        <f>IF(ISBLANK(Regressions!D165), " ", Regressions!D165)</f>
        <v> </v>
      </c>
      <c r="E155" s="209" t="e">
        <f>IF(ISNUMBER(Regressions!E165),ROUND(Regressions!E165, 1), NA())</f>
        <v>#N/A</v>
      </c>
      <c r="F155" s="332" t="e">
        <f>IF(ISNUMBER(Regressions!F165),ROUND(Regressions!F165, 1), NA())</f>
        <v>#N/A</v>
      </c>
      <c r="G155" s="231" t="e">
        <f>IF(ISNUMBER(Regressions!G165),ROUND(Regressions!G165, 1), NA())</f>
        <v>#N/A</v>
      </c>
      <c r="H155" s="333" t="e">
        <f>IF(ISNUMBER(Regressions!H165),ROUND(Regressions!H165, 1), NA())</f>
        <v>#N/A</v>
      </c>
      <c r="I155" s="232" t="e">
        <f>IF(ISNUMBER(Regressions!I165),ROUND(Regressions!I165, 1), NA())</f>
        <v>#N/A</v>
      </c>
      <c r="J155" s="334" t="e">
        <f>IF(ISNUMBER(Regressions!K165),ROUND(Regressions!K165, 1), NA())</f>
        <v>#N/A</v>
      </c>
      <c r="K155" s="332" t="e">
        <f>IF(ISNUMBER(Regressions!L165),ROUND(Regressions!L165, 1), NA())</f>
        <v>#N/A</v>
      </c>
      <c r="L155" s="233" t="e">
        <f>IF(ISNUMBER(Regressions!M165),ROUND(Regressions!M165, 1), NA())</f>
        <v>#N/A</v>
      </c>
      <c r="M155" s="333" t="e">
        <f>IF(ISNUMBER(Regressions!N165),ROUND(Regressions!N165, 1), NA())</f>
        <v>#N/A</v>
      </c>
      <c r="N155" s="232" t="e">
        <f>IF(ISNUMBER(Regressions!O165),ROUND(Regressions!O165, 1), NA())</f>
        <v>#N/A</v>
      </c>
      <c r="O155" s="334" t="e">
        <f>IF(ISNUMBER(Regressions!Q165),ROUND(Regressions!Q165, 1), NA())</f>
        <v>#N/A</v>
      </c>
      <c r="P155" s="332" t="e">
        <f>IF(ISNUMBER(Regressions!R165),ROUND(Regressions!R165, 1), NA())</f>
        <v>#N/A</v>
      </c>
      <c r="Q155" s="210" t="e">
        <f>IF(ISNUMBER(Regressions!S165),ROUND(Regressions!S165, 1), NA())</f>
        <v>#N/A</v>
      </c>
      <c r="R155" s="333" t="e">
        <f>IF(ISNUMBER(Regressions!T165),ROUND(Regressions!T165, 1), NA())</f>
        <v>#N/A</v>
      </c>
      <c r="S155" s="232" t="e">
        <f>IF(ISNUMBER(Regressions!U165),ROUND(Regressions!U165, 1), NA())</f>
        <v>#N/A</v>
      </c>
    </row>
    <row xmlns:x14ac="http://schemas.microsoft.com/office/spreadsheetml/2009/9/ac" r="156" hidden="true" x14ac:dyDescent="0.2">
      <c r="A156" s="329" t="str">
        <f>IF(ISBLANK(Regressions!A166), " ", Regressions!A166)</f>
        <v>Cuba</v>
      </c>
      <c r="B156" s="330">
        <f>IF(ISBLANK(Regressions!B166), " ", Regressions!B166)</f>
        <v>2028</v>
      </c>
      <c r="C156" s="335" t="str">
        <f>IF(ISBLANK(Regressions!C166), " ", Regressions!C166)</f>
        <v>Primary</v>
      </c>
      <c r="D156" s="331" t="str">
        <f>IF(ISBLANK(Regressions!D166), " ", Regressions!D166)</f>
        <v> </v>
      </c>
      <c r="E156" s="209" t="e">
        <f>IF(ISNUMBER(Regressions!E166),ROUND(Regressions!E166, 1), NA())</f>
        <v>#N/A</v>
      </c>
      <c r="F156" s="332" t="e">
        <f>IF(ISNUMBER(Regressions!F166),ROUND(Regressions!F166, 1), NA())</f>
        <v>#N/A</v>
      </c>
      <c r="G156" s="231" t="e">
        <f>IF(ISNUMBER(Regressions!G166),ROUND(Regressions!G166, 1), NA())</f>
        <v>#N/A</v>
      </c>
      <c r="H156" s="333" t="e">
        <f>IF(ISNUMBER(Regressions!H166),ROUND(Regressions!H166, 1), NA())</f>
        <v>#N/A</v>
      </c>
      <c r="I156" s="232" t="e">
        <f>IF(ISNUMBER(Regressions!I166),ROUND(Regressions!I166, 1), NA())</f>
        <v>#N/A</v>
      </c>
      <c r="J156" s="334" t="e">
        <f>IF(ISNUMBER(Regressions!K166),ROUND(Regressions!K166, 1), NA())</f>
        <v>#N/A</v>
      </c>
      <c r="K156" s="332" t="e">
        <f>IF(ISNUMBER(Regressions!L166),ROUND(Regressions!L166, 1), NA())</f>
        <v>#N/A</v>
      </c>
      <c r="L156" s="233" t="e">
        <f>IF(ISNUMBER(Regressions!M166),ROUND(Regressions!M166, 1), NA())</f>
        <v>#N/A</v>
      </c>
      <c r="M156" s="333" t="e">
        <f>IF(ISNUMBER(Regressions!N166),ROUND(Regressions!N166, 1), NA())</f>
        <v>#N/A</v>
      </c>
      <c r="N156" s="232" t="e">
        <f>IF(ISNUMBER(Regressions!O166),ROUND(Regressions!O166, 1), NA())</f>
        <v>#N/A</v>
      </c>
      <c r="O156" s="334" t="e">
        <f>IF(ISNUMBER(Regressions!Q166),ROUND(Regressions!Q166, 1), NA())</f>
        <v>#N/A</v>
      </c>
      <c r="P156" s="332" t="e">
        <f>IF(ISNUMBER(Regressions!R166),ROUND(Regressions!R166, 1), NA())</f>
        <v>#N/A</v>
      </c>
      <c r="Q156" s="210" t="e">
        <f>IF(ISNUMBER(Regressions!S166),ROUND(Regressions!S166, 1), NA())</f>
        <v>#N/A</v>
      </c>
      <c r="R156" s="333" t="e">
        <f>IF(ISNUMBER(Regressions!T166),ROUND(Regressions!T166, 1), NA())</f>
        <v>#N/A</v>
      </c>
      <c r="S156" s="232" t="e">
        <f>IF(ISNUMBER(Regressions!U166),ROUND(Regressions!U166, 1), NA())</f>
        <v>#N/A</v>
      </c>
    </row>
    <row xmlns:x14ac="http://schemas.microsoft.com/office/spreadsheetml/2009/9/ac" r="157" hidden="true" x14ac:dyDescent="0.2">
      <c r="A157" s="329" t="str">
        <f>IF(ISBLANK(Regressions!A167), " ", Regressions!A167)</f>
        <v>Cuba</v>
      </c>
      <c r="B157" s="330">
        <f>IF(ISBLANK(Regressions!B167), " ", Regressions!B167)</f>
        <v>2029</v>
      </c>
      <c r="C157" s="335" t="str">
        <f>IF(ISBLANK(Regressions!C167), " ", Regressions!C167)</f>
        <v>Primary</v>
      </c>
      <c r="D157" s="331" t="str">
        <f>IF(ISBLANK(Regressions!D167), " ", Regressions!D167)</f>
        <v> </v>
      </c>
      <c r="E157" s="209" t="e">
        <f>IF(ISNUMBER(Regressions!E167),ROUND(Regressions!E167, 1), NA())</f>
        <v>#N/A</v>
      </c>
      <c r="F157" s="332" t="e">
        <f>IF(ISNUMBER(Regressions!F167),ROUND(Regressions!F167, 1), NA())</f>
        <v>#N/A</v>
      </c>
      <c r="G157" s="231" t="e">
        <f>IF(ISNUMBER(Regressions!G167),ROUND(Regressions!G167, 1), NA())</f>
        <v>#N/A</v>
      </c>
      <c r="H157" s="333" t="e">
        <f>IF(ISNUMBER(Regressions!H167),ROUND(Regressions!H167, 1), NA())</f>
        <v>#N/A</v>
      </c>
      <c r="I157" s="232" t="e">
        <f>IF(ISNUMBER(Regressions!I167),ROUND(Regressions!I167, 1), NA())</f>
        <v>#N/A</v>
      </c>
      <c r="J157" s="334" t="e">
        <f>IF(ISNUMBER(Regressions!K167),ROUND(Regressions!K167, 1), NA())</f>
        <v>#N/A</v>
      </c>
      <c r="K157" s="332" t="e">
        <f>IF(ISNUMBER(Regressions!L167),ROUND(Regressions!L167, 1), NA())</f>
        <v>#N/A</v>
      </c>
      <c r="L157" s="233" t="e">
        <f>IF(ISNUMBER(Regressions!M167),ROUND(Regressions!M167, 1), NA())</f>
        <v>#N/A</v>
      </c>
      <c r="M157" s="333" t="e">
        <f>IF(ISNUMBER(Regressions!N167),ROUND(Regressions!N167, 1), NA())</f>
        <v>#N/A</v>
      </c>
      <c r="N157" s="232" t="e">
        <f>IF(ISNUMBER(Regressions!O167),ROUND(Regressions!O167, 1), NA())</f>
        <v>#N/A</v>
      </c>
      <c r="O157" s="334" t="e">
        <f>IF(ISNUMBER(Regressions!Q167),ROUND(Regressions!Q167, 1), NA())</f>
        <v>#N/A</v>
      </c>
      <c r="P157" s="332" t="e">
        <f>IF(ISNUMBER(Regressions!R167),ROUND(Regressions!R167, 1), NA())</f>
        <v>#N/A</v>
      </c>
      <c r="Q157" s="210" t="e">
        <f>IF(ISNUMBER(Regressions!S167),ROUND(Regressions!S167, 1), NA())</f>
        <v>#N/A</v>
      </c>
      <c r="R157" s="333" t="e">
        <f>IF(ISNUMBER(Regressions!T167),ROUND(Regressions!T167, 1), NA())</f>
        <v>#N/A</v>
      </c>
      <c r="S157" s="232" t="e">
        <f>IF(ISNUMBER(Regressions!U167),ROUND(Regressions!U167, 1), NA())</f>
        <v>#N/A</v>
      </c>
    </row>
    <row xmlns:x14ac="http://schemas.microsoft.com/office/spreadsheetml/2009/9/ac" r="158" hidden="true" x14ac:dyDescent="0.2">
      <c r="A158" s="329" t="str">
        <f>IF(ISBLANK(Regressions!A168), " ", Regressions!A168)</f>
        <v>Cuba</v>
      </c>
      <c r="B158" s="330">
        <f>IF(ISBLANK(Regressions!B168), " ", Regressions!B168)</f>
        <v>2030</v>
      </c>
      <c r="C158" s="335" t="str">
        <f>IF(ISBLANK(Regressions!C168), " ", Regressions!C168)</f>
        <v>Primary</v>
      </c>
      <c r="D158" s="331" t="str">
        <f>IF(ISBLANK(Regressions!D168), " ", Regressions!D168)</f>
        <v> </v>
      </c>
      <c r="E158" s="209" t="e">
        <f>IF(ISNUMBER(Regressions!E168),ROUND(Regressions!E168, 1), NA())</f>
        <v>#N/A</v>
      </c>
      <c r="F158" s="332" t="e">
        <f>IF(ISNUMBER(Regressions!F168),ROUND(Regressions!F168, 1), NA())</f>
        <v>#N/A</v>
      </c>
      <c r="G158" s="231" t="e">
        <f>IF(ISNUMBER(Regressions!G168),ROUND(Regressions!G168, 1), NA())</f>
        <v>#N/A</v>
      </c>
      <c r="H158" s="333" t="e">
        <f>IF(ISNUMBER(Regressions!H168),ROUND(Regressions!H168, 1), NA())</f>
        <v>#N/A</v>
      </c>
      <c r="I158" s="232" t="e">
        <f>IF(ISNUMBER(Regressions!I168),ROUND(Regressions!I168, 1), NA())</f>
        <v>#N/A</v>
      </c>
      <c r="J158" s="334" t="e">
        <f>IF(ISNUMBER(Regressions!K168),ROUND(Regressions!K168, 1), NA())</f>
        <v>#N/A</v>
      </c>
      <c r="K158" s="332" t="e">
        <f>IF(ISNUMBER(Regressions!L168),ROUND(Regressions!L168, 1), NA())</f>
        <v>#N/A</v>
      </c>
      <c r="L158" s="233" t="e">
        <f>IF(ISNUMBER(Regressions!M168),ROUND(Regressions!M168, 1), NA())</f>
        <v>#N/A</v>
      </c>
      <c r="M158" s="333" t="e">
        <f>IF(ISNUMBER(Regressions!N168),ROUND(Regressions!N168, 1), NA())</f>
        <v>#N/A</v>
      </c>
      <c r="N158" s="232" t="e">
        <f>IF(ISNUMBER(Regressions!O168),ROUND(Regressions!O168, 1), NA())</f>
        <v>#N/A</v>
      </c>
      <c r="O158" s="334" t="e">
        <f>IF(ISNUMBER(Regressions!Q168),ROUND(Regressions!Q168, 1), NA())</f>
        <v>#N/A</v>
      </c>
      <c r="P158" s="332" t="e">
        <f>IF(ISNUMBER(Regressions!R168),ROUND(Regressions!R168, 1), NA())</f>
        <v>#N/A</v>
      </c>
      <c r="Q158" s="210" t="e">
        <f>IF(ISNUMBER(Regressions!S168),ROUND(Regressions!S168, 1), NA())</f>
        <v>#N/A</v>
      </c>
      <c r="R158" s="333" t="e">
        <f>IF(ISNUMBER(Regressions!T168),ROUND(Regressions!T168, 1), NA())</f>
        <v>#N/A</v>
      </c>
      <c r="S158" s="232" t="e">
        <f>IF(ISNUMBER(Regressions!U168),ROUND(Regressions!U168, 1), NA())</f>
        <v>#N/A</v>
      </c>
    </row>
    <row xmlns:x14ac="http://schemas.microsoft.com/office/spreadsheetml/2009/9/ac" r="159" x14ac:dyDescent="0.2">
      <c r="A159" s="329" t="str">
        <f>IF(ISBLANK(Regressions!A169), " ", Regressions!A169)</f>
        <v>Cuba</v>
      </c>
      <c r="B159" s="330">
        <f>IF(ISBLANK(Regressions!B169), " ", Regressions!B169)</f>
        <v>2000</v>
      </c>
      <c r="C159" s="335" t="str">
        <f>IF(ISBLANK(Regressions!C169), " ", Regressions!C169)</f>
        <v>Secondary</v>
      </c>
      <c r="D159" s="331">
        <f>IF(ISBLANK(Regressions!D169), " ", Regressions!D169)</f>
        <v>961861</v>
      </c>
      <c r="E159" s="209">
        <f>IF(ISNUMBER(Regressions!E169),ROUND(Regressions!E169, 1), NA())</f>
        <v>100</v>
      </c>
      <c r="F159" s="332">
        <f>IF(ISNUMBER(Regressions!F169),ROUND(Regressions!F169, 1), NA())</f>
        <v>100</v>
      </c>
      <c r="G159" s="231">
        <f>IF(ISNUMBER(Regressions!G169),ROUND(Regressions!G169, 1), NA())</f>
        <v>100</v>
      </c>
      <c r="H159" s="333">
        <f>IF(ISNUMBER(Regressions!H169),ROUND(Regressions!H169, 1), NA())</f>
        <v>0</v>
      </c>
      <c r="I159" s="232">
        <f>IF(ISNUMBER(Regressions!I169),ROUND(Regressions!I169, 1), NA())</f>
        <v>0</v>
      </c>
      <c r="J159" s="334">
        <f>IF(ISNUMBER(Regressions!K169),ROUND(Regressions!K169, 1), NA())</f>
        <v>100</v>
      </c>
      <c r="K159" s="332">
        <f>IF(ISNUMBER(Regressions!L169),ROUND(Regressions!L169, 1), NA())</f>
        <v>100</v>
      </c>
      <c r="L159" s="233" t="e">
        <f>IF(ISNUMBER(Regressions!M169),ROUND(Regressions!M169, 1), NA())</f>
        <v>#N/A</v>
      </c>
      <c r="M159" s="333" t="e">
        <f>IF(ISNUMBER(Regressions!N169),ROUND(Regressions!N169, 1), NA())</f>
        <v>#N/A</v>
      </c>
      <c r="N159" s="232">
        <f>IF(ISNUMBER(Regressions!O169),ROUND(Regressions!O169, 1), NA())</f>
        <v>0</v>
      </c>
      <c r="O159" s="334">
        <f>IF(ISNUMBER(Regressions!Q169),ROUND(Regressions!Q169, 1), NA())</f>
        <v>100</v>
      </c>
      <c r="P159" s="332">
        <f>IF(ISNUMBER(Regressions!R169),ROUND(Regressions!R169, 1), NA())</f>
        <v>100</v>
      </c>
      <c r="Q159" s="210">
        <f>IF(ISNUMBER(Regressions!S169),ROUND(Regressions!S169, 1), NA())</f>
        <v>100</v>
      </c>
      <c r="R159" s="333">
        <f>IF(ISNUMBER(Regressions!T169),ROUND(Regressions!T169, 1), NA())</f>
        <v>0</v>
      </c>
      <c r="S159" s="232">
        <f>IF(ISNUMBER(Regressions!U169),ROUND(Regressions!U169, 1), NA())</f>
        <v>0</v>
      </c>
    </row>
    <row xmlns:x14ac="http://schemas.microsoft.com/office/spreadsheetml/2009/9/ac" r="160" x14ac:dyDescent="0.2">
      <c r="A160" s="329" t="str">
        <f>IF(ISBLANK(Regressions!A170), " ", Regressions!A170)</f>
        <v>Cuba</v>
      </c>
      <c r="B160" s="330">
        <f>IF(ISBLANK(Regressions!B170), " ", Regressions!B170)</f>
        <v>2001</v>
      </c>
      <c r="C160" s="335" t="str">
        <f>IF(ISBLANK(Regressions!C170), " ", Regressions!C170)</f>
        <v>Secondary</v>
      </c>
      <c r="D160" s="331">
        <f>IF(ISBLANK(Regressions!D170), " ", Regressions!D170)</f>
        <v>989403</v>
      </c>
      <c r="E160" s="209">
        <f>IF(ISNUMBER(Regressions!E170),ROUND(Regressions!E170, 1), NA())</f>
        <v>100</v>
      </c>
      <c r="F160" s="332">
        <f>IF(ISNUMBER(Regressions!F170),ROUND(Regressions!F170, 1), NA())</f>
        <v>100</v>
      </c>
      <c r="G160" s="231">
        <f>IF(ISNUMBER(Regressions!G170),ROUND(Regressions!G170, 1), NA())</f>
        <v>100</v>
      </c>
      <c r="H160" s="333">
        <f>IF(ISNUMBER(Regressions!H170),ROUND(Regressions!H170, 1), NA())</f>
        <v>0</v>
      </c>
      <c r="I160" s="232">
        <f>IF(ISNUMBER(Regressions!I170),ROUND(Regressions!I170, 1), NA())</f>
        <v>0</v>
      </c>
      <c r="J160" s="334">
        <f>IF(ISNUMBER(Regressions!K170),ROUND(Regressions!K170, 1), NA())</f>
        <v>100</v>
      </c>
      <c r="K160" s="332">
        <f>IF(ISNUMBER(Regressions!L170),ROUND(Regressions!L170, 1), NA())</f>
        <v>100</v>
      </c>
      <c r="L160" s="233" t="e">
        <f>IF(ISNUMBER(Regressions!M170),ROUND(Regressions!M170, 1), NA())</f>
        <v>#N/A</v>
      </c>
      <c r="M160" s="333" t="e">
        <f>IF(ISNUMBER(Regressions!N170),ROUND(Regressions!N170, 1), NA())</f>
        <v>#N/A</v>
      </c>
      <c r="N160" s="232">
        <f>IF(ISNUMBER(Regressions!O170),ROUND(Regressions!O170, 1), NA())</f>
        <v>0</v>
      </c>
      <c r="O160" s="334">
        <f>IF(ISNUMBER(Regressions!Q170),ROUND(Regressions!Q170, 1), NA())</f>
        <v>100</v>
      </c>
      <c r="P160" s="332">
        <f>IF(ISNUMBER(Regressions!R170),ROUND(Regressions!R170, 1), NA())</f>
        <v>100</v>
      </c>
      <c r="Q160" s="210">
        <f>IF(ISNUMBER(Regressions!S170),ROUND(Regressions!S170, 1), NA())</f>
        <v>100</v>
      </c>
      <c r="R160" s="333">
        <f>IF(ISNUMBER(Regressions!T170),ROUND(Regressions!T170, 1), NA())</f>
        <v>0</v>
      </c>
      <c r="S160" s="232">
        <f>IF(ISNUMBER(Regressions!U170),ROUND(Regressions!U170, 1), NA())</f>
        <v>0</v>
      </c>
    </row>
    <row xmlns:x14ac="http://schemas.microsoft.com/office/spreadsheetml/2009/9/ac" r="161" x14ac:dyDescent="0.2">
      <c r="A161" s="329" t="str">
        <f>IF(ISBLANK(Regressions!A171), " ", Regressions!A171)</f>
        <v>Cuba</v>
      </c>
      <c r="B161" s="330">
        <f>IF(ISBLANK(Regressions!B171), " ", Regressions!B171)</f>
        <v>2002</v>
      </c>
      <c r="C161" s="335" t="str">
        <f>IF(ISBLANK(Regressions!C171), " ", Regressions!C171)</f>
        <v>Secondary</v>
      </c>
      <c r="D161" s="331">
        <f>IF(ISBLANK(Regressions!D171), " ", Regressions!D171)</f>
        <v>1009442</v>
      </c>
      <c r="E161" s="209">
        <f>IF(ISNUMBER(Regressions!E171),ROUND(Regressions!E171, 1), NA())</f>
        <v>100</v>
      </c>
      <c r="F161" s="332">
        <f>IF(ISNUMBER(Regressions!F171),ROUND(Regressions!F171, 1), NA())</f>
        <v>100</v>
      </c>
      <c r="G161" s="231">
        <f>IF(ISNUMBER(Regressions!G171),ROUND(Regressions!G171, 1), NA())</f>
        <v>100</v>
      </c>
      <c r="H161" s="333">
        <f>IF(ISNUMBER(Regressions!H171),ROUND(Regressions!H171, 1), NA())</f>
        <v>0</v>
      </c>
      <c r="I161" s="232">
        <f>IF(ISNUMBER(Regressions!I171),ROUND(Regressions!I171, 1), NA())</f>
        <v>0</v>
      </c>
      <c r="J161" s="334">
        <f>IF(ISNUMBER(Regressions!K171),ROUND(Regressions!K171, 1), NA())</f>
        <v>100</v>
      </c>
      <c r="K161" s="332">
        <f>IF(ISNUMBER(Regressions!L171),ROUND(Regressions!L171, 1), NA())</f>
        <v>100</v>
      </c>
      <c r="L161" s="233" t="e">
        <f>IF(ISNUMBER(Regressions!M171),ROUND(Regressions!M171, 1), NA())</f>
        <v>#N/A</v>
      </c>
      <c r="M161" s="333" t="e">
        <f>IF(ISNUMBER(Regressions!N171),ROUND(Regressions!N171, 1), NA())</f>
        <v>#N/A</v>
      </c>
      <c r="N161" s="232">
        <f>IF(ISNUMBER(Regressions!O171),ROUND(Regressions!O171, 1), NA())</f>
        <v>0</v>
      </c>
      <c r="O161" s="334">
        <f>IF(ISNUMBER(Regressions!Q171),ROUND(Regressions!Q171, 1), NA())</f>
        <v>100</v>
      </c>
      <c r="P161" s="332">
        <f>IF(ISNUMBER(Regressions!R171),ROUND(Regressions!R171, 1), NA())</f>
        <v>100</v>
      </c>
      <c r="Q161" s="210">
        <f>IF(ISNUMBER(Regressions!S171),ROUND(Regressions!S171, 1), NA())</f>
        <v>100</v>
      </c>
      <c r="R161" s="333">
        <f>IF(ISNUMBER(Regressions!T171),ROUND(Regressions!T171, 1), NA())</f>
        <v>0</v>
      </c>
      <c r="S161" s="232">
        <f>IF(ISNUMBER(Regressions!U171),ROUND(Regressions!U171, 1), NA())</f>
        <v>0</v>
      </c>
    </row>
    <row xmlns:x14ac="http://schemas.microsoft.com/office/spreadsheetml/2009/9/ac" r="162" x14ac:dyDescent="0.2">
      <c r="A162" s="329" t="str">
        <f>IF(ISBLANK(Regressions!A172), " ", Regressions!A172)</f>
        <v>Cuba</v>
      </c>
      <c r="B162" s="330">
        <f>IF(ISBLANK(Regressions!B172), " ", Regressions!B172)</f>
        <v>2003</v>
      </c>
      <c r="C162" s="335" t="str">
        <f>IF(ISBLANK(Regressions!C172), " ", Regressions!C172)</f>
        <v>Secondary</v>
      </c>
      <c r="D162" s="331">
        <f>IF(ISBLANK(Regressions!D172), " ", Regressions!D172)</f>
        <v>1020675</v>
      </c>
      <c r="E162" s="209">
        <f>IF(ISNUMBER(Regressions!E172),ROUND(Regressions!E172, 1), NA())</f>
        <v>100</v>
      </c>
      <c r="F162" s="332">
        <f>IF(ISNUMBER(Regressions!F172),ROUND(Regressions!F172, 1), NA())</f>
        <v>100</v>
      </c>
      <c r="G162" s="231">
        <f>IF(ISNUMBER(Regressions!G172),ROUND(Regressions!G172, 1), NA())</f>
        <v>100</v>
      </c>
      <c r="H162" s="333">
        <f>IF(ISNUMBER(Regressions!H172),ROUND(Regressions!H172, 1), NA())</f>
        <v>0</v>
      </c>
      <c r="I162" s="232">
        <f>IF(ISNUMBER(Regressions!I172),ROUND(Regressions!I172, 1), NA())</f>
        <v>0</v>
      </c>
      <c r="J162" s="334">
        <f>IF(ISNUMBER(Regressions!K172),ROUND(Regressions!K172, 1), NA())</f>
        <v>100</v>
      </c>
      <c r="K162" s="332">
        <f>IF(ISNUMBER(Regressions!L172),ROUND(Regressions!L172, 1), NA())</f>
        <v>100</v>
      </c>
      <c r="L162" s="233" t="e">
        <f>IF(ISNUMBER(Regressions!M172),ROUND(Regressions!M172, 1), NA())</f>
        <v>#N/A</v>
      </c>
      <c r="M162" s="333" t="e">
        <f>IF(ISNUMBER(Regressions!N172),ROUND(Regressions!N172, 1), NA())</f>
        <v>#N/A</v>
      </c>
      <c r="N162" s="232">
        <f>IF(ISNUMBER(Regressions!O172),ROUND(Regressions!O172, 1), NA())</f>
        <v>0</v>
      </c>
      <c r="O162" s="334">
        <f>IF(ISNUMBER(Regressions!Q172),ROUND(Regressions!Q172, 1), NA())</f>
        <v>100</v>
      </c>
      <c r="P162" s="332">
        <f>IF(ISNUMBER(Regressions!R172),ROUND(Regressions!R172, 1), NA())</f>
        <v>100</v>
      </c>
      <c r="Q162" s="210">
        <f>IF(ISNUMBER(Regressions!S172),ROUND(Regressions!S172, 1), NA())</f>
        <v>100</v>
      </c>
      <c r="R162" s="333">
        <f>IF(ISNUMBER(Regressions!T172),ROUND(Regressions!T172, 1), NA())</f>
        <v>0</v>
      </c>
      <c r="S162" s="232">
        <f>IF(ISNUMBER(Regressions!U172),ROUND(Regressions!U172, 1), NA())</f>
        <v>0</v>
      </c>
    </row>
    <row xmlns:x14ac="http://schemas.microsoft.com/office/spreadsheetml/2009/9/ac" r="163" x14ac:dyDescent="0.2">
      <c r="A163" s="329" t="str">
        <f>IF(ISBLANK(Regressions!A173), " ", Regressions!A173)</f>
        <v>Cuba</v>
      </c>
      <c r="B163" s="330">
        <f>IF(ISBLANK(Regressions!B173), " ", Regressions!B173)</f>
        <v>2004</v>
      </c>
      <c r="C163" s="335" t="str">
        <f>IF(ISBLANK(Regressions!C173), " ", Regressions!C173)</f>
        <v>Secondary</v>
      </c>
      <c r="D163" s="331">
        <f>IF(ISBLANK(Regressions!D173), " ", Regressions!D173)</f>
        <v>1021120</v>
      </c>
      <c r="E163" s="209">
        <f>IF(ISNUMBER(Regressions!E173),ROUND(Regressions!E173, 1), NA())</f>
        <v>100</v>
      </c>
      <c r="F163" s="332">
        <f>IF(ISNUMBER(Regressions!F173),ROUND(Regressions!F173, 1), NA())</f>
        <v>100</v>
      </c>
      <c r="G163" s="231">
        <f>IF(ISNUMBER(Regressions!G173),ROUND(Regressions!G173, 1), NA())</f>
        <v>100</v>
      </c>
      <c r="H163" s="333">
        <f>IF(ISNUMBER(Regressions!H173),ROUND(Regressions!H173, 1), NA())</f>
        <v>0</v>
      </c>
      <c r="I163" s="232">
        <f>IF(ISNUMBER(Regressions!I173),ROUND(Regressions!I173, 1), NA())</f>
        <v>0</v>
      </c>
      <c r="J163" s="334">
        <f>IF(ISNUMBER(Regressions!K173),ROUND(Regressions!K173, 1), NA())</f>
        <v>100</v>
      </c>
      <c r="K163" s="332">
        <f>IF(ISNUMBER(Regressions!L173),ROUND(Regressions!L173, 1), NA())</f>
        <v>100</v>
      </c>
      <c r="L163" s="233" t="e">
        <f>IF(ISNUMBER(Regressions!M173),ROUND(Regressions!M173, 1), NA())</f>
        <v>#N/A</v>
      </c>
      <c r="M163" s="333" t="e">
        <f>IF(ISNUMBER(Regressions!N173),ROUND(Regressions!N173, 1), NA())</f>
        <v>#N/A</v>
      </c>
      <c r="N163" s="232">
        <f>IF(ISNUMBER(Regressions!O173),ROUND(Regressions!O173, 1), NA())</f>
        <v>0</v>
      </c>
      <c r="O163" s="334">
        <f>IF(ISNUMBER(Regressions!Q173),ROUND(Regressions!Q173, 1), NA())</f>
        <v>100</v>
      </c>
      <c r="P163" s="332">
        <f>IF(ISNUMBER(Regressions!R173),ROUND(Regressions!R173, 1), NA())</f>
        <v>100</v>
      </c>
      <c r="Q163" s="210">
        <f>IF(ISNUMBER(Regressions!S173),ROUND(Regressions!S173, 1), NA())</f>
        <v>100</v>
      </c>
      <c r="R163" s="333">
        <f>IF(ISNUMBER(Regressions!T173),ROUND(Regressions!T173, 1), NA())</f>
        <v>0</v>
      </c>
      <c r="S163" s="232">
        <f>IF(ISNUMBER(Regressions!U173),ROUND(Regressions!U173, 1), NA())</f>
        <v>0</v>
      </c>
    </row>
    <row xmlns:x14ac="http://schemas.microsoft.com/office/spreadsheetml/2009/9/ac" r="164" x14ac:dyDescent="0.2">
      <c r="A164" s="329" t="str">
        <f>IF(ISBLANK(Regressions!A174), " ", Regressions!A174)</f>
        <v>Cuba</v>
      </c>
      <c r="B164" s="330">
        <f>IF(ISBLANK(Regressions!B174), " ", Regressions!B174)</f>
        <v>2005</v>
      </c>
      <c r="C164" s="335" t="str">
        <f>IF(ISBLANK(Regressions!C174), " ", Regressions!C174)</f>
        <v>Secondary</v>
      </c>
      <c r="D164" s="331">
        <f>IF(ISBLANK(Regressions!D174), " ", Regressions!D174)</f>
        <v>1012210</v>
      </c>
      <c r="E164" s="209">
        <f>IF(ISNUMBER(Regressions!E174),ROUND(Regressions!E174, 1), NA())</f>
        <v>100</v>
      </c>
      <c r="F164" s="332">
        <f>IF(ISNUMBER(Regressions!F174),ROUND(Regressions!F174, 1), NA())</f>
        <v>100</v>
      </c>
      <c r="G164" s="231">
        <f>IF(ISNUMBER(Regressions!G174),ROUND(Regressions!G174, 1), NA())</f>
        <v>100</v>
      </c>
      <c r="H164" s="333">
        <f>IF(ISNUMBER(Regressions!H174),ROUND(Regressions!H174, 1), NA())</f>
        <v>0</v>
      </c>
      <c r="I164" s="232">
        <f>IF(ISNUMBER(Regressions!I174),ROUND(Regressions!I174, 1), NA())</f>
        <v>0</v>
      </c>
      <c r="J164" s="334">
        <f>IF(ISNUMBER(Regressions!K174),ROUND(Regressions!K174, 1), NA())</f>
        <v>100</v>
      </c>
      <c r="K164" s="332">
        <f>IF(ISNUMBER(Regressions!L174),ROUND(Regressions!L174, 1), NA())</f>
        <v>100</v>
      </c>
      <c r="L164" s="233" t="e">
        <f>IF(ISNUMBER(Regressions!M174),ROUND(Regressions!M174, 1), NA())</f>
        <v>#N/A</v>
      </c>
      <c r="M164" s="333" t="e">
        <f>IF(ISNUMBER(Regressions!N174),ROUND(Regressions!N174, 1), NA())</f>
        <v>#N/A</v>
      </c>
      <c r="N164" s="232">
        <f>IF(ISNUMBER(Regressions!O174),ROUND(Regressions!O174, 1), NA())</f>
        <v>0</v>
      </c>
      <c r="O164" s="334">
        <f>IF(ISNUMBER(Regressions!Q174),ROUND(Regressions!Q174, 1), NA())</f>
        <v>100</v>
      </c>
      <c r="P164" s="332">
        <f>IF(ISNUMBER(Regressions!R174),ROUND(Regressions!R174, 1), NA())</f>
        <v>100</v>
      </c>
      <c r="Q164" s="210">
        <f>IF(ISNUMBER(Regressions!S174),ROUND(Regressions!S174, 1), NA())</f>
        <v>100</v>
      </c>
      <c r="R164" s="333">
        <f>IF(ISNUMBER(Regressions!T174),ROUND(Regressions!T174, 1), NA())</f>
        <v>0</v>
      </c>
      <c r="S164" s="232">
        <f>IF(ISNUMBER(Regressions!U174),ROUND(Regressions!U174, 1), NA())</f>
        <v>0</v>
      </c>
    </row>
    <row xmlns:x14ac="http://schemas.microsoft.com/office/spreadsheetml/2009/9/ac" r="165" x14ac:dyDescent="0.2">
      <c r="A165" s="329" t="str">
        <f>IF(ISBLANK(Regressions!A175), " ", Regressions!A175)</f>
        <v>Cuba</v>
      </c>
      <c r="B165" s="330">
        <f>IF(ISBLANK(Regressions!B175), " ", Regressions!B175)</f>
        <v>2006</v>
      </c>
      <c r="C165" s="335" t="str">
        <f>IF(ISBLANK(Regressions!C175), " ", Regressions!C175)</f>
        <v>Secondary</v>
      </c>
      <c r="D165" s="331">
        <f>IF(ISBLANK(Regressions!D175), " ", Regressions!D175)</f>
        <v>993821</v>
      </c>
      <c r="E165" s="209">
        <f>IF(ISNUMBER(Regressions!E175),ROUND(Regressions!E175, 1), NA())</f>
        <v>100</v>
      </c>
      <c r="F165" s="332">
        <f>IF(ISNUMBER(Regressions!F175),ROUND(Regressions!F175, 1), NA())</f>
        <v>100</v>
      </c>
      <c r="G165" s="231">
        <f>IF(ISNUMBER(Regressions!G175),ROUND(Regressions!G175, 1), NA())</f>
        <v>100</v>
      </c>
      <c r="H165" s="333">
        <f>IF(ISNUMBER(Regressions!H175),ROUND(Regressions!H175, 1), NA())</f>
        <v>0</v>
      </c>
      <c r="I165" s="232">
        <f>IF(ISNUMBER(Regressions!I175),ROUND(Regressions!I175, 1), NA())</f>
        <v>0</v>
      </c>
      <c r="J165" s="334">
        <f>IF(ISNUMBER(Regressions!K175),ROUND(Regressions!K175, 1), NA())</f>
        <v>100</v>
      </c>
      <c r="K165" s="332">
        <f>IF(ISNUMBER(Regressions!L175),ROUND(Regressions!L175, 1), NA())</f>
        <v>100</v>
      </c>
      <c r="L165" s="233" t="e">
        <f>IF(ISNUMBER(Regressions!M175),ROUND(Regressions!M175, 1), NA())</f>
        <v>#N/A</v>
      </c>
      <c r="M165" s="333" t="e">
        <f>IF(ISNUMBER(Regressions!N175),ROUND(Regressions!N175, 1), NA())</f>
        <v>#N/A</v>
      </c>
      <c r="N165" s="232">
        <f>IF(ISNUMBER(Regressions!O175),ROUND(Regressions!O175, 1), NA())</f>
        <v>0</v>
      </c>
      <c r="O165" s="334">
        <f>IF(ISNUMBER(Regressions!Q175),ROUND(Regressions!Q175, 1), NA())</f>
        <v>100</v>
      </c>
      <c r="P165" s="332">
        <f>IF(ISNUMBER(Regressions!R175),ROUND(Regressions!R175, 1), NA())</f>
        <v>100</v>
      </c>
      <c r="Q165" s="210">
        <f>IF(ISNUMBER(Regressions!S175),ROUND(Regressions!S175, 1), NA())</f>
        <v>100</v>
      </c>
      <c r="R165" s="333">
        <f>IF(ISNUMBER(Regressions!T175),ROUND(Regressions!T175, 1), NA())</f>
        <v>0</v>
      </c>
      <c r="S165" s="232">
        <f>IF(ISNUMBER(Regressions!U175),ROUND(Regressions!U175, 1), NA())</f>
        <v>0</v>
      </c>
    </row>
    <row xmlns:x14ac="http://schemas.microsoft.com/office/spreadsheetml/2009/9/ac" r="166" x14ac:dyDescent="0.2">
      <c r="A166" s="329" t="str">
        <f>IF(ISBLANK(Regressions!A176), " ", Regressions!A176)</f>
        <v>Cuba</v>
      </c>
      <c r="B166" s="330">
        <f>IF(ISBLANK(Regressions!B176), " ", Regressions!B176)</f>
        <v>2007</v>
      </c>
      <c r="C166" s="335" t="str">
        <f>IF(ISBLANK(Regressions!C176), " ", Regressions!C176)</f>
        <v>Secondary</v>
      </c>
      <c r="D166" s="331">
        <f>IF(ISBLANK(Regressions!D176), " ", Regressions!D176)</f>
        <v>962773</v>
      </c>
      <c r="E166" s="209">
        <f>IF(ISNUMBER(Regressions!E176),ROUND(Regressions!E176, 1), NA())</f>
        <v>100</v>
      </c>
      <c r="F166" s="332">
        <f>IF(ISNUMBER(Regressions!F176),ROUND(Regressions!F176, 1), NA())</f>
        <v>100</v>
      </c>
      <c r="G166" s="231">
        <f>IF(ISNUMBER(Regressions!G176),ROUND(Regressions!G176, 1), NA())</f>
        <v>100</v>
      </c>
      <c r="H166" s="333">
        <f>IF(ISNUMBER(Regressions!H176),ROUND(Regressions!H176, 1), NA())</f>
        <v>0</v>
      </c>
      <c r="I166" s="232">
        <f>IF(ISNUMBER(Regressions!I176),ROUND(Regressions!I176, 1), NA())</f>
        <v>0</v>
      </c>
      <c r="J166" s="334">
        <f>IF(ISNUMBER(Regressions!K176),ROUND(Regressions!K176, 1), NA())</f>
        <v>100</v>
      </c>
      <c r="K166" s="332">
        <f>IF(ISNUMBER(Regressions!L176),ROUND(Regressions!L176, 1), NA())</f>
        <v>100</v>
      </c>
      <c r="L166" s="233" t="e">
        <f>IF(ISNUMBER(Regressions!M176),ROUND(Regressions!M176, 1), NA())</f>
        <v>#N/A</v>
      </c>
      <c r="M166" s="333" t="e">
        <f>IF(ISNUMBER(Regressions!N176),ROUND(Regressions!N176, 1), NA())</f>
        <v>#N/A</v>
      </c>
      <c r="N166" s="232">
        <f>IF(ISNUMBER(Regressions!O176),ROUND(Regressions!O176, 1), NA())</f>
        <v>0</v>
      </c>
      <c r="O166" s="334">
        <f>IF(ISNUMBER(Regressions!Q176),ROUND(Regressions!Q176, 1), NA())</f>
        <v>100</v>
      </c>
      <c r="P166" s="332">
        <f>IF(ISNUMBER(Regressions!R176),ROUND(Regressions!R176, 1), NA())</f>
        <v>100</v>
      </c>
      <c r="Q166" s="210">
        <f>IF(ISNUMBER(Regressions!S176),ROUND(Regressions!S176, 1), NA())</f>
        <v>100</v>
      </c>
      <c r="R166" s="333">
        <f>IF(ISNUMBER(Regressions!T176),ROUND(Regressions!T176, 1), NA())</f>
        <v>0</v>
      </c>
      <c r="S166" s="232">
        <f>IF(ISNUMBER(Regressions!U176),ROUND(Regressions!U176, 1), NA())</f>
        <v>0</v>
      </c>
    </row>
    <row xmlns:x14ac="http://schemas.microsoft.com/office/spreadsheetml/2009/9/ac" r="167" x14ac:dyDescent="0.2">
      <c r="A167" s="329" t="str">
        <f>IF(ISBLANK(Regressions!A177), " ", Regressions!A177)</f>
        <v>Cuba</v>
      </c>
      <c r="B167" s="330">
        <f>IF(ISBLANK(Regressions!B177), " ", Regressions!B177)</f>
        <v>2008</v>
      </c>
      <c r="C167" s="335" t="str">
        <f>IF(ISBLANK(Regressions!C177), " ", Regressions!C177)</f>
        <v>Secondary</v>
      </c>
      <c r="D167" s="331">
        <f>IF(ISBLANK(Regressions!D177), " ", Regressions!D177)</f>
        <v>927492</v>
      </c>
      <c r="E167" s="209">
        <f>IF(ISNUMBER(Regressions!E177),ROUND(Regressions!E177, 1), NA())</f>
        <v>100</v>
      </c>
      <c r="F167" s="332">
        <f>IF(ISNUMBER(Regressions!F177),ROUND(Regressions!F177, 1), NA())</f>
        <v>100</v>
      </c>
      <c r="G167" s="231">
        <f>IF(ISNUMBER(Regressions!G177),ROUND(Regressions!G177, 1), NA())</f>
        <v>100</v>
      </c>
      <c r="H167" s="333">
        <f>IF(ISNUMBER(Regressions!H177),ROUND(Regressions!H177, 1), NA())</f>
        <v>0</v>
      </c>
      <c r="I167" s="232">
        <f>IF(ISNUMBER(Regressions!I177),ROUND(Regressions!I177, 1), NA())</f>
        <v>0</v>
      </c>
      <c r="J167" s="334">
        <f>IF(ISNUMBER(Regressions!K177),ROUND(Regressions!K177, 1), NA())</f>
        <v>100</v>
      </c>
      <c r="K167" s="332">
        <f>IF(ISNUMBER(Regressions!L177),ROUND(Regressions!L177, 1), NA())</f>
        <v>100</v>
      </c>
      <c r="L167" s="233" t="e">
        <f>IF(ISNUMBER(Regressions!M177),ROUND(Regressions!M177, 1), NA())</f>
        <v>#N/A</v>
      </c>
      <c r="M167" s="333" t="e">
        <f>IF(ISNUMBER(Regressions!N177),ROUND(Regressions!N177, 1), NA())</f>
        <v>#N/A</v>
      </c>
      <c r="N167" s="232">
        <f>IF(ISNUMBER(Regressions!O177),ROUND(Regressions!O177, 1), NA())</f>
        <v>0</v>
      </c>
      <c r="O167" s="334">
        <f>IF(ISNUMBER(Regressions!Q177),ROUND(Regressions!Q177, 1), NA())</f>
        <v>100</v>
      </c>
      <c r="P167" s="332">
        <f>IF(ISNUMBER(Regressions!R177),ROUND(Regressions!R177, 1), NA())</f>
        <v>100</v>
      </c>
      <c r="Q167" s="210">
        <f>IF(ISNUMBER(Regressions!S177),ROUND(Regressions!S177, 1), NA())</f>
        <v>100</v>
      </c>
      <c r="R167" s="333">
        <f>IF(ISNUMBER(Regressions!T177),ROUND(Regressions!T177, 1), NA())</f>
        <v>0</v>
      </c>
      <c r="S167" s="232">
        <f>IF(ISNUMBER(Regressions!U177),ROUND(Regressions!U177, 1), NA())</f>
        <v>0</v>
      </c>
    </row>
    <row xmlns:x14ac="http://schemas.microsoft.com/office/spreadsheetml/2009/9/ac" r="168" x14ac:dyDescent="0.2">
      <c r="A168" s="329" t="str">
        <f>IF(ISBLANK(Regressions!A178), " ", Regressions!A178)</f>
        <v>Cuba</v>
      </c>
      <c r="B168" s="330">
        <f>IF(ISBLANK(Regressions!B178), " ", Regressions!B178)</f>
        <v>2009</v>
      </c>
      <c r="C168" s="335" t="str">
        <f>IF(ISBLANK(Regressions!C178), " ", Regressions!C178)</f>
        <v>Secondary</v>
      </c>
      <c r="D168" s="331">
        <f>IF(ISBLANK(Regressions!D178), " ", Regressions!D178)</f>
        <v>896411</v>
      </c>
      <c r="E168" s="209">
        <f>IF(ISNUMBER(Regressions!E178),ROUND(Regressions!E178, 1), NA())</f>
        <v>100</v>
      </c>
      <c r="F168" s="332">
        <f>IF(ISNUMBER(Regressions!F178),ROUND(Regressions!F178, 1), NA())</f>
        <v>100</v>
      </c>
      <c r="G168" s="231">
        <f>IF(ISNUMBER(Regressions!G178),ROUND(Regressions!G178, 1), NA())</f>
        <v>100</v>
      </c>
      <c r="H168" s="333">
        <f>IF(ISNUMBER(Regressions!H178),ROUND(Regressions!H178, 1), NA())</f>
        <v>0</v>
      </c>
      <c r="I168" s="232">
        <f>IF(ISNUMBER(Regressions!I178),ROUND(Regressions!I178, 1), NA())</f>
        <v>0</v>
      </c>
      <c r="J168" s="334">
        <f>IF(ISNUMBER(Regressions!K178),ROUND(Regressions!K178, 1), NA())</f>
        <v>100</v>
      </c>
      <c r="K168" s="332">
        <f>IF(ISNUMBER(Regressions!L178),ROUND(Regressions!L178, 1), NA())</f>
        <v>100</v>
      </c>
      <c r="L168" s="233" t="e">
        <f>IF(ISNUMBER(Regressions!M178),ROUND(Regressions!M178, 1), NA())</f>
        <v>#N/A</v>
      </c>
      <c r="M168" s="333" t="e">
        <f>IF(ISNUMBER(Regressions!N178),ROUND(Regressions!N178, 1), NA())</f>
        <v>#N/A</v>
      </c>
      <c r="N168" s="232">
        <f>IF(ISNUMBER(Regressions!O178),ROUND(Regressions!O178, 1), NA())</f>
        <v>0</v>
      </c>
      <c r="O168" s="334">
        <f>IF(ISNUMBER(Regressions!Q178),ROUND(Regressions!Q178, 1), NA())</f>
        <v>100</v>
      </c>
      <c r="P168" s="332">
        <f>IF(ISNUMBER(Regressions!R178),ROUND(Regressions!R178, 1), NA())</f>
        <v>100</v>
      </c>
      <c r="Q168" s="210">
        <f>IF(ISNUMBER(Regressions!S178),ROUND(Regressions!S178, 1), NA())</f>
        <v>100</v>
      </c>
      <c r="R168" s="333">
        <f>IF(ISNUMBER(Regressions!T178),ROUND(Regressions!T178, 1), NA())</f>
        <v>0</v>
      </c>
      <c r="S168" s="232">
        <f>IF(ISNUMBER(Regressions!U178),ROUND(Regressions!U178, 1), NA())</f>
        <v>0</v>
      </c>
    </row>
    <row xmlns:x14ac="http://schemas.microsoft.com/office/spreadsheetml/2009/9/ac" r="169" x14ac:dyDescent="0.2">
      <c r="A169" s="329" t="str">
        <f>IF(ISBLANK(Regressions!A179), " ", Regressions!A179)</f>
        <v>Cuba</v>
      </c>
      <c r="B169" s="330">
        <f>IF(ISBLANK(Regressions!B179), " ", Regressions!B179)</f>
        <v>2010</v>
      </c>
      <c r="C169" s="335" t="str">
        <f>IF(ISBLANK(Regressions!C179), " ", Regressions!C179)</f>
        <v>Secondary</v>
      </c>
      <c r="D169" s="331">
        <f>IF(ISBLANK(Regressions!D179), " ", Regressions!D179)</f>
        <v>876092</v>
      </c>
      <c r="E169" s="209">
        <f>IF(ISNUMBER(Regressions!E179),ROUND(Regressions!E179, 1), NA())</f>
        <v>100</v>
      </c>
      <c r="F169" s="332">
        <f>IF(ISNUMBER(Regressions!F179),ROUND(Regressions!F179, 1), NA())</f>
        <v>100</v>
      </c>
      <c r="G169" s="231">
        <f>IF(ISNUMBER(Regressions!G179),ROUND(Regressions!G179, 1), NA())</f>
        <v>100</v>
      </c>
      <c r="H169" s="333">
        <f>IF(ISNUMBER(Regressions!H179),ROUND(Regressions!H179, 1), NA())</f>
        <v>0</v>
      </c>
      <c r="I169" s="232">
        <f>IF(ISNUMBER(Regressions!I179),ROUND(Regressions!I179, 1), NA())</f>
        <v>0</v>
      </c>
      <c r="J169" s="334">
        <f>IF(ISNUMBER(Regressions!K179),ROUND(Regressions!K179, 1), NA())</f>
        <v>100</v>
      </c>
      <c r="K169" s="332">
        <f>IF(ISNUMBER(Regressions!L179),ROUND(Regressions!L179, 1), NA())</f>
        <v>100</v>
      </c>
      <c r="L169" s="233" t="e">
        <f>IF(ISNUMBER(Regressions!M179),ROUND(Regressions!M179, 1), NA())</f>
        <v>#N/A</v>
      </c>
      <c r="M169" s="333" t="e">
        <f>IF(ISNUMBER(Regressions!N179),ROUND(Regressions!N179, 1), NA())</f>
        <v>#N/A</v>
      </c>
      <c r="N169" s="232">
        <f>IF(ISNUMBER(Regressions!O179),ROUND(Regressions!O179, 1), NA())</f>
        <v>0</v>
      </c>
      <c r="O169" s="334">
        <f>IF(ISNUMBER(Regressions!Q179),ROUND(Regressions!Q179, 1), NA())</f>
        <v>100</v>
      </c>
      <c r="P169" s="332">
        <f>IF(ISNUMBER(Regressions!R179),ROUND(Regressions!R179, 1), NA())</f>
        <v>100</v>
      </c>
      <c r="Q169" s="210">
        <f>IF(ISNUMBER(Regressions!S179),ROUND(Regressions!S179, 1), NA())</f>
        <v>100</v>
      </c>
      <c r="R169" s="333">
        <f>IF(ISNUMBER(Regressions!T179),ROUND(Regressions!T179, 1), NA())</f>
        <v>0</v>
      </c>
      <c r="S169" s="232">
        <f>IF(ISNUMBER(Regressions!U179),ROUND(Regressions!U179, 1), NA())</f>
        <v>0</v>
      </c>
    </row>
    <row xmlns:x14ac="http://schemas.microsoft.com/office/spreadsheetml/2009/9/ac" r="170" x14ac:dyDescent="0.2">
      <c r="A170" s="329" t="str">
        <f>IF(ISBLANK(Regressions!A180), " ", Regressions!A180)</f>
        <v>Cuba</v>
      </c>
      <c r="B170" s="330">
        <f>IF(ISBLANK(Regressions!B180), " ", Regressions!B180)</f>
        <v>2011</v>
      </c>
      <c r="C170" s="335" t="str">
        <f>IF(ISBLANK(Regressions!C180), " ", Regressions!C180)</f>
        <v>Secondary</v>
      </c>
      <c r="D170" s="331">
        <f>IF(ISBLANK(Regressions!D180), " ", Regressions!D180)</f>
        <v>867071</v>
      </c>
      <c r="E170" s="209">
        <f>IF(ISNUMBER(Regressions!E180),ROUND(Regressions!E180, 1), NA())</f>
        <v>100</v>
      </c>
      <c r="F170" s="332">
        <f>IF(ISNUMBER(Regressions!F180),ROUND(Regressions!F180, 1), NA())</f>
        <v>100</v>
      </c>
      <c r="G170" s="231">
        <f>IF(ISNUMBER(Regressions!G180),ROUND(Regressions!G180, 1), NA())</f>
        <v>100</v>
      </c>
      <c r="H170" s="333">
        <f>IF(ISNUMBER(Regressions!H180),ROUND(Regressions!H180, 1), NA())</f>
        <v>0</v>
      </c>
      <c r="I170" s="232">
        <f>IF(ISNUMBER(Regressions!I180),ROUND(Regressions!I180, 1), NA())</f>
        <v>0</v>
      </c>
      <c r="J170" s="334">
        <f>IF(ISNUMBER(Regressions!K180),ROUND(Regressions!K180, 1), NA())</f>
        <v>100</v>
      </c>
      <c r="K170" s="332">
        <f>IF(ISNUMBER(Regressions!L180),ROUND(Regressions!L180, 1), NA())</f>
        <v>100</v>
      </c>
      <c r="L170" s="233" t="e">
        <f>IF(ISNUMBER(Regressions!M180),ROUND(Regressions!M180, 1), NA())</f>
        <v>#N/A</v>
      </c>
      <c r="M170" s="333" t="e">
        <f>IF(ISNUMBER(Regressions!N180),ROUND(Regressions!N180, 1), NA())</f>
        <v>#N/A</v>
      </c>
      <c r="N170" s="232">
        <f>IF(ISNUMBER(Regressions!O180),ROUND(Regressions!O180, 1), NA())</f>
        <v>0</v>
      </c>
      <c r="O170" s="334">
        <f>IF(ISNUMBER(Regressions!Q180),ROUND(Regressions!Q180, 1), NA())</f>
        <v>100</v>
      </c>
      <c r="P170" s="332">
        <f>IF(ISNUMBER(Regressions!R180),ROUND(Regressions!R180, 1), NA())</f>
        <v>100</v>
      </c>
      <c r="Q170" s="210">
        <f>IF(ISNUMBER(Regressions!S180),ROUND(Regressions!S180, 1), NA())</f>
        <v>100</v>
      </c>
      <c r="R170" s="333">
        <f>IF(ISNUMBER(Regressions!T180),ROUND(Regressions!T180, 1), NA())</f>
        <v>0</v>
      </c>
      <c r="S170" s="232">
        <f>IF(ISNUMBER(Regressions!U180),ROUND(Regressions!U180, 1), NA())</f>
        <v>0</v>
      </c>
    </row>
    <row xmlns:x14ac="http://schemas.microsoft.com/office/spreadsheetml/2009/9/ac" r="171" x14ac:dyDescent="0.2">
      <c r="A171" s="329" t="str">
        <f>IF(ISBLANK(Regressions!A181), " ", Regressions!A181)</f>
        <v>Cuba</v>
      </c>
      <c r="B171" s="330">
        <f>IF(ISBLANK(Regressions!B181), " ", Regressions!B181)</f>
        <v>2012</v>
      </c>
      <c r="C171" s="335" t="str">
        <f>IF(ISBLANK(Regressions!C181), " ", Regressions!C181)</f>
        <v>Secondary</v>
      </c>
      <c r="D171" s="331">
        <f>IF(ISBLANK(Regressions!D181), " ", Regressions!D181)</f>
        <v>865546</v>
      </c>
      <c r="E171" s="209">
        <f>IF(ISNUMBER(Regressions!E181),ROUND(Regressions!E181, 1), NA())</f>
        <v>100</v>
      </c>
      <c r="F171" s="332">
        <f>IF(ISNUMBER(Regressions!F181),ROUND(Regressions!F181, 1), NA())</f>
        <v>100</v>
      </c>
      <c r="G171" s="231">
        <f>IF(ISNUMBER(Regressions!G181),ROUND(Regressions!G181, 1), NA())</f>
        <v>100</v>
      </c>
      <c r="H171" s="333">
        <f>IF(ISNUMBER(Regressions!H181),ROUND(Regressions!H181, 1), NA())</f>
        <v>0</v>
      </c>
      <c r="I171" s="232">
        <f>IF(ISNUMBER(Regressions!I181),ROUND(Regressions!I181, 1), NA())</f>
        <v>0</v>
      </c>
      <c r="J171" s="334">
        <f>IF(ISNUMBER(Regressions!K181),ROUND(Regressions!K181, 1), NA())</f>
        <v>100</v>
      </c>
      <c r="K171" s="332">
        <f>IF(ISNUMBER(Regressions!L181),ROUND(Regressions!L181, 1), NA())</f>
        <v>100</v>
      </c>
      <c r="L171" s="233">
        <f>IF(ISNUMBER(Regressions!M181),ROUND(Regressions!M181, 1), NA())</f>
        <v>94.4</v>
      </c>
      <c r="M171" s="333">
        <f>IF(ISNUMBER(Regressions!N181),ROUND(Regressions!N181, 1), NA())</f>
        <v>5.6</v>
      </c>
      <c r="N171" s="232">
        <f>IF(ISNUMBER(Regressions!O181),ROUND(Regressions!O181, 1), NA())</f>
        <v>0</v>
      </c>
      <c r="O171" s="334">
        <f>IF(ISNUMBER(Regressions!Q181),ROUND(Regressions!Q181, 1), NA())</f>
        <v>100</v>
      </c>
      <c r="P171" s="332">
        <f>IF(ISNUMBER(Regressions!R181),ROUND(Regressions!R181, 1), NA())</f>
        <v>100</v>
      </c>
      <c r="Q171" s="210">
        <f>IF(ISNUMBER(Regressions!S181),ROUND(Regressions!S181, 1), NA())</f>
        <v>100</v>
      </c>
      <c r="R171" s="333">
        <f>IF(ISNUMBER(Regressions!T181),ROUND(Regressions!T181, 1), NA())</f>
        <v>0</v>
      </c>
      <c r="S171" s="232">
        <f>IF(ISNUMBER(Regressions!U181),ROUND(Regressions!U181, 1), NA())</f>
        <v>0</v>
      </c>
    </row>
    <row xmlns:x14ac="http://schemas.microsoft.com/office/spreadsheetml/2009/9/ac" r="172" x14ac:dyDescent="0.2">
      <c r="A172" s="329" t="str">
        <f>IF(ISBLANK(Regressions!A182), " ", Regressions!A182)</f>
        <v>Cuba</v>
      </c>
      <c r="B172" s="330">
        <f>IF(ISBLANK(Regressions!B182), " ", Regressions!B182)</f>
        <v>2013</v>
      </c>
      <c r="C172" s="335" t="str">
        <f>IF(ISBLANK(Regressions!C182), " ", Regressions!C182)</f>
        <v>Secondary</v>
      </c>
      <c r="D172" s="331">
        <f>IF(ISBLANK(Regressions!D182), " ", Regressions!D182)</f>
        <v>866360</v>
      </c>
      <c r="E172" s="209">
        <f>IF(ISNUMBER(Regressions!E182),ROUND(Regressions!E182, 1), NA())</f>
        <v>100</v>
      </c>
      <c r="F172" s="332">
        <f>IF(ISNUMBER(Regressions!F182),ROUND(Regressions!F182, 1), NA())</f>
        <v>100</v>
      </c>
      <c r="G172" s="231">
        <f>IF(ISNUMBER(Regressions!G182),ROUND(Regressions!G182, 1), NA())</f>
        <v>100</v>
      </c>
      <c r="H172" s="333">
        <f>IF(ISNUMBER(Regressions!H182),ROUND(Regressions!H182, 1), NA())</f>
        <v>0</v>
      </c>
      <c r="I172" s="232">
        <f>IF(ISNUMBER(Regressions!I182),ROUND(Regressions!I182, 1), NA())</f>
        <v>0</v>
      </c>
      <c r="J172" s="334">
        <f>IF(ISNUMBER(Regressions!K182),ROUND(Regressions!K182, 1), NA())</f>
        <v>100</v>
      </c>
      <c r="K172" s="332">
        <f>IF(ISNUMBER(Regressions!L182),ROUND(Regressions!L182, 1), NA())</f>
        <v>100</v>
      </c>
      <c r="L172" s="233">
        <f>IF(ISNUMBER(Regressions!M182),ROUND(Regressions!M182, 1), NA())</f>
        <v>94.4</v>
      </c>
      <c r="M172" s="333">
        <f>IF(ISNUMBER(Regressions!N182),ROUND(Regressions!N182, 1), NA())</f>
        <v>5.6</v>
      </c>
      <c r="N172" s="232">
        <f>IF(ISNUMBER(Regressions!O182),ROUND(Regressions!O182, 1), NA())</f>
        <v>0</v>
      </c>
      <c r="O172" s="334">
        <f>IF(ISNUMBER(Regressions!Q182),ROUND(Regressions!Q182, 1), NA())</f>
        <v>100</v>
      </c>
      <c r="P172" s="332">
        <f>IF(ISNUMBER(Regressions!R182),ROUND(Regressions!R182, 1), NA())</f>
        <v>100</v>
      </c>
      <c r="Q172" s="210">
        <f>IF(ISNUMBER(Regressions!S182),ROUND(Regressions!S182, 1), NA())</f>
        <v>100</v>
      </c>
      <c r="R172" s="333">
        <f>IF(ISNUMBER(Regressions!T182),ROUND(Regressions!T182, 1), NA())</f>
        <v>0</v>
      </c>
      <c r="S172" s="232">
        <f>IF(ISNUMBER(Regressions!U182),ROUND(Regressions!U182, 1), NA())</f>
        <v>0</v>
      </c>
    </row>
    <row xmlns:x14ac="http://schemas.microsoft.com/office/spreadsheetml/2009/9/ac" r="173" x14ac:dyDescent="0.2">
      <c r="A173" s="329" t="str">
        <f>IF(ISBLANK(Regressions!A183), " ", Regressions!A183)</f>
        <v>Cuba</v>
      </c>
      <c r="B173" s="330">
        <f>IF(ISBLANK(Regressions!B183), " ", Regressions!B183)</f>
        <v>2014</v>
      </c>
      <c r="C173" s="335" t="str">
        <f>IF(ISBLANK(Regressions!C183), " ", Regressions!C183)</f>
        <v>Secondary</v>
      </c>
      <c r="D173" s="331">
        <f>IF(ISBLANK(Regressions!D183), " ", Regressions!D183)</f>
        <v>863691</v>
      </c>
      <c r="E173" s="209">
        <f>IF(ISNUMBER(Regressions!E183),ROUND(Regressions!E183, 1), NA())</f>
        <v>100</v>
      </c>
      <c r="F173" s="332">
        <f>IF(ISNUMBER(Regressions!F183),ROUND(Regressions!F183, 1), NA())</f>
        <v>100</v>
      </c>
      <c r="G173" s="231">
        <f>IF(ISNUMBER(Regressions!G183),ROUND(Regressions!G183, 1), NA())</f>
        <v>100</v>
      </c>
      <c r="H173" s="333">
        <f>IF(ISNUMBER(Regressions!H183),ROUND(Regressions!H183, 1), NA())</f>
        <v>0</v>
      </c>
      <c r="I173" s="232">
        <f>IF(ISNUMBER(Regressions!I183),ROUND(Regressions!I183, 1), NA())</f>
        <v>0</v>
      </c>
      <c r="J173" s="334">
        <f>IF(ISNUMBER(Regressions!K183),ROUND(Regressions!K183, 1), NA())</f>
        <v>100</v>
      </c>
      <c r="K173" s="332">
        <f>IF(ISNUMBER(Regressions!L183),ROUND(Regressions!L183, 1), NA())</f>
        <v>100</v>
      </c>
      <c r="L173" s="233">
        <f>IF(ISNUMBER(Regressions!M183),ROUND(Regressions!M183, 1), NA())</f>
        <v>94.4</v>
      </c>
      <c r="M173" s="333">
        <f>IF(ISNUMBER(Regressions!N183),ROUND(Regressions!N183, 1), NA())</f>
        <v>5.6</v>
      </c>
      <c r="N173" s="232">
        <f>IF(ISNUMBER(Regressions!O183),ROUND(Regressions!O183, 1), NA())</f>
        <v>0</v>
      </c>
      <c r="O173" s="334">
        <f>IF(ISNUMBER(Regressions!Q183),ROUND(Regressions!Q183, 1), NA())</f>
        <v>100</v>
      </c>
      <c r="P173" s="332">
        <f>IF(ISNUMBER(Regressions!R183),ROUND(Regressions!R183, 1), NA())</f>
        <v>100</v>
      </c>
      <c r="Q173" s="210">
        <f>IF(ISNUMBER(Regressions!S183),ROUND(Regressions!S183, 1), NA())</f>
        <v>100</v>
      </c>
      <c r="R173" s="333">
        <f>IF(ISNUMBER(Regressions!T183),ROUND(Regressions!T183, 1), NA())</f>
        <v>0</v>
      </c>
      <c r="S173" s="232">
        <f>IF(ISNUMBER(Regressions!U183),ROUND(Regressions!U183, 1), NA())</f>
        <v>0</v>
      </c>
    </row>
    <row xmlns:x14ac="http://schemas.microsoft.com/office/spreadsheetml/2009/9/ac" r="174" x14ac:dyDescent="0.2">
      <c r="A174" s="329" t="str">
        <f>IF(ISBLANK(Regressions!A184), " ", Regressions!A184)</f>
        <v>Cuba</v>
      </c>
      <c r="B174" s="330">
        <f>IF(ISBLANK(Regressions!B184), " ", Regressions!B184)</f>
        <v>2015</v>
      </c>
      <c r="C174" s="335" t="str">
        <f>IF(ISBLANK(Regressions!C184), " ", Regressions!C184)</f>
        <v>Secondary</v>
      </c>
      <c r="D174" s="331">
        <f>IF(ISBLANK(Regressions!D184), " ", Regressions!D184)</f>
        <v>856985</v>
      </c>
      <c r="E174" s="209">
        <f>IF(ISNUMBER(Regressions!E184),ROUND(Regressions!E184, 1), NA())</f>
        <v>100</v>
      </c>
      <c r="F174" s="332">
        <f>IF(ISNUMBER(Regressions!F184),ROUND(Regressions!F184, 1), NA())</f>
        <v>100</v>
      </c>
      <c r="G174" s="231">
        <f>IF(ISNUMBER(Regressions!G184),ROUND(Regressions!G184, 1), NA())</f>
        <v>100</v>
      </c>
      <c r="H174" s="333">
        <f>IF(ISNUMBER(Regressions!H184),ROUND(Regressions!H184, 1), NA())</f>
        <v>0</v>
      </c>
      <c r="I174" s="232">
        <f>IF(ISNUMBER(Regressions!I184),ROUND(Regressions!I184, 1), NA())</f>
        <v>0</v>
      </c>
      <c r="J174" s="334">
        <f>IF(ISNUMBER(Regressions!K184),ROUND(Regressions!K184, 1), NA())</f>
        <v>100</v>
      </c>
      <c r="K174" s="332">
        <f>IF(ISNUMBER(Regressions!L184),ROUND(Regressions!L184, 1), NA())</f>
        <v>100</v>
      </c>
      <c r="L174" s="233">
        <f>IF(ISNUMBER(Regressions!M184),ROUND(Regressions!M184, 1), NA())</f>
        <v>94.4</v>
      </c>
      <c r="M174" s="333">
        <f>IF(ISNUMBER(Regressions!N184),ROUND(Regressions!N184, 1), NA())</f>
        <v>5.6</v>
      </c>
      <c r="N174" s="232">
        <f>IF(ISNUMBER(Regressions!O184),ROUND(Regressions!O184, 1), NA())</f>
        <v>0</v>
      </c>
      <c r="O174" s="334">
        <f>IF(ISNUMBER(Regressions!Q184),ROUND(Regressions!Q184, 1), NA())</f>
        <v>100</v>
      </c>
      <c r="P174" s="332">
        <f>IF(ISNUMBER(Regressions!R184),ROUND(Regressions!R184, 1), NA())</f>
        <v>100</v>
      </c>
      <c r="Q174" s="210">
        <f>IF(ISNUMBER(Regressions!S184),ROUND(Regressions!S184, 1), NA())</f>
        <v>100</v>
      </c>
      <c r="R174" s="333">
        <f>IF(ISNUMBER(Regressions!T184),ROUND(Regressions!T184, 1), NA())</f>
        <v>0</v>
      </c>
      <c r="S174" s="232">
        <f>IF(ISNUMBER(Regressions!U184),ROUND(Regressions!U184, 1), NA())</f>
        <v>0</v>
      </c>
    </row>
    <row xmlns:x14ac="http://schemas.microsoft.com/office/spreadsheetml/2009/9/ac" r="175" x14ac:dyDescent="0.2">
      <c r="A175" s="329" t="str">
        <f>IF(ISBLANK(Regressions!A185), " ", Regressions!A185)</f>
        <v>Cuba</v>
      </c>
      <c r="B175" s="330">
        <f>IF(ISBLANK(Regressions!B185), " ", Regressions!B185)</f>
        <v>2016</v>
      </c>
      <c r="C175" s="335" t="str">
        <f>IF(ISBLANK(Regressions!C185), " ", Regressions!C185)</f>
        <v>Secondary</v>
      </c>
      <c r="D175" s="331">
        <f>IF(ISBLANK(Regressions!D185), " ", Regressions!D185)</f>
        <v>843439</v>
      </c>
      <c r="E175" s="209">
        <f>IF(ISNUMBER(Regressions!E185),ROUND(Regressions!E185, 1), NA())</f>
        <v>100</v>
      </c>
      <c r="F175" s="332">
        <f>IF(ISNUMBER(Regressions!F185),ROUND(Regressions!F185, 1), NA())</f>
        <v>100</v>
      </c>
      <c r="G175" s="231">
        <f>IF(ISNUMBER(Regressions!G185),ROUND(Regressions!G185, 1), NA())</f>
        <v>100</v>
      </c>
      <c r="H175" s="333">
        <f>IF(ISNUMBER(Regressions!H185),ROUND(Regressions!H185, 1), NA())</f>
        <v>0</v>
      </c>
      <c r="I175" s="232">
        <f>IF(ISNUMBER(Regressions!I185),ROUND(Regressions!I185, 1), NA())</f>
        <v>0</v>
      </c>
      <c r="J175" s="334">
        <f>IF(ISNUMBER(Regressions!K185),ROUND(Regressions!K185, 1), NA())</f>
        <v>100</v>
      </c>
      <c r="K175" s="332">
        <f>IF(ISNUMBER(Regressions!L185),ROUND(Regressions!L185, 1), NA())</f>
        <v>100</v>
      </c>
      <c r="L175" s="233">
        <f>IF(ISNUMBER(Regressions!M185),ROUND(Regressions!M185, 1), NA())</f>
        <v>94.4</v>
      </c>
      <c r="M175" s="333">
        <f>IF(ISNUMBER(Regressions!N185),ROUND(Regressions!N185, 1), NA())</f>
        <v>5.6</v>
      </c>
      <c r="N175" s="232">
        <f>IF(ISNUMBER(Regressions!O185),ROUND(Regressions!O185, 1), NA())</f>
        <v>0</v>
      </c>
      <c r="O175" s="334">
        <f>IF(ISNUMBER(Regressions!Q185),ROUND(Regressions!Q185, 1), NA())</f>
        <v>100</v>
      </c>
      <c r="P175" s="332">
        <f>IF(ISNUMBER(Regressions!R185),ROUND(Regressions!R185, 1), NA())</f>
        <v>100</v>
      </c>
      <c r="Q175" s="210">
        <f>IF(ISNUMBER(Regressions!S185),ROUND(Regressions!S185, 1), NA())</f>
        <v>100</v>
      </c>
      <c r="R175" s="333">
        <f>IF(ISNUMBER(Regressions!T185),ROUND(Regressions!T185, 1), NA())</f>
        <v>0</v>
      </c>
      <c r="S175" s="232">
        <f>IF(ISNUMBER(Regressions!U185),ROUND(Regressions!U185, 1), NA())</f>
        <v>0</v>
      </c>
    </row>
    <row xmlns:x14ac="http://schemas.microsoft.com/office/spreadsheetml/2009/9/ac" r="176" x14ac:dyDescent="0.2">
      <c r="A176" s="329" t="str">
        <f>IF(ISBLANK(Regressions!A186), " ", Regressions!A186)</f>
        <v>Cuba</v>
      </c>
      <c r="B176" s="330">
        <f>IF(ISBLANK(Regressions!B186), " ", Regressions!B186)</f>
        <v>2017</v>
      </c>
      <c r="C176" s="335" t="str">
        <f>IF(ISBLANK(Regressions!C186), " ", Regressions!C186)</f>
        <v>Secondary</v>
      </c>
      <c r="D176" s="331">
        <f>IF(ISBLANK(Regressions!D186), " ", Regressions!D186)</f>
        <v>821733</v>
      </c>
      <c r="E176" s="209">
        <f>IF(ISNUMBER(Regressions!E186),ROUND(Regressions!E186, 1), NA())</f>
        <v>100</v>
      </c>
      <c r="F176" s="332">
        <f>IF(ISNUMBER(Regressions!F186),ROUND(Regressions!F186, 1), NA())</f>
        <v>100</v>
      </c>
      <c r="G176" s="231">
        <f>IF(ISNUMBER(Regressions!G186),ROUND(Regressions!G186, 1), NA())</f>
        <v>100</v>
      </c>
      <c r="H176" s="333">
        <f>IF(ISNUMBER(Regressions!H186),ROUND(Regressions!H186, 1), NA())</f>
        <v>0</v>
      </c>
      <c r="I176" s="232">
        <f>IF(ISNUMBER(Regressions!I186),ROUND(Regressions!I186, 1), NA())</f>
        <v>0</v>
      </c>
      <c r="J176" s="334">
        <f>IF(ISNUMBER(Regressions!K186),ROUND(Regressions!K186, 1), NA())</f>
        <v>100</v>
      </c>
      <c r="K176" s="332">
        <f>IF(ISNUMBER(Regressions!L186),ROUND(Regressions!L186, 1), NA())</f>
        <v>100</v>
      </c>
      <c r="L176" s="233">
        <f>IF(ISNUMBER(Regressions!M186),ROUND(Regressions!M186, 1), NA())</f>
        <v>94.4</v>
      </c>
      <c r="M176" s="333">
        <f>IF(ISNUMBER(Regressions!N186),ROUND(Regressions!N186, 1), NA())</f>
        <v>5.6</v>
      </c>
      <c r="N176" s="232">
        <f>IF(ISNUMBER(Regressions!O186),ROUND(Regressions!O186, 1), NA())</f>
        <v>0</v>
      </c>
      <c r="O176" s="334">
        <f>IF(ISNUMBER(Regressions!Q186),ROUND(Regressions!Q186, 1), NA())</f>
        <v>100</v>
      </c>
      <c r="P176" s="332">
        <f>IF(ISNUMBER(Regressions!R186),ROUND(Regressions!R186, 1), NA())</f>
        <v>100</v>
      </c>
      <c r="Q176" s="210">
        <f>IF(ISNUMBER(Regressions!S186),ROUND(Regressions!S186, 1), NA())</f>
        <v>100</v>
      </c>
      <c r="R176" s="333">
        <f>IF(ISNUMBER(Regressions!T186),ROUND(Regressions!T186, 1), NA())</f>
        <v>0</v>
      </c>
      <c r="S176" s="232">
        <f>IF(ISNUMBER(Regressions!U186),ROUND(Regressions!U186, 1), NA())</f>
        <v>0</v>
      </c>
    </row>
    <row xmlns:x14ac="http://schemas.microsoft.com/office/spreadsheetml/2009/9/ac" r="177" x14ac:dyDescent="0.2">
      <c r="A177" s="329" t="str">
        <f>IF(ISBLANK(Regressions!A187), " ", Regressions!A187)</f>
        <v>Cuba</v>
      </c>
      <c r="B177" s="330">
        <f>IF(ISBLANK(Regressions!B187), " ", Regressions!B187)</f>
        <v>2018</v>
      </c>
      <c r="C177" s="335" t="str">
        <f>IF(ISBLANK(Regressions!C187), " ", Regressions!C187)</f>
        <v>Secondary</v>
      </c>
      <c r="D177" s="331">
        <f>IF(ISBLANK(Regressions!D187), " ", Regressions!D187)</f>
        <v>793586</v>
      </c>
      <c r="E177" s="209">
        <f>IF(ISNUMBER(Regressions!E187),ROUND(Regressions!E187, 1), NA())</f>
        <v>100</v>
      </c>
      <c r="F177" s="332">
        <f>IF(ISNUMBER(Regressions!F187),ROUND(Regressions!F187, 1), NA())</f>
        <v>100</v>
      </c>
      <c r="G177" s="231">
        <f>IF(ISNUMBER(Regressions!G187),ROUND(Regressions!G187, 1), NA())</f>
        <v>100</v>
      </c>
      <c r="H177" s="333">
        <f>IF(ISNUMBER(Regressions!H187),ROUND(Regressions!H187, 1), NA())</f>
        <v>0</v>
      </c>
      <c r="I177" s="232">
        <f>IF(ISNUMBER(Regressions!I187),ROUND(Regressions!I187, 1), NA())</f>
        <v>0</v>
      </c>
      <c r="J177" s="334">
        <f>IF(ISNUMBER(Regressions!K187),ROUND(Regressions!K187, 1), NA())</f>
        <v>100</v>
      </c>
      <c r="K177" s="332">
        <f>IF(ISNUMBER(Regressions!L187),ROUND(Regressions!L187, 1), NA())</f>
        <v>100</v>
      </c>
      <c r="L177" s="233">
        <f>IF(ISNUMBER(Regressions!M187),ROUND(Regressions!M187, 1), NA())</f>
        <v>94.4</v>
      </c>
      <c r="M177" s="333">
        <f>IF(ISNUMBER(Regressions!N187),ROUND(Regressions!N187, 1), NA())</f>
        <v>5.6</v>
      </c>
      <c r="N177" s="232">
        <f>IF(ISNUMBER(Regressions!O187),ROUND(Regressions!O187, 1), NA())</f>
        <v>0</v>
      </c>
      <c r="O177" s="334">
        <f>IF(ISNUMBER(Regressions!Q187),ROUND(Regressions!Q187, 1), NA())</f>
        <v>100</v>
      </c>
      <c r="P177" s="332">
        <f>IF(ISNUMBER(Regressions!R187),ROUND(Regressions!R187, 1), NA())</f>
        <v>100</v>
      </c>
      <c r="Q177" s="210">
        <f>IF(ISNUMBER(Regressions!S187),ROUND(Regressions!S187, 1), NA())</f>
        <v>100</v>
      </c>
      <c r="R177" s="333">
        <f>IF(ISNUMBER(Regressions!T187),ROUND(Regressions!T187, 1), NA())</f>
        <v>0</v>
      </c>
      <c r="S177" s="232">
        <f>IF(ISNUMBER(Regressions!U187),ROUND(Regressions!U187, 1), NA())</f>
        <v>0</v>
      </c>
    </row>
    <row xmlns:x14ac="http://schemas.microsoft.com/office/spreadsheetml/2009/9/ac" r="178" x14ac:dyDescent="0.2">
      <c r="A178" s="329" t="str">
        <f>IF(ISBLANK(Regressions!A188), " ", Regressions!A188)</f>
        <v>Cuba</v>
      </c>
      <c r="B178" s="330">
        <f>IF(ISBLANK(Regressions!B188), " ", Regressions!B188)</f>
        <v>2019</v>
      </c>
      <c r="C178" s="335" t="str">
        <f>IF(ISBLANK(Regressions!C188), " ", Regressions!C188)</f>
        <v>Secondary</v>
      </c>
      <c r="D178" s="331">
        <f>IF(ISBLANK(Regressions!D188), " ", Regressions!D188)</f>
        <v>763679</v>
      </c>
      <c r="E178" s="209">
        <f>IF(ISNUMBER(Regressions!E188),ROUND(Regressions!E188, 1), NA())</f>
        <v>100</v>
      </c>
      <c r="F178" s="332">
        <f>IF(ISNUMBER(Regressions!F188),ROUND(Regressions!F188, 1), NA())</f>
        <v>100</v>
      </c>
      <c r="G178" s="231">
        <f>IF(ISNUMBER(Regressions!G188),ROUND(Regressions!G188, 1), NA())</f>
        <v>100</v>
      </c>
      <c r="H178" s="333">
        <f>IF(ISNUMBER(Regressions!H188),ROUND(Regressions!H188, 1), NA())</f>
        <v>0</v>
      </c>
      <c r="I178" s="232">
        <f>IF(ISNUMBER(Regressions!I188),ROUND(Regressions!I188, 1), NA())</f>
        <v>0</v>
      </c>
      <c r="J178" s="334">
        <f>IF(ISNUMBER(Regressions!K188),ROUND(Regressions!K188, 1), NA())</f>
        <v>100</v>
      </c>
      <c r="K178" s="332">
        <f>IF(ISNUMBER(Regressions!L188),ROUND(Regressions!L188, 1), NA())</f>
        <v>100</v>
      </c>
      <c r="L178" s="233">
        <f>IF(ISNUMBER(Regressions!M188),ROUND(Regressions!M188, 1), NA())</f>
        <v>94.4</v>
      </c>
      <c r="M178" s="333">
        <f>IF(ISNUMBER(Regressions!N188),ROUND(Regressions!N188, 1), NA())</f>
        <v>5.6</v>
      </c>
      <c r="N178" s="232">
        <f>IF(ISNUMBER(Regressions!O188),ROUND(Regressions!O188, 1), NA())</f>
        <v>0</v>
      </c>
      <c r="O178" s="334">
        <f>IF(ISNUMBER(Regressions!Q188),ROUND(Regressions!Q188, 1), NA())</f>
        <v>100</v>
      </c>
      <c r="P178" s="332">
        <f>IF(ISNUMBER(Regressions!R188),ROUND(Regressions!R188, 1), NA())</f>
        <v>100</v>
      </c>
      <c r="Q178" s="210">
        <f>IF(ISNUMBER(Regressions!S188),ROUND(Regressions!S188, 1), NA())</f>
        <v>100</v>
      </c>
      <c r="R178" s="333">
        <f>IF(ISNUMBER(Regressions!T188),ROUND(Regressions!T188, 1), NA())</f>
        <v>0</v>
      </c>
      <c r="S178" s="232">
        <f>IF(ISNUMBER(Regressions!U188),ROUND(Regressions!U188, 1), NA())</f>
        <v>0</v>
      </c>
    </row>
    <row xmlns:x14ac="http://schemas.microsoft.com/office/spreadsheetml/2009/9/ac" r="179" x14ac:dyDescent="0.2">
      <c r="A179" s="329" t="str">
        <f>IF(ISBLANK(Regressions!A189), " ", Regressions!A189)</f>
        <v>Cuba</v>
      </c>
      <c r="B179" s="330">
        <f>IF(ISBLANK(Regressions!B189), " ", Regressions!B189)</f>
        <v>2020</v>
      </c>
      <c r="C179" s="335" t="str">
        <f>IF(ISBLANK(Regressions!C189), " ", Regressions!C189)</f>
        <v>Secondary</v>
      </c>
      <c r="D179" s="331">
        <f>IF(ISBLANK(Regressions!D189), " ", Regressions!D189)</f>
        <v>738387</v>
      </c>
      <c r="E179" s="209">
        <f>IF(ISNUMBER(Regressions!E189),ROUND(Regressions!E189, 1), NA())</f>
        <v>100</v>
      </c>
      <c r="F179" s="332">
        <f>IF(ISNUMBER(Regressions!F189),ROUND(Regressions!F189, 1), NA())</f>
        <v>100</v>
      </c>
      <c r="G179" s="231">
        <f>IF(ISNUMBER(Regressions!G189),ROUND(Regressions!G189, 1), NA())</f>
        <v>100</v>
      </c>
      <c r="H179" s="333">
        <f>IF(ISNUMBER(Regressions!H189),ROUND(Regressions!H189, 1), NA())</f>
        <v>0</v>
      </c>
      <c r="I179" s="232">
        <f>IF(ISNUMBER(Regressions!I189),ROUND(Regressions!I189, 1), NA())</f>
        <v>0</v>
      </c>
      <c r="J179" s="334">
        <f>IF(ISNUMBER(Regressions!K189),ROUND(Regressions!K189, 1), NA())</f>
        <v>100</v>
      </c>
      <c r="K179" s="332">
        <f>IF(ISNUMBER(Regressions!L189),ROUND(Regressions!L189, 1), NA())</f>
        <v>100</v>
      </c>
      <c r="L179" s="233">
        <f>IF(ISNUMBER(Regressions!M189),ROUND(Regressions!M189, 1), NA())</f>
        <v>94.4</v>
      </c>
      <c r="M179" s="333">
        <f>IF(ISNUMBER(Regressions!N189),ROUND(Regressions!N189, 1), NA())</f>
        <v>5.6</v>
      </c>
      <c r="N179" s="232">
        <f>IF(ISNUMBER(Regressions!O189),ROUND(Regressions!O189, 1), NA())</f>
        <v>0</v>
      </c>
      <c r="O179" s="334">
        <f>IF(ISNUMBER(Regressions!Q189),ROUND(Regressions!Q189, 1), NA())</f>
        <v>100</v>
      </c>
      <c r="P179" s="332">
        <f>IF(ISNUMBER(Regressions!R189),ROUND(Regressions!R189, 1), NA())</f>
        <v>100</v>
      </c>
      <c r="Q179" s="210">
        <f>IF(ISNUMBER(Regressions!S189),ROUND(Regressions!S189, 1), NA())</f>
        <v>100</v>
      </c>
      <c r="R179" s="333">
        <f>IF(ISNUMBER(Regressions!T189),ROUND(Regressions!T189, 1), NA())</f>
        <v>0</v>
      </c>
      <c r="S179" s="232">
        <f>IF(ISNUMBER(Regressions!U189),ROUND(Regressions!U189, 1), NA())</f>
        <v>0</v>
      </c>
    </row>
    <row xmlns:x14ac="http://schemas.microsoft.com/office/spreadsheetml/2009/9/ac" r="180" x14ac:dyDescent="0.2">
      <c r="A180" s="383" t="str">
        <f>IF(ISBLANK(Regressions!A190), " ", Regressions!A190)</f>
        <v>Cuba</v>
      </c>
      <c r="B180" s="384">
        <f>IF(ISBLANK(Regressions!B190), " ", Regressions!B190)</f>
        <v>2021</v>
      </c>
      <c r="C180" s="385" t="str">
        <f>IF(ISBLANK(Regressions!C190), " ", Regressions!C190)</f>
        <v>Secondary</v>
      </c>
      <c r="D180" s="386">
        <f>IF(ISBLANK(Regressions!D190), " ", Regressions!D190)</f>
        <v>721536</v>
      </c>
      <c r="E180" s="389">
        <f>IF(ISNUMBER(Regressions!E190),ROUND(Regressions!E190, 1), NA())</f>
        <v>100</v>
      </c>
      <c r="F180" s="387">
        <f>IF(ISNUMBER(Regressions!F190),ROUND(Regressions!F190, 1), NA())</f>
        <v>100</v>
      </c>
      <c r="G180" s="390">
        <f>IF(ISNUMBER(Regressions!G190),ROUND(Regressions!G190, 1), NA())</f>
        <v>100</v>
      </c>
      <c r="H180" s="388">
        <f>IF(ISNUMBER(Regressions!H190),ROUND(Regressions!H190, 1), NA())</f>
        <v>0</v>
      </c>
      <c r="I180" s="391">
        <f>IF(ISNUMBER(Regressions!I190),ROUND(Regressions!I190, 1), NA())</f>
        <v>0</v>
      </c>
      <c r="J180" s="389">
        <f>IF(ISNUMBER(Regressions!K190),ROUND(Regressions!K190, 1), NA())</f>
        <v>100</v>
      </c>
      <c r="K180" s="387">
        <f>IF(ISNUMBER(Regressions!L190),ROUND(Regressions!L190, 1), NA())</f>
        <v>100</v>
      </c>
      <c r="L180" s="392">
        <f>IF(ISNUMBER(Regressions!M190),ROUND(Regressions!M190, 1), NA())</f>
        <v>94.4</v>
      </c>
      <c r="M180" s="388">
        <f>IF(ISNUMBER(Regressions!N190),ROUND(Regressions!N190, 1), NA())</f>
        <v>5.6</v>
      </c>
      <c r="N180" s="391">
        <f>IF(ISNUMBER(Regressions!O190),ROUND(Regressions!O190, 1), NA())</f>
        <v>0</v>
      </c>
      <c r="O180" s="389">
        <f>IF(ISNUMBER(Regressions!Q190),ROUND(Regressions!Q190, 1), NA())</f>
        <v>100</v>
      </c>
      <c r="P180" s="387">
        <f>IF(ISNUMBER(Regressions!R190),ROUND(Regressions!R190, 1), NA())</f>
        <v>100</v>
      </c>
      <c r="Q180" s="393">
        <f>IF(ISNUMBER(Regressions!S190),ROUND(Regressions!S190, 1), NA())</f>
        <v>100</v>
      </c>
      <c r="R180" s="388">
        <f>IF(ISNUMBER(Regressions!T190),ROUND(Regressions!T190, 1), NA())</f>
        <v>0</v>
      </c>
      <c r="S180" s="391">
        <f>IF(ISNUMBER(Regressions!U190),ROUND(Regressions!U190, 1), NA())</f>
        <v>0</v>
      </c>
      <c r="T180" s="382"/>
      <c r="U180" s="382"/>
      <c r="V180" s="382"/>
      <c r="W180" s="382"/>
      <c r="X180" s="382"/>
      <c r="Y180" s="382"/>
      <c r="Z180" s="382"/>
      <c r="AA180" s="382"/>
      <c r="AB180" s="382"/>
      <c r="AC180" s="382"/>
    </row>
    <row xmlns:x14ac="http://schemas.microsoft.com/office/spreadsheetml/2009/9/ac" r="181" x14ac:dyDescent="0.2">
      <c r="A181" s="329" t="str">
        <f>IF(ISBLANK(Regressions!A191), " ", Regressions!A191)</f>
        <v>Cuba</v>
      </c>
      <c r="B181" s="330">
        <f>IF(ISBLANK(Regressions!B191), " ", Regressions!B191)</f>
        <v>2022</v>
      </c>
      <c r="C181" s="335" t="str">
        <f>IF(ISBLANK(Regressions!C191), " ", Regressions!C191)</f>
        <v>Secondary</v>
      </c>
      <c r="D181" s="331">
        <f>IF(ISBLANK(Regressions!D191), " ", Regressions!D191)</f>
        <v>714391</v>
      </c>
      <c r="E181" s="209">
        <f>IF(ISNUMBER(Regressions!E191),ROUND(Regressions!E191, 1), NA())</f>
        <v>100</v>
      </c>
      <c r="F181" s="332">
        <f>IF(ISNUMBER(Regressions!F191),ROUND(Regressions!F191, 1), NA())</f>
        <v>100</v>
      </c>
      <c r="G181" s="231">
        <f>IF(ISNUMBER(Regressions!G191),ROUND(Regressions!G191, 1), NA())</f>
        <v>100</v>
      </c>
      <c r="H181" s="333">
        <f>IF(ISNUMBER(Regressions!H191),ROUND(Regressions!H191, 1), NA())</f>
        <v>0</v>
      </c>
      <c r="I181" s="232">
        <f>IF(ISNUMBER(Regressions!I191),ROUND(Regressions!I191, 1), NA())</f>
        <v>0</v>
      </c>
      <c r="J181" s="334">
        <f>IF(ISNUMBER(Regressions!K191),ROUND(Regressions!K191, 1), NA())</f>
        <v>100</v>
      </c>
      <c r="K181" s="332">
        <f>IF(ISNUMBER(Regressions!L191),ROUND(Regressions!L191, 1), NA())</f>
        <v>100</v>
      </c>
      <c r="L181" s="233">
        <f>IF(ISNUMBER(Regressions!M191),ROUND(Regressions!M191, 1), NA())</f>
        <v>94.4</v>
      </c>
      <c r="M181" s="333">
        <f>IF(ISNUMBER(Regressions!N191),ROUND(Regressions!N191, 1), NA())</f>
        <v>5.6</v>
      </c>
      <c r="N181" s="232">
        <f>IF(ISNUMBER(Regressions!O191),ROUND(Regressions!O191, 1), NA())</f>
        <v>0</v>
      </c>
      <c r="O181" s="334">
        <f>IF(ISNUMBER(Regressions!Q191),ROUND(Regressions!Q191, 1), NA())</f>
        <v>100</v>
      </c>
      <c r="P181" s="332">
        <f>IF(ISNUMBER(Regressions!R191),ROUND(Regressions!R191, 1), NA())</f>
        <v>100</v>
      </c>
      <c r="Q181" s="210">
        <f>IF(ISNUMBER(Regressions!S191),ROUND(Regressions!S191, 1), NA())</f>
        <v>100</v>
      </c>
      <c r="R181" s="333">
        <f>IF(ISNUMBER(Regressions!T191),ROUND(Regressions!T191, 1), NA())</f>
        <v>0</v>
      </c>
      <c r="S181" s="232">
        <f>IF(ISNUMBER(Regressions!U191),ROUND(Regressions!U191, 1), NA())</f>
        <v>0</v>
      </c>
    </row>
    <row xmlns:x14ac="http://schemas.microsoft.com/office/spreadsheetml/2009/9/ac" r="182" x14ac:dyDescent="0.2">
      <c r="A182" s="336" t="str">
        <f>IF(ISBLANK(Regressions!A192), " ", Regressions!A192)</f>
        <v>Cuba</v>
      </c>
      <c r="B182" s="337">
        <f>IF(ISBLANK(Regressions!B192), " ", Regressions!B192)</f>
        <v>2023</v>
      </c>
      <c r="C182" s="338" t="str">
        <f>IF(ISBLANK(Regressions!C192), " ", Regressions!C192)</f>
        <v>Secondary</v>
      </c>
      <c r="D182" s="339">
        <f>IF(ISBLANK(Regressions!D192), " ", Regressions!D192)</f>
        <v>717392</v>
      </c>
      <c r="E182" s="340">
        <f>IF(ISNUMBER(Regressions!E192),ROUND(Regressions!E192, 1), NA())</f>
        <v>100</v>
      </c>
      <c r="F182" s="341">
        <f>IF(ISNUMBER(Regressions!F192),ROUND(Regressions!F192, 1), NA())</f>
        <v>100</v>
      </c>
      <c r="G182" s="342">
        <f>IF(ISNUMBER(Regressions!G192),ROUND(Regressions!G192, 1), NA())</f>
        <v>100</v>
      </c>
      <c r="H182" s="343">
        <f>IF(ISNUMBER(Regressions!H192),ROUND(Regressions!H192, 1), NA())</f>
        <v>0</v>
      </c>
      <c r="I182" s="344">
        <f>IF(ISNUMBER(Regressions!I192),ROUND(Regressions!I192, 1), NA())</f>
        <v>0</v>
      </c>
      <c r="J182" s="345">
        <f>IF(ISNUMBER(Regressions!K192),ROUND(Regressions!K192, 1), NA())</f>
        <v>100</v>
      </c>
      <c r="K182" s="341">
        <f>IF(ISNUMBER(Regressions!L192),ROUND(Regressions!L192, 1), NA())</f>
        <v>100</v>
      </c>
      <c r="L182" s="346">
        <f>IF(ISNUMBER(Regressions!M192),ROUND(Regressions!M192, 1), NA())</f>
        <v>94.4</v>
      </c>
      <c r="M182" s="343">
        <f>IF(ISNUMBER(Regressions!N192),ROUND(Regressions!N192, 1), NA())</f>
        <v>5.6</v>
      </c>
      <c r="N182" s="344">
        <f>IF(ISNUMBER(Regressions!O192),ROUND(Regressions!O192, 1), NA())</f>
        <v>0</v>
      </c>
      <c r="O182" s="345">
        <f>IF(ISNUMBER(Regressions!Q192),ROUND(Regressions!Q192, 1), NA())</f>
        <v>100</v>
      </c>
      <c r="P182" s="341">
        <f>IF(ISNUMBER(Regressions!R192),ROUND(Regressions!R192, 1), NA())</f>
        <v>100</v>
      </c>
      <c r="Q182" s="347">
        <f>IF(ISNUMBER(Regressions!S192),ROUND(Regressions!S192, 1), NA())</f>
        <v>100</v>
      </c>
      <c r="R182" s="343">
        <f>IF(ISNUMBER(Regressions!T192),ROUND(Regressions!T192, 1), NA())</f>
        <v>0</v>
      </c>
      <c r="S182" s="344">
        <f>IF(ISNUMBER(Regressions!U192),ROUND(Regressions!U192, 1), NA())</f>
        <v>0</v>
      </c>
    </row>
    <row xmlns:x14ac="http://schemas.microsoft.com/office/spreadsheetml/2009/9/ac" r="183" hidden="true" x14ac:dyDescent="0.2">
      <c r="A183" s="329" t="str">
        <f>IF(ISBLANK(Regressions!A193), " ", Regressions!A193)</f>
        <v>Cuba</v>
      </c>
      <c r="B183" s="330">
        <f>IF(ISBLANK(Regressions!B193), " ", Regressions!B193)</f>
        <v>2024</v>
      </c>
      <c r="C183" s="335" t="str">
        <f>IF(ISBLANK(Regressions!C193), " ", Regressions!C193)</f>
        <v>Secondary</v>
      </c>
      <c r="D183" s="331" t="str">
        <f>IF(ISBLANK(Regressions!D193), " ", Regressions!D193)</f>
        <v> </v>
      </c>
      <c r="E183" s="209" t="e">
        <f>IF(ISNUMBER(Regressions!E193),ROUND(Regressions!E193, 1), NA())</f>
        <v>#N/A</v>
      </c>
      <c r="F183" s="332" t="e">
        <f>IF(ISNUMBER(Regressions!F193),ROUND(Regressions!F193, 1), NA())</f>
        <v>#N/A</v>
      </c>
      <c r="G183" s="231" t="e">
        <f>IF(ISNUMBER(Regressions!G193),ROUND(Regressions!G193, 1), NA())</f>
        <v>#N/A</v>
      </c>
      <c r="H183" s="333" t="e">
        <f>IF(ISNUMBER(Regressions!H193),ROUND(Regressions!H193, 1), NA())</f>
        <v>#N/A</v>
      </c>
      <c r="I183" s="232" t="e">
        <f>IF(ISNUMBER(Regressions!I193),ROUND(Regressions!I193, 1), NA())</f>
        <v>#N/A</v>
      </c>
      <c r="J183" s="334" t="e">
        <f>IF(ISNUMBER(Regressions!K193),ROUND(Regressions!K193, 1), NA())</f>
        <v>#N/A</v>
      </c>
      <c r="K183" s="332" t="e">
        <f>IF(ISNUMBER(Regressions!L193),ROUND(Regressions!L193, 1), NA())</f>
        <v>#N/A</v>
      </c>
      <c r="L183" s="233" t="e">
        <f>IF(ISNUMBER(Regressions!M193),ROUND(Regressions!M193, 1), NA())</f>
        <v>#N/A</v>
      </c>
      <c r="M183" s="333" t="e">
        <f>IF(ISNUMBER(Regressions!N193),ROUND(Regressions!N193, 1), NA())</f>
        <v>#N/A</v>
      </c>
      <c r="N183" s="232" t="e">
        <f>IF(ISNUMBER(Regressions!O193),ROUND(Regressions!O193, 1), NA())</f>
        <v>#N/A</v>
      </c>
      <c r="O183" s="334" t="e">
        <f>IF(ISNUMBER(Regressions!Q193),ROUND(Regressions!Q193, 1), NA())</f>
        <v>#N/A</v>
      </c>
      <c r="P183" s="332" t="e">
        <f>IF(ISNUMBER(Regressions!R193),ROUND(Regressions!R193, 1), NA())</f>
        <v>#N/A</v>
      </c>
      <c r="Q183" s="210" t="e">
        <f>IF(ISNUMBER(Regressions!S193),ROUND(Regressions!S193, 1), NA())</f>
        <v>#N/A</v>
      </c>
      <c r="R183" s="333" t="e">
        <f>IF(ISNUMBER(Regressions!T193),ROUND(Regressions!T193, 1), NA())</f>
        <v>#N/A</v>
      </c>
      <c r="S183" s="232" t="e">
        <f>IF(ISNUMBER(Regressions!U193),ROUND(Regressions!U193, 1), NA())</f>
        <v>#N/A</v>
      </c>
    </row>
    <row xmlns:x14ac="http://schemas.microsoft.com/office/spreadsheetml/2009/9/ac" r="184" hidden="true" x14ac:dyDescent="0.2">
      <c r="A184" s="329" t="str">
        <f>IF(ISBLANK(Regressions!A194), " ", Regressions!A194)</f>
        <v>Cuba</v>
      </c>
      <c r="B184" s="330">
        <f>IF(ISBLANK(Regressions!B194), " ", Regressions!B194)</f>
        <v>2025</v>
      </c>
      <c r="C184" s="335" t="str">
        <f>IF(ISBLANK(Regressions!C194), " ", Regressions!C194)</f>
        <v>Secondary</v>
      </c>
      <c r="D184" s="331" t="str">
        <f>IF(ISBLANK(Regressions!D194), " ", Regressions!D194)</f>
        <v> </v>
      </c>
      <c r="E184" s="209" t="e">
        <f>IF(ISNUMBER(Regressions!E194),ROUND(Regressions!E194, 1), NA())</f>
        <v>#N/A</v>
      </c>
      <c r="F184" s="332" t="e">
        <f>IF(ISNUMBER(Regressions!F194),ROUND(Regressions!F194, 1), NA())</f>
        <v>#N/A</v>
      </c>
      <c r="G184" s="231" t="e">
        <f>IF(ISNUMBER(Regressions!G194),ROUND(Regressions!G194, 1), NA())</f>
        <v>#N/A</v>
      </c>
      <c r="H184" s="333" t="e">
        <f>IF(ISNUMBER(Regressions!H194),ROUND(Regressions!H194, 1), NA())</f>
        <v>#N/A</v>
      </c>
      <c r="I184" s="232" t="e">
        <f>IF(ISNUMBER(Regressions!I194),ROUND(Regressions!I194, 1), NA())</f>
        <v>#N/A</v>
      </c>
      <c r="J184" s="334" t="e">
        <f>IF(ISNUMBER(Regressions!K194),ROUND(Regressions!K194, 1), NA())</f>
        <v>#N/A</v>
      </c>
      <c r="K184" s="332" t="e">
        <f>IF(ISNUMBER(Regressions!L194),ROUND(Regressions!L194, 1), NA())</f>
        <v>#N/A</v>
      </c>
      <c r="L184" s="233" t="e">
        <f>IF(ISNUMBER(Regressions!M194),ROUND(Regressions!M194, 1), NA())</f>
        <v>#N/A</v>
      </c>
      <c r="M184" s="333" t="e">
        <f>IF(ISNUMBER(Regressions!N194),ROUND(Regressions!N194, 1), NA())</f>
        <v>#N/A</v>
      </c>
      <c r="N184" s="232" t="e">
        <f>IF(ISNUMBER(Regressions!O194),ROUND(Regressions!O194, 1), NA())</f>
        <v>#N/A</v>
      </c>
      <c r="O184" s="334" t="e">
        <f>IF(ISNUMBER(Regressions!Q194),ROUND(Regressions!Q194, 1), NA())</f>
        <v>#N/A</v>
      </c>
      <c r="P184" s="332" t="e">
        <f>IF(ISNUMBER(Regressions!R194),ROUND(Regressions!R194, 1), NA())</f>
        <v>#N/A</v>
      </c>
      <c r="Q184" s="210" t="e">
        <f>IF(ISNUMBER(Regressions!S194),ROUND(Regressions!S194, 1), NA())</f>
        <v>#N/A</v>
      </c>
      <c r="R184" s="333" t="e">
        <f>IF(ISNUMBER(Regressions!T194),ROUND(Regressions!T194, 1), NA())</f>
        <v>#N/A</v>
      </c>
      <c r="S184" s="232" t="e">
        <f>IF(ISNUMBER(Regressions!U194),ROUND(Regressions!U194, 1), NA())</f>
        <v>#N/A</v>
      </c>
    </row>
    <row xmlns:x14ac="http://schemas.microsoft.com/office/spreadsheetml/2009/9/ac" r="185" hidden="true" x14ac:dyDescent="0.2">
      <c r="A185" s="329" t="str">
        <f>IF(ISBLANK(Regressions!A195), " ", Regressions!A195)</f>
        <v>Cuba</v>
      </c>
      <c r="B185" s="330">
        <f>IF(ISBLANK(Regressions!B195), " ", Regressions!B195)</f>
        <v>2026</v>
      </c>
      <c r="C185" s="335" t="str">
        <f>IF(ISBLANK(Regressions!C195), " ", Regressions!C195)</f>
        <v>Secondary</v>
      </c>
      <c r="D185" s="331" t="str">
        <f>IF(ISBLANK(Regressions!D195), " ", Regressions!D195)</f>
        <v> </v>
      </c>
      <c r="E185" s="209" t="e">
        <f>IF(ISNUMBER(Regressions!E195),ROUND(Regressions!E195, 1), NA())</f>
        <v>#N/A</v>
      </c>
      <c r="F185" s="332" t="e">
        <f>IF(ISNUMBER(Regressions!F195),ROUND(Regressions!F195, 1), NA())</f>
        <v>#N/A</v>
      </c>
      <c r="G185" s="231" t="e">
        <f>IF(ISNUMBER(Regressions!G195),ROUND(Regressions!G195, 1), NA())</f>
        <v>#N/A</v>
      </c>
      <c r="H185" s="333" t="e">
        <f>IF(ISNUMBER(Regressions!H195),ROUND(Regressions!H195, 1), NA())</f>
        <v>#N/A</v>
      </c>
      <c r="I185" s="232" t="e">
        <f>IF(ISNUMBER(Regressions!I195),ROUND(Regressions!I195, 1), NA())</f>
        <v>#N/A</v>
      </c>
      <c r="J185" s="334" t="e">
        <f>IF(ISNUMBER(Regressions!K195),ROUND(Regressions!K195, 1), NA())</f>
        <v>#N/A</v>
      </c>
      <c r="K185" s="332" t="e">
        <f>IF(ISNUMBER(Regressions!L195),ROUND(Regressions!L195, 1), NA())</f>
        <v>#N/A</v>
      </c>
      <c r="L185" s="233" t="e">
        <f>IF(ISNUMBER(Regressions!M195),ROUND(Regressions!M195, 1), NA())</f>
        <v>#N/A</v>
      </c>
      <c r="M185" s="333" t="e">
        <f>IF(ISNUMBER(Regressions!N195),ROUND(Regressions!N195, 1), NA())</f>
        <v>#N/A</v>
      </c>
      <c r="N185" s="232" t="e">
        <f>IF(ISNUMBER(Regressions!O195),ROUND(Regressions!O195, 1), NA())</f>
        <v>#N/A</v>
      </c>
      <c r="O185" s="334" t="e">
        <f>IF(ISNUMBER(Regressions!Q195),ROUND(Regressions!Q195, 1), NA())</f>
        <v>#N/A</v>
      </c>
      <c r="P185" s="332" t="e">
        <f>IF(ISNUMBER(Regressions!R195),ROUND(Regressions!R195, 1), NA())</f>
        <v>#N/A</v>
      </c>
      <c r="Q185" s="210" t="e">
        <f>IF(ISNUMBER(Regressions!S195),ROUND(Regressions!S195, 1), NA())</f>
        <v>#N/A</v>
      </c>
      <c r="R185" s="333" t="e">
        <f>IF(ISNUMBER(Regressions!T195),ROUND(Regressions!T195, 1), NA())</f>
        <v>#N/A</v>
      </c>
      <c r="S185" s="232" t="e">
        <f>IF(ISNUMBER(Regressions!U195),ROUND(Regressions!U195, 1), NA())</f>
        <v>#N/A</v>
      </c>
    </row>
    <row xmlns:x14ac="http://schemas.microsoft.com/office/spreadsheetml/2009/9/ac" r="186" hidden="true" x14ac:dyDescent="0.2">
      <c r="A186" s="329" t="str">
        <f>IF(ISBLANK(Regressions!A196), " ", Regressions!A196)</f>
        <v>Cuba</v>
      </c>
      <c r="B186" s="330">
        <f>IF(ISBLANK(Regressions!B196), " ", Regressions!B196)</f>
        <v>2027</v>
      </c>
      <c r="C186" s="335" t="str">
        <f>IF(ISBLANK(Regressions!C196), " ", Regressions!C196)</f>
        <v>Secondary</v>
      </c>
      <c r="D186" s="331" t="str">
        <f>IF(ISBLANK(Regressions!D196), " ", Regressions!D196)</f>
        <v> </v>
      </c>
      <c r="E186" s="209" t="e">
        <f>IF(ISNUMBER(Regressions!E196),ROUND(Regressions!E196, 1), NA())</f>
        <v>#N/A</v>
      </c>
      <c r="F186" s="332" t="e">
        <f>IF(ISNUMBER(Regressions!F196),ROUND(Regressions!F196, 1), NA())</f>
        <v>#N/A</v>
      </c>
      <c r="G186" s="231" t="e">
        <f>IF(ISNUMBER(Regressions!G196),ROUND(Regressions!G196, 1), NA())</f>
        <v>#N/A</v>
      </c>
      <c r="H186" s="333" t="e">
        <f>IF(ISNUMBER(Regressions!H196),ROUND(Regressions!H196, 1), NA())</f>
        <v>#N/A</v>
      </c>
      <c r="I186" s="232" t="e">
        <f>IF(ISNUMBER(Regressions!I196),ROUND(Regressions!I196, 1), NA())</f>
        <v>#N/A</v>
      </c>
      <c r="J186" s="334" t="e">
        <f>IF(ISNUMBER(Regressions!K196),ROUND(Regressions!K196, 1), NA())</f>
        <v>#N/A</v>
      </c>
      <c r="K186" s="332" t="e">
        <f>IF(ISNUMBER(Regressions!L196),ROUND(Regressions!L196, 1), NA())</f>
        <v>#N/A</v>
      </c>
      <c r="L186" s="233" t="e">
        <f>IF(ISNUMBER(Regressions!M196),ROUND(Regressions!M196, 1), NA())</f>
        <v>#N/A</v>
      </c>
      <c r="M186" s="333" t="e">
        <f>IF(ISNUMBER(Regressions!N196),ROUND(Regressions!N196, 1), NA())</f>
        <v>#N/A</v>
      </c>
      <c r="N186" s="232" t="e">
        <f>IF(ISNUMBER(Regressions!O196),ROUND(Regressions!O196, 1), NA())</f>
        <v>#N/A</v>
      </c>
      <c r="O186" s="334" t="e">
        <f>IF(ISNUMBER(Regressions!Q196),ROUND(Regressions!Q196, 1), NA())</f>
        <v>#N/A</v>
      </c>
      <c r="P186" s="332" t="e">
        <f>IF(ISNUMBER(Regressions!R196),ROUND(Regressions!R196, 1), NA())</f>
        <v>#N/A</v>
      </c>
      <c r="Q186" s="210" t="e">
        <f>IF(ISNUMBER(Regressions!S196),ROUND(Regressions!S196, 1), NA())</f>
        <v>#N/A</v>
      </c>
      <c r="R186" s="333" t="e">
        <f>IF(ISNUMBER(Regressions!T196),ROUND(Regressions!T196, 1), NA())</f>
        <v>#N/A</v>
      </c>
      <c r="S186" s="232" t="e">
        <f>IF(ISNUMBER(Regressions!U196),ROUND(Regressions!U196, 1), NA())</f>
        <v>#N/A</v>
      </c>
    </row>
    <row xmlns:x14ac="http://schemas.microsoft.com/office/spreadsheetml/2009/9/ac" r="187" hidden="true" x14ac:dyDescent="0.2">
      <c r="A187" s="329" t="str">
        <f>IF(ISBLANK(Regressions!A197), " ", Regressions!A197)</f>
        <v>Cuba</v>
      </c>
      <c r="B187" s="330">
        <f>IF(ISBLANK(Regressions!B197), " ", Regressions!B197)</f>
        <v>2028</v>
      </c>
      <c r="C187" s="335" t="str">
        <f>IF(ISBLANK(Regressions!C197), " ", Regressions!C197)</f>
        <v>Secondary</v>
      </c>
      <c r="D187" s="331" t="str">
        <f>IF(ISBLANK(Regressions!D197), " ", Regressions!D197)</f>
        <v> </v>
      </c>
      <c r="E187" s="209" t="e">
        <f>IF(ISNUMBER(Regressions!E197),ROUND(Regressions!E197, 1), NA())</f>
        <v>#N/A</v>
      </c>
      <c r="F187" s="332" t="e">
        <f>IF(ISNUMBER(Regressions!F197),ROUND(Regressions!F197, 1), NA())</f>
        <v>#N/A</v>
      </c>
      <c r="G187" s="231" t="e">
        <f>IF(ISNUMBER(Regressions!G197),ROUND(Regressions!G197, 1), NA())</f>
        <v>#N/A</v>
      </c>
      <c r="H187" s="333" t="e">
        <f>IF(ISNUMBER(Regressions!H197),ROUND(Regressions!H197, 1), NA())</f>
        <v>#N/A</v>
      </c>
      <c r="I187" s="232" t="e">
        <f>IF(ISNUMBER(Regressions!I197),ROUND(Regressions!I197, 1), NA())</f>
        <v>#N/A</v>
      </c>
      <c r="J187" s="334" t="e">
        <f>IF(ISNUMBER(Regressions!K197),ROUND(Regressions!K197, 1), NA())</f>
        <v>#N/A</v>
      </c>
      <c r="K187" s="332" t="e">
        <f>IF(ISNUMBER(Regressions!L197),ROUND(Regressions!L197, 1), NA())</f>
        <v>#N/A</v>
      </c>
      <c r="L187" s="233" t="e">
        <f>IF(ISNUMBER(Regressions!M197),ROUND(Regressions!M197, 1), NA())</f>
        <v>#N/A</v>
      </c>
      <c r="M187" s="333" t="e">
        <f>IF(ISNUMBER(Regressions!N197),ROUND(Regressions!N197, 1), NA())</f>
        <v>#N/A</v>
      </c>
      <c r="N187" s="232" t="e">
        <f>IF(ISNUMBER(Regressions!O197),ROUND(Regressions!O197, 1), NA())</f>
        <v>#N/A</v>
      </c>
      <c r="O187" s="334" t="e">
        <f>IF(ISNUMBER(Regressions!Q197),ROUND(Regressions!Q197, 1), NA())</f>
        <v>#N/A</v>
      </c>
      <c r="P187" s="332" t="e">
        <f>IF(ISNUMBER(Regressions!R197),ROUND(Regressions!R197, 1), NA())</f>
        <v>#N/A</v>
      </c>
      <c r="Q187" s="210" t="e">
        <f>IF(ISNUMBER(Regressions!S197),ROUND(Regressions!S197, 1), NA())</f>
        <v>#N/A</v>
      </c>
      <c r="R187" s="333" t="e">
        <f>IF(ISNUMBER(Regressions!T197),ROUND(Regressions!T197, 1), NA())</f>
        <v>#N/A</v>
      </c>
      <c r="S187" s="232" t="e">
        <f>IF(ISNUMBER(Regressions!U197),ROUND(Regressions!U197, 1), NA())</f>
        <v>#N/A</v>
      </c>
    </row>
    <row xmlns:x14ac="http://schemas.microsoft.com/office/spreadsheetml/2009/9/ac" r="188" hidden="true" x14ac:dyDescent="0.2">
      <c r="A188" s="329" t="str">
        <f>IF(ISBLANK(Regressions!A198), " ", Regressions!A198)</f>
        <v>Cuba</v>
      </c>
      <c r="B188" s="330">
        <f>IF(ISBLANK(Regressions!B198), " ", Regressions!B198)</f>
        <v>2029</v>
      </c>
      <c r="C188" s="335" t="str">
        <f>IF(ISBLANK(Regressions!C198), " ", Regressions!C198)</f>
        <v>Secondary</v>
      </c>
      <c r="D188" s="331" t="str">
        <f>IF(ISBLANK(Regressions!D198), " ", Regressions!D198)</f>
        <v> </v>
      </c>
      <c r="E188" s="209" t="e">
        <f>IF(ISNUMBER(Regressions!E198),ROUND(Regressions!E198, 1), NA())</f>
        <v>#N/A</v>
      </c>
      <c r="F188" s="332" t="e">
        <f>IF(ISNUMBER(Regressions!F198),ROUND(Regressions!F198, 1), NA())</f>
        <v>#N/A</v>
      </c>
      <c r="G188" s="231" t="e">
        <f>IF(ISNUMBER(Regressions!G198),ROUND(Regressions!G198, 1), NA())</f>
        <v>#N/A</v>
      </c>
      <c r="H188" s="333" t="e">
        <f>IF(ISNUMBER(Regressions!H198),ROUND(Regressions!H198, 1), NA())</f>
        <v>#N/A</v>
      </c>
      <c r="I188" s="232" t="e">
        <f>IF(ISNUMBER(Regressions!I198),ROUND(Regressions!I198, 1), NA())</f>
        <v>#N/A</v>
      </c>
      <c r="J188" s="334" t="e">
        <f>IF(ISNUMBER(Regressions!K198),ROUND(Regressions!K198, 1), NA())</f>
        <v>#N/A</v>
      </c>
      <c r="K188" s="332" t="e">
        <f>IF(ISNUMBER(Regressions!L198),ROUND(Regressions!L198, 1), NA())</f>
        <v>#N/A</v>
      </c>
      <c r="L188" s="233" t="e">
        <f>IF(ISNUMBER(Regressions!M198),ROUND(Regressions!M198, 1), NA())</f>
        <v>#N/A</v>
      </c>
      <c r="M188" s="333" t="e">
        <f>IF(ISNUMBER(Regressions!N198),ROUND(Regressions!N198, 1), NA())</f>
        <v>#N/A</v>
      </c>
      <c r="N188" s="232" t="e">
        <f>IF(ISNUMBER(Regressions!O198),ROUND(Regressions!O198, 1), NA())</f>
        <v>#N/A</v>
      </c>
      <c r="O188" s="334" t="e">
        <f>IF(ISNUMBER(Regressions!Q198),ROUND(Regressions!Q198, 1), NA())</f>
        <v>#N/A</v>
      </c>
      <c r="P188" s="332" t="e">
        <f>IF(ISNUMBER(Regressions!R198),ROUND(Regressions!R198, 1), NA())</f>
        <v>#N/A</v>
      </c>
      <c r="Q188" s="210" t="e">
        <f>IF(ISNUMBER(Regressions!S198),ROUND(Regressions!S198, 1), NA())</f>
        <v>#N/A</v>
      </c>
      <c r="R188" s="333" t="e">
        <f>IF(ISNUMBER(Regressions!T198),ROUND(Regressions!T198, 1), NA())</f>
        <v>#N/A</v>
      </c>
      <c r="S188" s="232" t="e">
        <f>IF(ISNUMBER(Regressions!U198),ROUND(Regressions!U198, 1), NA())</f>
        <v>#N/A</v>
      </c>
    </row>
    <row xmlns:x14ac="http://schemas.microsoft.com/office/spreadsheetml/2009/9/ac" r="189" hidden="true" x14ac:dyDescent="0.2">
      <c r="A189" s="329" t="str">
        <f>IF(ISBLANK(Regressions!A199), " ", Regressions!A199)</f>
        <v>Cuba</v>
      </c>
      <c r="B189" s="330">
        <f>IF(ISBLANK(Regressions!B199), " ", Regressions!B199)</f>
        <v>2030</v>
      </c>
      <c r="C189" s="335" t="str">
        <f>IF(ISBLANK(Regressions!C199), " ", Regressions!C199)</f>
        <v>Secondary</v>
      </c>
      <c r="D189" s="331" t="str">
        <f>IF(ISBLANK(Regressions!D199), " ", Regressions!D199)</f>
        <v> </v>
      </c>
      <c r="E189" s="209" t="e">
        <f>IF(ISNUMBER(Regressions!E199),ROUND(Regressions!E199, 1), NA())</f>
        <v>#N/A</v>
      </c>
      <c r="F189" s="332" t="e">
        <f>IF(ISNUMBER(Regressions!F199),ROUND(Regressions!F199, 1), NA())</f>
        <v>#N/A</v>
      </c>
      <c r="G189" s="231" t="e">
        <f>IF(ISNUMBER(Regressions!G199),ROUND(Regressions!G199, 1), NA())</f>
        <v>#N/A</v>
      </c>
      <c r="H189" s="333" t="e">
        <f>IF(ISNUMBER(Regressions!H199),ROUND(Regressions!H199, 1), NA())</f>
        <v>#N/A</v>
      </c>
      <c r="I189" s="232" t="e">
        <f>IF(ISNUMBER(Regressions!I199),ROUND(Regressions!I199, 1), NA())</f>
        <v>#N/A</v>
      </c>
      <c r="J189" s="334" t="e">
        <f>IF(ISNUMBER(Regressions!K199),ROUND(Regressions!K199, 1), NA())</f>
        <v>#N/A</v>
      </c>
      <c r="K189" s="332" t="e">
        <f>IF(ISNUMBER(Regressions!L199),ROUND(Regressions!L199, 1), NA())</f>
        <v>#N/A</v>
      </c>
      <c r="L189" s="233" t="e">
        <f>IF(ISNUMBER(Regressions!M199),ROUND(Regressions!M199, 1), NA())</f>
        <v>#N/A</v>
      </c>
      <c r="M189" s="333" t="e">
        <f>IF(ISNUMBER(Regressions!N199),ROUND(Regressions!N199, 1), NA())</f>
        <v>#N/A</v>
      </c>
      <c r="N189" s="232" t="e">
        <f>IF(ISNUMBER(Regressions!O199),ROUND(Regressions!O199, 1), NA())</f>
        <v>#N/A</v>
      </c>
      <c r="O189" s="334" t="e">
        <f>IF(ISNUMBER(Regressions!Q199),ROUND(Regressions!Q199, 1), NA())</f>
        <v>#N/A</v>
      </c>
      <c r="P189" s="332" t="e">
        <f>IF(ISNUMBER(Regressions!R199),ROUND(Regressions!R199, 1), NA())</f>
        <v>#N/A</v>
      </c>
      <c r="Q189" s="210" t="e">
        <f>IF(ISNUMBER(Regressions!S199),ROUND(Regressions!S199, 1), NA())</f>
        <v>#N/A</v>
      </c>
      <c r="R189" s="333" t="e">
        <f>IF(ISNUMBER(Regressions!T199),ROUND(Regressions!T199, 1), NA())</f>
        <v>#N/A</v>
      </c>
      <c r="S189" s="232" t="e">
        <f>IF(ISNUMBER(Regressions!U199),ROUND(Regressions!U199, 1), NA())</f>
        <v>#N/A</v>
      </c>
    </row>
    <row xmlns:x14ac="http://schemas.microsoft.com/office/spreadsheetml/2009/9/ac" r="211" x14ac:dyDescent="0.2">
      <c r="A211" s="394"/>
      <c r="B211" s="395"/>
      <c r="C211" s="396"/>
      <c r="D211" s="382"/>
      <c r="E211" s="397"/>
      <c r="F211" s="397"/>
      <c r="G211" s="398"/>
      <c r="H211" s="397"/>
      <c r="I211" s="398"/>
      <c r="J211" s="399"/>
      <c r="K211" s="399"/>
      <c r="L211" s="397"/>
      <c r="M211" s="399"/>
      <c r="N211" s="400"/>
      <c r="O211" s="382"/>
      <c r="P211" s="382"/>
      <c r="Q211" s="382"/>
      <c r="R211" s="382"/>
      <c r="S211" s="382"/>
      <c r="T211" s="382"/>
      <c r="U211" s="382"/>
      <c r="V211" s="382"/>
      <c r="W211" s="382"/>
      <c r="X211" s="382"/>
      <c r="Y211" s="382"/>
      <c r="Z211" s="382"/>
      <c r="AA211" s="382"/>
      <c r="AB211" s="382"/>
      <c r="AC211" s="382"/>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9" customWidth="true"/>
    <col min="2" max="2" width="9" style="29"/>
    <col min="3" max="3" width="5" style="29" customWidth="true"/>
    <col min="4" max="21" width="3.875" style="29" customWidth="true"/>
    <col min="22" max="22" width="3.875" style="86" customWidth="true"/>
    <col min="23" max="26" width="3.875" style="50" customWidth="true"/>
    <col min="27" max="27" width="3.875" style="86" customWidth="true"/>
    <col min="28" max="31" width="3.875" style="50" customWidth="true"/>
    <col min="32" max="32" width="3.875" style="86" customWidth="true"/>
    <col min="33" max="36" width="3.875" style="50" customWidth="true"/>
    <col min="37" max="37" width="3.875" style="86" customWidth="true"/>
    <col min="38" max="41" width="3.875" style="50" customWidth="true"/>
    <col min="42" max="42" width="3.875" style="86" customWidth="true"/>
    <col min="43" max="46" width="3.875" style="50" customWidth="true"/>
    <col min="47" max="47" width="3.875" style="86" customWidth="true"/>
    <col min="48" max="51" width="3.875" style="50" customWidth="true"/>
    <col min="52" max="52" width="3.875" style="62" customWidth="true"/>
    <col min="53" max="69" width="3.875" style="43" customWidth="true"/>
    <col min="70" max="70" width="9" style="29" hidden="true" customWidth="true"/>
    <col min="71" max="136" width="3.875" style="29" hidden="true" customWidth="true"/>
    <col min="137" max="137" width="9" style="29" hidden="true" customWidth="true"/>
    <col min="138" max="227" width="0.0" style="29" hidden="true" customWidth="true"/>
    <col min="228" max="16384" width="9" style="29"/>
  </cols>
  <sheetData>
    <row xmlns:x14ac="http://schemas.microsoft.com/office/spreadsheetml/2009/9/ac" r="1" ht="18" x14ac:dyDescent="0.25">
      <c r="A1" s="34" t="s">
        <v>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row>
    <row xmlns:x14ac="http://schemas.microsoft.com/office/spreadsheetml/2009/9/ac" r="2" ht="15.75" x14ac:dyDescent="0.25">
      <c r="A2" s="36" t="s">
        <v>37</v>
      </c>
      <c r="B2" s="36"/>
      <c r="C2" s="36"/>
      <c r="D2" s="234" t="s">
        <v>13</v>
      </c>
      <c r="E2" s="35"/>
      <c r="F2" s="35"/>
      <c r="G2" s="54"/>
      <c r="H2" s="35"/>
      <c r="I2" s="35"/>
      <c r="J2" s="54"/>
      <c r="K2" s="37"/>
      <c r="L2" s="37"/>
      <c r="M2" s="54"/>
      <c r="N2" s="37"/>
      <c r="O2" s="37"/>
      <c r="P2" s="54"/>
      <c r="Q2" s="37"/>
      <c r="R2" s="37"/>
      <c r="S2" s="54"/>
      <c r="T2" s="37"/>
      <c r="U2" s="37"/>
      <c r="V2" s="235" t="s">
        <v>14</v>
      </c>
      <c r="W2" s="32"/>
      <c r="X2" s="37"/>
      <c r="Y2" s="37"/>
      <c r="Z2" s="37"/>
      <c r="AA2" s="53"/>
      <c r="AB2" s="37"/>
      <c r="AC2" s="37"/>
      <c r="AD2" s="37"/>
      <c r="AE2" s="37"/>
      <c r="AF2" s="53"/>
      <c r="AG2" s="37"/>
      <c r="AH2" s="37"/>
      <c r="AI2" s="37"/>
      <c r="AJ2" s="37"/>
      <c r="AK2" s="53"/>
      <c r="AL2" s="37"/>
      <c r="AM2" s="37"/>
      <c r="AN2" s="37"/>
      <c r="AO2" s="37"/>
      <c r="AP2" s="53"/>
      <c r="AQ2" s="37"/>
      <c r="AR2" s="37"/>
      <c r="AS2" s="37"/>
      <c r="AT2" s="37"/>
      <c r="AU2" s="53"/>
      <c r="AV2" s="37"/>
      <c r="AW2" s="37"/>
      <c r="AX2" s="37"/>
      <c r="AY2" s="37"/>
      <c r="AZ2" s="117" t="s">
        <v>15</v>
      </c>
      <c r="BA2" s="32"/>
      <c r="BB2" s="39"/>
      <c r="BC2" s="39"/>
      <c r="BD2" s="38"/>
      <c r="BE2" s="38"/>
      <c r="BF2" s="38"/>
      <c r="BG2" s="38"/>
      <c r="BH2" s="38"/>
      <c r="BI2" s="38"/>
      <c r="BJ2" s="38"/>
      <c r="BK2" s="38"/>
      <c r="BL2" s="38"/>
      <c r="BM2" s="38"/>
      <c r="BN2" s="38"/>
      <c r="BO2" s="38"/>
      <c r="BP2" s="38"/>
      <c r="BQ2" s="38"/>
    </row>
    <row xmlns:x14ac="http://schemas.microsoft.com/office/spreadsheetml/2009/9/ac" r="3" ht="14.25" x14ac:dyDescent="0.2">
      <c r="A3" s="40"/>
      <c r="B3" s="35"/>
      <c r="C3" s="35"/>
      <c r="D3" s="41" t="s">
        <v>7</v>
      </c>
      <c r="E3" s="41"/>
      <c r="F3" s="41"/>
      <c r="G3" s="41" t="s">
        <v>1</v>
      </c>
      <c r="I3" s="41"/>
      <c r="J3" s="41" t="s">
        <v>2</v>
      </c>
      <c r="L3" s="41"/>
      <c r="M3" s="41" t="s">
        <v>16</v>
      </c>
      <c r="O3" s="41"/>
      <c r="P3" s="41" t="s">
        <v>17</v>
      </c>
      <c r="Q3" s="41"/>
      <c r="R3" s="41"/>
      <c r="S3" s="41" t="s">
        <v>18</v>
      </c>
      <c r="U3" s="41"/>
      <c r="V3" s="41" t="s">
        <v>7</v>
      </c>
      <c r="W3" s="32"/>
      <c r="X3" s="41"/>
      <c r="Y3" s="41"/>
      <c r="Z3" s="41"/>
      <c r="AA3" s="41" t="s">
        <v>1</v>
      </c>
      <c r="AB3" s="41"/>
      <c r="AC3" s="41"/>
      <c r="AD3" s="41"/>
      <c r="AE3" s="41"/>
      <c r="AF3" s="41" t="s">
        <v>2</v>
      </c>
      <c r="AG3" s="32"/>
      <c r="AH3" s="41"/>
      <c r="AI3" s="41"/>
      <c r="AJ3" s="41"/>
      <c r="AK3" s="41" t="s">
        <v>16</v>
      </c>
      <c r="AL3" s="41"/>
      <c r="AM3" s="41"/>
      <c r="AN3" s="41"/>
      <c r="AO3" s="41"/>
      <c r="AP3" s="41" t="s">
        <v>17</v>
      </c>
      <c r="AQ3" s="41"/>
      <c r="AR3" s="41"/>
      <c r="AS3" s="41"/>
      <c r="AT3" s="41"/>
      <c r="AU3" s="41" t="s">
        <v>18</v>
      </c>
      <c r="AV3" s="41"/>
      <c r="AW3" s="41"/>
      <c r="AX3" s="41"/>
      <c r="AY3" s="41"/>
      <c r="AZ3" s="41" t="s">
        <v>7</v>
      </c>
      <c r="BA3" s="32"/>
      <c r="BB3" s="41"/>
      <c r="BC3" s="41" t="s">
        <v>1</v>
      </c>
      <c r="BD3" s="32"/>
      <c r="BE3" s="41"/>
      <c r="BF3" s="41" t="s">
        <v>2</v>
      </c>
      <c r="BG3" s="41"/>
      <c r="BH3" s="41"/>
      <c r="BI3" s="41" t="s">
        <v>16</v>
      </c>
      <c r="BJ3" s="32"/>
      <c r="BK3" s="41"/>
      <c r="BL3" s="41" t="s">
        <v>17</v>
      </c>
      <c r="BM3" s="32"/>
      <c r="BN3" s="41"/>
      <c r="BO3" s="41" t="s">
        <v>18</v>
      </c>
      <c r="BP3" s="32"/>
      <c r="BQ3" s="41"/>
      <c r="BS3" s="41" t="s">
        <v>7</v>
      </c>
      <c r="BU3" s="41"/>
      <c r="BV3" s="41" t="s">
        <v>1</v>
      </c>
      <c r="BX3" s="41"/>
      <c r="BY3" s="41" t="s">
        <v>2</v>
      </c>
      <c r="CA3" s="41"/>
      <c r="CB3" s="41" t="s">
        <v>16</v>
      </c>
      <c r="CD3" s="41"/>
      <c r="CE3" s="41" t="s">
        <v>17</v>
      </c>
      <c r="CG3" s="41"/>
      <c r="CH3" s="41" t="s">
        <v>18</v>
      </c>
      <c r="CJ3" s="41"/>
      <c r="CK3" s="41" t="s">
        <v>7</v>
      </c>
      <c r="CM3" s="41"/>
      <c r="CN3" s="32"/>
      <c r="CO3" s="32"/>
      <c r="CP3" s="41" t="s">
        <v>1</v>
      </c>
      <c r="CR3" s="32"/>
      <c r="CS3" s="41"/>
      <c r="CT3" s="32"/>
      <c r="CU3" s="41" t="s">
        <v>2</v>
      </c>
      <c r="CW3" s="41"/>
      <c r="CX3" s="32"/>
      <c r="CY3" s="32"/>
      <c r="CZ3" s="41" t="s">
        <v>16</v>
      </c>
      <c r="DB3" s="32"/>
      <c r="DC3" s="41"/>
      <c r="DD3" s="32"/>
      <c r="DE3" s="41" t="s">
        <v>17</v>
      </c>
      <c r="DG3" s="32"/>
      <c r="DH3" s="32"/>
      <c r="DI3" s="32"/>
      <c r="DJ3" s="41" t="s">
        <v>18</v>
      </c>
      <c r="DL3" s="32"/>
      <c r="DM3" s="32"/>
      <c r="DN3" s="32"/>
      <c r="DO3" s="41" t="s">
        <v>7</v>
      </c>
      <c r="DP3" s="41"/>
      <c r="DQ3" s="41"/>
      <c r="DR3" s="41" t="s">
        <v>1</v>
      </c>
      <c r="DS3" s="41"/>
      <c r="DT3" s="41"/>
      <c r="DU3" s="41" t="s">
        <v>2</v>
      </c>
      <c r="DV3" s="41"/>
      <c r="DW3" s="41"/>
      <c r="DX3" s="41" t="s">
        <v>16</v>
      </c>
      <c r="DY3" s="41"/>
      <c r="DZ3" s="41"/>
      <c r="EA3" s="41" t="s">
        <v>17</v>
      </c>
      <c r="EB3" s="41"/>
      <c r="EC3" s="41"/>
      <c r="ED3" s="41"/>
      <c r="EE3" s="41" t="s">
        <v>18</v>
      </c>
      <c r="EF3" s="41"/>
    </row>
    <row xmlns:x14ac="http://schemas.microsoft.com/office/spreadsheetml/2009/9/ac" r="4" s="47" customFormat="true" ht="140.1" customHeight="true" x14ac:dyDescent="0.2">
      <c r="A4" s="42" t="s">
        <v>5</v>
      </c>
      <c r="B4" s="42" t="s">
        <v>6</v>
      </c>
      <c r="C4" s="42" t="s">
        <v>4</v>
      </c>
      <c r="D4" s="132" t="s">
        <v>25</v>
      </c>
      <c r="E4" s="236" t="s">
        <v>19</v>
      </c>
      <c r="F4" s="237" t="s">
        <v>179</v>
      </c>
      <c r="G4" s="132" t="s">
        <v>25</v>
      </c>
      <c r="H4" s="236" t="s">
        <v>19</v>
      </c>
      <c r="I4" s="237" t="s">
        <v>179</v>
      </c>
      <c r="J4" s="132" t="s">
        <v>25</v>
      </c>
      <c r="K4" s="236" t="s">
        <v>19</v>
      </c>
      <c r="L4" s="237" t="s">
        <v>179</v>
      </c>
      <c r="M4" s="132" t="s">
        <v>25</v>
      </c>
      <c r="N4" s="236" t="s">
        <v>19</v>
      </c>
      <c r="O4" s="237" t="s">
        <v>179</v>
      </c>
      <c r="P4" s="132" t="s">
        <v>25</v>
      </c>
      <c r="Q4" s="236" t="s">
        <v>19</v>
      </c>
      <c r="R4" s="237" t="s">
        <v>179</v>
      </c>
      <c r="S4" s="132" t="s">
        <v>25</v>
      </c>
      <c r="T4" s="236" t="s">
        <v>19</v>
      </c>
      <c r="U4" s="238" t="s">
        <v>179</v>
      </c>
      <c r="V4" s="136" t="s">
        <v>25</v>
      </c>
      <c r="W4" s="137" t="s">
        <v>19</v>
      </c>
      <c r="X4" s="137" t="s">
        <v>21</v>
      </c>
      <c r="Y4" s="137" t="s">
        <v>29</v>
      </c>
      <c r="Z4" s="139" t="s">
        <v>180</v>
      </c>
      <c r="AA4" s="136" t="s">
        <v>25</v>
      </c>
      <c r="AB4" s="137" t="s">
        <v>19</v>
      </c>
      <c r="AC4" s="137" t="s">
        <v>21</v>
      </c>
      <c r="AD4" s="137" t="s">
        <v>29</v>
      </c>
      <c r="AE4" s="139" t="s">
        <v>180</v>
      </c>
      <c r="AF4" s="136" t="s">
        <v>25</v>
      </c>
      <c r="AG4" s="137" t="s">
        <v>19</v>
      </c>
      <c r="AH4" s="137" t="s">
        <v>21</v>
      </c>
      <c r="AI4" s="137" t="s">
        <v>29</v>
      </c>
      <c r="AJ4" s="139" t="s">
        <v>180</v>
      </c>
      <c r="AK4" s="136" t="s">
        <v>25</v>
      </c>
      <c r="AL4" s="137" t="s">
        <v>19</v>
      </c>
      <c r="AM4" s="137" t="s">
        <v>21</v>
      </c>
      <c r="AN4" s="137" t="s">
        <v>29</v>
      </c>
      <c r="AO4" s="139" t="s">
        <v>180</v>
      </c>
      <c r="AP4" s="136" t="s">
        <v>25</v>
      </c>
      <c r="AQ4" s="137" t="s">
        <v>19</v>
      </c>
      <c r="AR4" s="137" t="s">
        <v>21</v>
      </c>
      <c r="AS4" s="137" t="s">
        <v>29</v>
      </c>
      <c r="AT4" s="139" t="s">
        <v>180</v>
      </c>
      <c r="AU4" s="136" t="s">
        <v>25</v>
      </c>
      <c r="AV4" s="137" t="s">
        <v>19</v>
      </c>
      <c r="AW4" s="137" t="s">
        <v>21</v>
      </c>
      <c r="AX4" s="137" t="s">
        <v>29</v>
      </c>
      <c r="AY4" s="140" t="s">
        <v>180</v>
      </c>
      <c r="AZ4" s="141" t="s">
        <v>125</v>
      </c>
      <c r="BA4" s="142" t="s">
        <v>124</v>
      </c>
      <c r="BB4" s="143" t="s">
        <v>181</v>
      </c>
      <c r="BC4" s="141" t="s">
        <v>125</v>
      </c>
      <c r="BD4" s="142" t="s">
        <v>124</v>
      </c>
      <c r="BE4" s="143" t="s">
        <v>181</v>
      </c>
      <c r="BF4" s="141" t="s">
        <v>125</v>
      </c>
      <c r="BG4" s="142" t="s">
        <v>124</v>
      </c>
      <c r="BH4" s="143" t="s">
        <v>181</v>
      </c>
      <c r="BI4" s="141" t="s">
        <v>125</v>
      </c>
      <c r="BJ4" s="142" t="s">
        <v>124</v>
      </c>
      <c r="BK4" s="143" t="s">
        <v>181</v>
      </c>
      <c r="BL4" s="141" t="s">
        <v>125</v>
      </c>
      <c r="BM4" s="142" t="s">
        <v>124</v>
      </c>
      <c r="BN4" s="143" t="s">
        <v>181</v>
      </c>
      <c r="BO4" s="141" t="s">
        <v>125</v>
      </c>
      <c r="BP4" s="142" t="s">
        <v>124</v>
      </c>
      <c r="BQ4" s="143" t="s">
        <v>181</v>
      </c>
      <c r="BS4" s="80" t="s">
        <v>25</v>
      </c>
      <c r="BT4" s="81" t="s">
        <v>19</v>
      </c>
      <c r="BU4" s="55" t="s">
        <v>38</v>
      </c>
      <c r="BV4" s="80" t="s">
        <v>25</v>
      </c>
      <c r="BW4" s="81" t="s">
        <v>19</v>
      </c>
      <c r="BX4" s="82" t="s">
        <v>104</v>
      </c>
      <c r="BY4" s="80" t="s">
        <v>25</v>
      </c>
      <c r="BZ4" s="81" t="s">
        <v>19</v>
      </c>
      <c r="CA4" s="48" t="s">
        <v>38</v>
      </c>
      <c r="CB4" s="80" t="s">
        <v>25</v>
      </c>
      <c r="CC4" s="81" t="s">
        <v>19</v>
      </c>
      <c r="CD4" s="55" t="s">
        <v>38</v>
      </c>
      <c r="CE4" s="80" t="s">
        <v>25</v>
      </c>
      <c r="CF4" s="81" t="s">
        <v>19</v>
      </c>
      <c r="CG4" s="82" t="s">
        <v>38</v>
      </c>
      <c r="CH4" s="80" t="s">
        <v>25</v>
      </c>
      <c r="CI4" s="81" t="s">
        <v>19</v>
      </c>
      <c r="CJ4" s="48" t="s">
        <v>38</v>
      </c>
      <c r="CK4" s="84" t="s">
        <v>25</v>
      </c>
      <c r="CL4" s="83" t="s">
        <v>19</v>
      </c>
      <c r="CM4" s="57" t="s">
        <v>53</v>
      </c>
      <c r="CN4" s="57" t="s">
        <v>58</v>
      </c>
      <c r="CO4" s="85" t="s">
        <v>110</v>
      </c>
      <c r="CP4" s="84" t="s">
        <v>25</v>
      </c>
      <c r="CQ4" s="83" t="s">
        <v>19</v>
      </c>
      <c r="CR4" s="49" t="s">
        <v>53</v>
      </c>
      <c r="CS4" s="49" t="s">
        <v>58</v>
      </c>
      <c r="CT4" s="57" t="s">
        <v>110</v>
      </c>
      <c r="CU4" s="84" t="s">
        <v>25</v>
      </c>
      <c r="CV4" s="83" t="s">
        <v>19</v>
      </c>
      <c r="CW4" s="57" t="s">
        <v>53</v>
      </c>
      <c r="CX4" s="57" t="s">
        <v>58</v>
      </c>
      <c r="CY4" s="85" t="s">
        <v>110</v>
      </c>
      <c r="CZ4" s="84" t="s">
        <v>25</v>
      </c>
      <c r="DA4" s="83" t="s">
        <v>19</v>
      </c>
      <c r="DB4" s="49" t="s">
        <v>53</v>
      </c>
      <c r="DC4" s="49" t="s">
        <v>58</v>
      </c>
      <c r="DD4" s="57" t="s">
        <v>110</v>
      </c>
      <c r="DE4" s="84" t="s">
        <v>25</v>
      </c>
      <c r="DF4" s="83" t="s">
        <v>19</v>
      </c>
      <c r="DG4" s="57" t="s">
        <v>53</v>
      </c>
      <c r="DH4" s="57" t="s">
        <v>58</v>
      </c>
      <c r="DI4" s="85" t="s">
        <v>110</v>
      </c>
      <c r="DJ4" s="84" t="s">
        <v>25</v>
      </c>
      <c r="DK4" s="83" t="s">
        <v>19</v>
      </c>
      <c r="DL4" s="49" t="s">
        <v>53</v>
      </c>
      <c r="DM4" s="49" t="s">
        <v>58</v>
      </c>
      <c r="DN4" s="57" t="s">
        <v>110</v>
      </c>
      <c r="DO4" s="46" t="s">
        <v>111</v>
      </c>
      <c r="DP4" s="56" t="s">
        <v>112</v>
      </c>
      <c r="DQ4" s="56" t="s">
        <v>113</v>
      </c>
      <c r="DR4" s="46" t="s">
        <v>111</v>
      </c>
      <c r="DS4" s="56" t="s">
        <v>112</v>
      </c>
      <c r="DT4" s="56" t="s">
        <v>113</v>
      </c>
      <c r="DU4" s="46" t="s">
        <v>111</v>
      </c>
      <c r="DV4" s="56" t="s">
        <v>112</v>
      </c>
      <c r="DW4" s="56" t="s">
        <v>113</v>
      </c>
      <c r="DX4" s="46" t="s">
        <v>111</v>
      </c>
      <c r="DY4" s="56" t="s">
        <v>112</v>
      </c>
      <c r="DZ4" s="56" t="s">
        <v>113</v>
      </c>
      <c r="EA4" s="46" t="s">
        <v>111</v>
      </c>
      <c r="EB4" s="56" t="s">
        <v>112</v>
      </c>
      <c r="EC4" s="56" t="s">
        <v>113</v>
      </c>
      <c r="ED4" s="46" t="s">
        <v>111</v>
      </c>
      <c r="EE4" s="56" t="s">
        <v>112</v>
      </c>
      <c r="EF4" s="56" t="s">
        <v>113</v>
      </c>
    </row>
    <row xmlns:x14ac="http://schemas.microsoft.com/office/spreadsheetml/2009/9/ac" r="5" ht="48" hidden="true" x14ac:dyDescent="0.2">
      <c r="A5" s="42" t="s">
        <v>39</v>
      </c>
      <c r="B5" s="42" t="s">
        <v>40</v>
      </c>
      <c r="C5" s="42" t="s">
        <v>41</v>
      </c>
      <c r="D5" s="132" t="s">
        <v>135</v>
      </c>
      <c r="E5" s="133" t="s">
        <v>42</v>
      </c>
      <c r="F5" s="134" t="s">
        <v>186</v>
      </c>
      <c r="G5" s="132" t="s">
        <v>136</v>
      </c>
      <c r="H5" s="133" t="s">
        <v>43</v>
      </c>
      <c r="I5" s="134" t="s">
        <v>187</v>
      </c>
      <c r="J5" s="132" t="s">
        <v>137</v>
      </c>
      <c r="K5" s="133" t="s">
        <v>44</v>
      </c>
      <c r="L5" s="134" t="s">
        <v>188</v>
      </c>
      <c r="M5" s="132" t="s">
        <v>138</v>
      </c>
      <c r="N5" s="133" t="s">
        <v>86</v>
      </c>
      <c r="O5" s="134" t="s">
        <v>189</v>
      </c>
      <c r="P5" s="132" t="s">
        <v>139</v>
      </c>
      <c r="Q5" s="133" t="s">
        <v>87</v>
      </c>
      <c r="R5" s="134" t="s">
        <v>190</v>
      </c>
      <c r="S5" s="132" t="s">
        <v>140</v>
      </c>
      <c r="T5" s="133" t="s">
        <v>88</v>
      </c>
      <c r="U5" s="135" t="s">
        <v>191</v>
      </c>
      <c r="V5" s="136" t="s">
        <v>129</v>
      </c>
      <c r="W5" s="137" t="s">
        <v>45</v>
      </c>
      <c r="X5" s="138" t="s">
        <v>65</v>
      </c>
      <c r="Y5" s="138" t="s">
        <v>66</v>
      </c>
      <c r="Z5" s="139" t="s">
        <v>192</v>
      </c>
      <c r="AA5" s="136" t="s">
        <v>130</v>
      </c>
      <c r="AB5" s="137" t="s">
        <v>46</v>
      </c>
      <c r="AC5" s="138" t="s">
        <v>67</v>
      </c>
      <c r="AD5" s="138" t="s">
        <v>68</v>
      </c>
      <c r="AE5" s="139" t="s">
        <v>193</v>
      </c>
      <c r="AF5" s="136" t="s">
        <v>131</v>
      </c>
      <c r="AG5" s="137" t="s">
        <v>47</v>
      </c>
      <c r="AH5" s="138" t="s">
        <v>69</v>
      </c>
      <c r="AI5" s="138" t="s">
        <v>70</v>
      </c>
      <c r="AJ5" s="139" t="s">
        <v>194</v>
      </c>
      <c r="AK5" s="136" t="s">
        <v>132</v>
      </c>
      <c r="AL5" s="137" t="s">
        <v>71</v>
      </c>
      <c r="AM5" s="138" t="s">
        <v>72</v>
      </c>
      <c r="AN5" s="138" t="s">
        <v>73</v>
      </c>
      <c r="AO5" s="139" t="s">
        <v>195</v>
      </c>
      <c r="AP5" s="136" t="s">
        <v>133</v>
      </c>
      <c r="AQ5" s="137" t="s">
        <v>74</v>
      </c>
      <c r="AR5" s="138" t="s">
        <v>75</v>
      </c>
      <c r="AS5" s="138" t="s">
        <v>76</v>
      </c>
      <c r="AT5" s="139" t="s">
        <v>196</v>
      </c>
      <c r="AU5" s="136" t="s">
        <v>134</v>
      </c>
      <c r="AV5" s="137" t="s">
        <v>77</v>
      </c>
      <c r="AW5" s="138" t="s">
        <v>78</v>
      </c>
      <c r="AX5" s="138" t="s">
        <v>79</v>
      </c>
      <c r="AY5" s="140" t="s">
        <v>197</v>
      </c>
      <c r="AZ5" s="141" t="s">
        <v>80</v>
      </c>
      <c r="BA5" s="142" t="s">
        <v>114</v>
      </c>
      <c r="BB5" s="143" t="s">
        <v>198</v>
      </c>
      <c r="BC5" s="141" t="s">
        <v>85</v>
      </c>
      <c r="BD5" s="142" t="s">
        <v>115</v>
      </c>
      <c r="BE5" s="143" t="s">
        <v>199</v>
      </c>
      <c r="BF5" s="141" t="s">
        <v>84</v>
      </c>
      <c r="BG5" s="142" t="s">
        <v>116</v>
      </c>
      <c r="BH5" s="143" t="s">
        <v>200</v>
      </c>
      <c r="BI5" s="141" t="s">
        <v>83</v>
      </c>
      <c r="BJ5" s="142" t="s">
        <v>117</v>
      </c>
      <c r="BK5" s="143" t="s">
        <v>201</v>
      </c>
      <c r="BL5" s="141" t="s">
        <v>82</v>
      </c>
      <c r="BM5" s="142" t="s">
        <v>118</v>
      </c>
      <c r="BN5" s="143" t="s">
        <v>202</v>
      </c>
      <c r="BO5" s="141" t="s">
        <v>81</v>
      </c>
      <c r="BP5" s="142" t="s">
        <v>119</v>
      </c>
      <c r="BQ5" s="143" t="s">
        <v>203</v>
      </c>
    </row>
    <row xmlns:x14ac="http://schemas.microsoft.com/office/spreadsheetml/2009/9/ac" r="6" x14ac:dyDescent="0.2">
      <c r="A6" s="35" t="str">
        <f>IF('Water Data'!$B$2="","",'Water Data'!$B$2)</f>
        <v>CUB_2006_LLECE</v>
      </c>
      <c r="B6" s="35" t="str">
        <f>+'Water Data'!C2</f>
        <v>Survey</v>
      </c>
      <c r="C6" s="327">
        <f>+IF(ISNUMBER(VALUE(MID(A6,5,4))), VALUE(MID(A6, 5,4)),"")</f>
        <v>2006</v>
      </c>
      <c r="D6" s="91" t="e">
        <f>+IF(AND(ISTEXT('Water Data'!B2),BS6="Yes"),100-'Water Data'!D4,IF(AND(ISTEXT('Water Data'!B2),BS6="No",ISNUMBER('Water Data'!D4)),CONCATENATE("[",ROUND(100-'Water Data'!D4,0),"]"),NA()))</f>
        <v>#N/A</v>
      </c>
      <c r="E6" s="91">
        <f>+IF(AND(ISTEXT('Water Data'!B2),BT6="Yes"),'Water Data'!D6,IF(AND(ISTEXT('Water Data'!B2),BT6="No",ISNUMBER('Water Data'!D6)),CONCATENATE("[",ROUND('Water Data'!D6,0),"]"),NA()))</f>
        <v>95</v>
      </c>
      <c r="F6" s="91" t="e">
        <f>+IF(AND(ISTEXT('Water Data'!B2),BU6="Yes"),'Water Data'!D9,IF(AND(ISTEXT('Water Data'!B2),BU6="No",ISNUMBER('Water Data'!D9)),CONCATENATE("[",ROUND('Water Data'!D9,0),"]"),NA()))</f>
        <v>#N/A</v>
      </c>
      <c r="G6" s="91" t="e">
        <f>+IF(AND(ISTEXT('Water Data'!B2),BV6="Yes"),100-'Water Data'!E4,IF(AND(ISTEXT('Water Data'!B2),BV6="No",ISNUMBER('Water Data'!E4)),CONCATENATE("[",ROUND(100-'Water Data'!E4,0),"]"),NA()))</f>
        <v>#N/A</v>
      </c>
      <c r="H6" s="91">
        <f>+IF(AND(ISTEXT('Water Data'!B2),BW6="Yes"),'Water Data'!E6,IF(AND(ISTEXT('Water Data'!B2),BW6="No",ISNUMBER('Water Data'!E6)),CONCATENATE("[",ROUND('Water Data'!E6,0),"]"),NA()))</f>
        <v>100</v>
      </c>
      <c r="I6" s="91" t="e">
        <f>+IF(AND(ISTEXT('Water Data'!B2),BX6="Yes"),'Water Data'!E9,IF(AND(ISTEXT('Water Data'!B2),BX6="No",ISNUMBER('Water Data'!E9)),CONCATENATE("[",ROUND('Water Data'!E9,0),"]"),NA()))</f>
        <v>#N/A</v>
      </c>
      <c r="J6" s="91" t="e">
        <f>+IF(AND(ISTEXT('Water Data'!B2),BY6="Yes"),100-'Water Data'!F4,IF(AND(ISTEXT('Water Data'!B2),BY6="No",ISNUMBER('Water Data'!F4)),CONCATENATE("[",ROUND(100-'Water Data'!F4,0),"]"),NA()))</f>
        <v>#N/A</v>
      </c>
      <c r="K6" s="91">
        <f>+IF(AND(ISTEXT('Water Data'!B2),BZ6="Yes"),'Water Data'!F6,IF(AND(ISTEXT('Water Data'!B2),BZ6="No",ISNUMBER('Water Data'!F6)),CONCATENATE("[",ROUND('Water Data'!F6,0),"]"),NA()))</f>
        <v>93</v>
      </c>
      <c r="L6" s="91" t="e">
        <f>+IF(AND(ISTEXT('Water Data'!B2),CA6="Yes"),'Water Data'!F9,IF(AND(ISTEXT('Water Data'!B2),CA6="No",ISNUMBER('Water Data'!F9)),CONCATENATE("[",ROUND('Water Data'!F9,0),"]"),NA()))</f>
        <v>#N/A</v>
      </c>
      <c r="M6" s="91" t="e">
        <f>+IF(AND(ISTEXT('Water Data'!B2),CB6="Yes"),100-'Water Data'!G4,IF(AND(ISTEXT('Water Data'!B2),CB6="No",ISNUMBER('Water Data'!G4)),CONCATENATE("[",ROUND(100-'Water Data'!G4,0),"]"),NA()))</f>
        <v>#N/A</v>
      </c>
      <c r="N6" s="91" t="e">
        <f>+IF(AND(ISTEXT('Water Data'!B2),CC6="Yes"),'Water Data'!G6,IF(AND(ISTEXT('Water Data'!B2),CC6="No",ISNUMBER('Water Data'!G6)),CONCATENATE("[",ROUND('Water Data'!G6,0),"]"),NA()))</f>
        <v>#N/A</v>
      </c>
      <c r="O6" s="91" t="e">
        <f>+IF(AND(ISTEXT('Water Data'!B2),CD6="Yes"),'Water Data'!G9,IF(AND(ISTEXT('Water Data'!B2),CD6="No",ISNUMBER('Water Data'!G9)),CONCATENATE("[",ROUND('Water Data'!G9,0),"]"),NA()))</f>
        <v>#N/A</v>
      </c>
      <c r="P6" s="91" t="e">
        <f>+IF(AND(ISTEXT('Water Data'!B2),CE6="Yes"),100-'Water Data'!H4,IF(AND(ISTEXT('Water Data'!B2),CE6="No",ISNUMBER('Water Data'!H4)),CONCATENATE("[",ROUND(100-'Water Data'!H4,0),"]"),NA()))</f>
        <v>#N/A</v>
      </c>
      <c r="Q6" s="91">
        <f>+IF(AND(ISTEXT('Water Data'!B2),CF6="Yes"),'Water Data'!H6,IF(AND(ISTEXT('Water Data'!B2),CF6="No",ISNUMBER('Water Data'!H6)),CONCATENATE("[",ROUND('Water Data'!H6,0),"]"),NA()))</f>
        <v>95</v>
      </c>
      <c r="R6" s="91" t="e">
        <f>+IF(AND(ISTEXT('Water Data'!B2),CG6="Yes"),'Water Data'!H9,IF(AND(ISTEXT('Water Data'!B2),CG6="No",ISNUMBER('Water Data'!H9)),CONCATENATE("[",ROUND('Water Data'!H9,0),"]"),NA()))</f>
        <v>#N/A</v>
      </c>
      <c r="S6" s="91" t="e">
        <f>+IF(AND(ISTEXT('Water Data'!B2),CH6="Yes"),100-'Water Data'!I4,IF(AND(ISTEXT('Water Data'!B2),CH6="No",ISNUMBER('Water Data'!I4)),CONCATENATE("[",ROUND(100-'Water Data'!I4,0),"]"),NA()))</f>
        <v>#N/A</v>
      </c>
      <c r="T6" s="91" t="e">
        <f>+IF(AND(ISTEXT('Water Data'!B2),CI6="Yes"),'Water Data'!I6,IF(AND(ISTEXT('Water Data'!B2),CI6="No",ISNUMBER('Water Data'!I6)),CONCATENATE("[",ROUND('Water Data'!I6,0),"]"),NA()))</f>
        <v>#N/A</v>
      </c>
      <c r="U6" s="91" t="e">
        <f>+IF(AND(ISTEXT('Water Data'!B2),CJ6="Yes"),'Water Data'!I9,IF(AND(ISTEXT('Water Data'!B2),CJ6="No",ISNUMBER('Water Data'!I9)),CONCATENATE("[",ROUND('Water Data'!I9,0),"]"),NA()))</f>
        <v>#N/A</v>
      </c>
      <c r="V6" s="92" t="e">
        <f>+IF(AND(ISTEXT('Sanitation Data'!B2),CK6="Yes"),100-'Sanitation Data'!D4,IF(AND(ISTEXT('Sanitation Data'!B2),CK6="No",ISNUMBER('Sanitation Data'!D4)),CONCATENATE("[",ROUND(100-'Sanitation Data'!D4,0),"]"),NA()))</f>
        <v>#N/A</v>
      </c>
      <c r="W6" s="92" t="str">
        <f>+IF(AND(ISTEXT('Sanitation Data'!B2),CL6="Yes"),'Sanitation Data'!D6,IF(AND(ISTEXT('Sanitation Data'!B2),CL6="No",ISNUMBER('Sanitation Data'!D6)),CONCATENATE("[",ROUND('Sanitation Data'!D6,0),"]"),NA()))</f>
        <v>[71]</v>
      </c>
      <c r="X6" s="92" t="e">
        <f>+IF(AND(ISTEXT('Sanitation Data'!B2),CM6="Yes"),'Sanitation Data'!D10,IF(AND(ISTEXT('Sanitation Data'!B2),CM6="No",ISNUMBER('Sanitation Data'!D10)),CONCATENATE("[",ROUND('Sanitation Data'!D10,0),"]"),NA()))</f>
        <v>#N/A</v>
      </c>
      <c r="Y6" s="92" t="e">
        <f>+IF(AND(ISTEXT('Sanitation Data'!B2),CN6="Yes"),'Sanitation Data'!D11,IF(AND(ISTEXT('Sanitation Data'!B2),CN6="No",ISNUMBER('Sanitation Data'!D11)),CONCATENATE("[",ROUND('Sanitation Data'!D11,0),"]"),NA()))</f>
        <v>#N/A</v>
      </c>
      <c r="Z6" s="92" t="e">
        <f>+IF(AND(ISTEXT('Sanitation Data'!B2),CO6="Yes"),'Sanitation Data'!D12,IF(AND(ISTEXT('Sanitation Data'!B2),CO6="No",ISNUMBER('Sanitation Data'!D12)),CONCATENATE("[",ROUND('Sanitation Data'!D12,0),"]"),NA()))</f>
        <v>#N/A</v>
      </c>
      <c r="AA6" s="92" t="e">
        <f>+IF(AND(ISTEXT('Sanitation Data'!B2),CP6="Yes"),100-'Sanitation Data'!E4,IF(AND(ISTEXT('Sanitation Data'!B2),CP6="No",ISNUMBER('Sanitation Data'!E4)),CONCATENATE("[",ROUND(100-'Sanitation Data'!E4,0),"]"),NA()))</f>
        <v>#N/A</v>
      </c>
      <c r="AB6" s="92">
        <f>+IF(AND(ISTEXT('Sanitation Data'!B2),CQ6="Yes"),'Sanitation Data'!E6,IF(AND(ISTEXT('Sanitation Data'!B2),CQ6="No",ISNUMBER('Sanitation Data'!E6)),CONCATENATE("[",ROUND('Sanitation Data'!E6,0),"]"),NA()))</f>
        <v>100</v>
      </c>
      <c r="AC6" s="92" t="e">
        <f>+IF(AND(ISTEXT('Sanitation Data'!B2),CR6="Yes"),'Sanitation Data'!E10,IF(AND(ISTEXT('Sanitation Data'!B2),CR6="No",ISNUMBER('Sanitation Data'!E10)),CONCATENATE("[",ROUND('Sanitation Data'!E10,0),"]"),NA()))</f>
        <v>#N/A</v>
      </c>
      <c r="AD6" s="92" t="e">
        <f>+IF(AND(ISTEXT('Sanitation Data'!B2),CS6="Yes"),'Sanitation Data'!E11,IF(AND(ISTEXT('Sanitation Data'!B2),CS6="No",ISNUMBER('Sanitation Data'!E11)),CONCATENATE("[",ROUND('Sanitation Data'!E11,0),"]"),NA()))</f>
        <v>#N/A</v>
      </c>
      <c r="AE6" s="92" t="e">
        <f>+IF(AND(ISTEXT('Sanitation Data'!B2),CT6="Yes"),'Sanitation Data'!E12,IF(AND(ISTEXT('Sanitation Data'!B2),CT6="No",ISNUMBER('Sanitation Data'!E12)),CONCATENATE("[",ROUND('Sanitation Data'!E12,0),"]"),NA()))</f>
        <v>#N/A</v>
      </c>
      <c r="AF6" s="92" t="e">
        <f>+IF(AND(ISTEXT('Sanitation Data'!B2),CU6="Yes"),100-'Sanitation Data'!F4,IF(AND(ISTEXT('Sanitation Data'!B2),CU6="No",ISNUMBER('Sanitation Data'!F4)),CONCATENATE("[",ROUND(100-'Sanitation Data'!F4,0),"]"),NA()))</f>
        <v>#N/A</v>
      </c>
      <c r="AG6" s="92" t="str">
        <f>+IF(AND(ISTEXT('Sanitation Data'!B2),CV6="Yes"),'Sanitation Data'!F6,IF(AND(ISTEXT('Sanitation Data'!B2),CV6="No",ISNUMBER('Sanitation Data'!F6)),CONCATENATE("[",ROUND('Sanitation Data'!F6,0),"]"),NA()))</f>
        <v>[54]</v>
      </c>
      <c r="AH6" s="92" t="e">
        <f>+IF(AND(ISTEXT('Sanitation Data'!B2),CW6="Yes"),'Sanitation Data'!F10,IF(AND(ISTEXT('Sanitation Data'!B2),CW6="No",ISNUMBER('Sanitation Data'!F10)),CONCATENATE("[",ROUND('Sanitation Data'!F10,0),"]"),NA()))</f>
        <v>#N/A</v>
      </c>
      <c r="AI6" s="92" t="e">
        <f>+IF(AND(ISTEXT('Sanitation Data'!B2),CX6="Yes"),'Sanitation Data'!F11,IF(AND(ISTEXT('Sanitation Data'!B2),CX6="No",ISNUMBER('Sanitation Data'!F11)),CONCATENATE("[",ROUND('Sanitation Data'!F11,0),"]"),NA()))</f>
        <v>#N/A</v>
      </c>
      <c r="AJ6" s="92" t="e">
        <f>+IF(AND(ISTEXT('Sanitation Data'!B2),CY6="Yes"),'Sanitation Data'!F12,IF(AND(ISTEXT('Sanitation Data'!B2),CY6="No",ISNUMBER('Sanitation Data'!F12)),CONCATENATE("[",ROUND('Sanitation Data'!F12,0),"]"),NA()))</f>
        <v>#N/A</v>
      </c>
      <c r="AK6" s="92" t="e">
        <f>+IF(AND(ISTEXT('Sanitation Data'!B2),CZ6="Yes"),100-'Sanitation Data'!G4,IF(AND(ISTEXT('Sanitation Data'!B2),CZ6="No",ISNUMBER('Sanitation Data'!G4)),CONCATENATE("[",ROUND(100-'Sanitation Data'!G4,0),"]"),NA()))</f>
        <v>#N/A</v>
      </c>
      <c r="AL6" s="92" t="e">
        <f>+IF(AND(ISTEXT('Sanitation Data'!B2),DA6="Yes"),'Sanitation Data'!G6,IF(AND(ISTEXT('Sanitation Data'!B2),DA6="No",ISNUMBER('Sanitation Data'!G6)),CONCATENATE("[",ROUND('Sanitation Data'!G6,0),"]"),NA()))</f>
        <v>#N/A</v>
      </c>
      <c r="AM6" s="92" t="e">
        <f>+IF(AND(ISTEXT('Sanitation Data'!B2),DB6="Yes"),'Sanitation Data'!G10,IF(AND(ISTEXT('Sanitation Data'!B2),DB6="No",ISNUMBER('Sanitation Data'!G10)),CONCATENATE("[",ROUND('Sanitation Data'!G10,0),"]"),NA()))</f>
        <v>#N/A</v>
      </c>
      <c r="AN6" s="92" t="e">
        <f>+IF(AND(ISTEXT('Sanitation Data'!B2),DC6="Yes"),'Sanitation Data'!G11,IF(AND(ISTEXT('Sanitation Data'!B2),DC6="No",ISNUMBER('Sanitation Data'!G11)),CONCATENATE("[",ROUND('Sanitation Data'!G11,0),"]"),NA()))</f>
        <v>#N/A</v>
      </c>
      <c r="AO6" s="92" t="e">
        <f>+IF(AND(ISTEXT('Sanitation Data'!B2),DD6="Yes"),'Sanitation Data'!G12,IF(AND(ISTEXT('Sanitation Data'!B2),DD6="No",ISNUMBER('Sanitation Data'!G12)),CONCATENATE("[",ROUND('Sanitation Data'!G12,0),"]"),NA()))</f>
        <v>#N/A</v>
      </c>
      <c r="AP6" s="92" t="e">
        <f>+IF(AND(ISTEXT('Sanitation Data'!B2),DE6="Yes"),100-'Sanitation Data'!H4,IF(AND(ISTEXT('Sanitation Data'!B2),DE6="No",ISNUMBER('Sanitation Data'!H4)),CONCATENATE("[",ROUND(100-'Sanitation Data'!H4,0),"]"),NA()))</f>
        <v>#N/A</v>
      </c>
      <c r="AQ6" s="92" t="e">
        <f>+IF(AND(ISTEXT('Sanitation Data'!B2),DF6="Yes"),'Sanitation Data'!H6,IF(AND(ISTEXT('Sanitation Data'!B2),DF6="No",ISTEXT('Sanitation Data'!H6)),CONCATENATE("[",ROUND('Sanitation Data'!H6,0),"]"),NA()))</f>
        <v>#N/A</v>
      </c>
      <c r="AR6" s="92" t="e">
        <f>+IF(AND(ISTEXT('Sanitation Data'!B2),DG6="Yes"),'Sanitation Data'!H10,IF(AND(ISTEXT('Sanitation Data'!B2),DG6="No",ISNUMBER('Sanitation Data'!H10)),CONCATENATE("[",ROUND('Sanitation Data'!H10,0),"]"),NA()))</f>
        <v>#N/A</v>
      </c>
      <c r="AS6" s="92" t="e">
        <f>+IF(AND(ISTEXT('Sanitation Data'!B2),DH6="Yes"),'Sanitation Data'!H11,IF(AND(ISTEXT('Sanitation Data'!B2),DH6="No",ISNUMBER('Sanitation Data'!H11)),CONCATENATE("[",ROUND('Sanitation Data'!H11,0),"]"),NA()))</f>
        <v>#N/A</v>
      </c>
      <c r="AT6" s="92" t="e">
        <f>+IF(AND(ISTEXT('Sanitation Data'!B2),DI6="Yes"),'Sanitation Data'!H12,IF(AND(ISTEXT('Sanitation Data'!B2),DI6="No",ISNUMBER('Sanitation Data'!H12)),CONCATENATE("[",ROUND('Sanitation Data'!H12,0),"]"),NA()))</f>
        <v>#N/A</v>
      </c>
      <c r="AU6" s="92" t="e">
        <f>+IF(AND(ISTEXT('Sanitation Data'!B2),DJ6="Yes"),100-'Sanitation Data'!I4,IF(AND(ISTEXT('Sanitation Data'!B2),DJ6="No",ISNUMBER('Sanitation Data'!I4)),CONCATENATE("[",ROUND(100-'Sanitation Data'!I4,0),"]"),NA()))</f>
        <v>#N/A</v>
      </c>
      <c r="AV6" s="92" t="e">
        <f>+IF(AND(ISTEXT('Sanitation Data'!B2),DK6="Yes"),'Sanitation Data'!I6,IF(AND(ISTEXT('Sanitation Data'!B2),DK6="No",ISNUMBER('Sanitation Data'!I6)),CONCATENATE("[",ROUND('Sanitation Data'!I6,0),"]"),NA()))</f>
        <v>#N/A</v>
      </c>
      <c r="AW6" s="92" t="e">
        <f>+IF(AND(ISTEXT('Sanitation Data'!B2),DL6="Yes"),'Sanitation Data'!I10,IF(AND(ISTEXT('Sanitation Data'!B2),DL6="No",ISNUMBER('Sanitation Data'!I10)),CONCATENATE("[",ROUND('Sanitation Data'!I10,0),"]"),NA()))</f>
        <v>#N/A</v>
      </c>
      <c r="AX6" s="92" t="e">
        <f>+IF(AND(ISTEXT('Sanitation Data'!B2),DM6="Yes"),'Sanitation Data'!I11,IF(AND(ISTEXT('Sanitation Data'!B2),DM6="No",ISNUMBER('Sanitation Data'!I11)),CONCATENATE("[",ROUND('Sanitation Data'!I11,0),"]"),NA()))</f>
        <v>#N/A</v>
      </c>
      <c r="AY6" s="92" t="e">
        <f>+IF(AND(ISTEXT('Sanitation Data'!B2),DN6="Yes"),'Sanitation Data'!I12,IF(AND(ISTEXT('Sanitation Data'!B2),DN6="No",ISNUMBER('Sanitation Data'!I12)),CONCATENATE("[",ROUND('Sanitation Data'!I12,0),"]"),NA()))</f>
        <v>#N/A</v>
      </c>
      <c r="AZ6" s="93" t="e">
        <f>+IF(AND(ISTEXT('Hygiene Data'!B2),DO6="Yes"),'Hygiene Data'!D5,IF(AND(ISTEXT('Hygiene Data'!B2),DO6="No",ISNUMBER('Hygiene Data'!D5)),CONCATENATE("[",ROUND('Hygiene Data'!D5,0),"]"),NA()))</f>
        <v>#N/A</v>
      </c>
      <c r="BA6" s="93" t="e">
        <f>+IF(AND(ISTEXT('Hygiene Data'!B2),DP6="Yes"),'Hygiene Data'!D7,IF(AND(ISTEXT('Hygiene Data'!B2),DP6="No",ISNUMBER('Hygiene Data'!D7)),CONCATENATE("[",ROUND('Hygiene Data'!D7,0),"]"),NA()))</f>
        <v>#N/A</v>
      </c>
      <c r="BB6" s="93" t="e">
        <f>+IF(AND(ISTEXT('Hygiene Data'!B2),DQ6="Yes"),'Hygiene Data'!D9,IF(AND(ISTEXT('Hygiene Data'!B2),DQ6="No",ISNUMBER('Hygiene Data'!D9)),CONCATENATE("[",ROUND('Hygiene Data'!D9,0),"]"),NA()))</f>
        <v>#N/A</v>
      </c>
      <c r="BC6" s="93" t="e">
        <f>+IF(AND(ISTEXT('Hygiene Data'!B2),DR6="Yes"),'Hygiene Data'!E5,IF(AND(ISTEXT('Hygiene Data'!B2),DR6="No",ISNUMBER('Hygiene Data'!E5)),CONCATENATE("[",ROUND('Hygiene Data'!E5,0),"]"),NA()))</f>
        <v>#N/A</v>
      </c>
      <c r="BD6" s="93" t="e">
        <f>+IF(AND(ISTEXT('Hygiene Data'!B2),DS6="Yes"),'Hygiene Data'!E7,IF(AND(ISTEXT('Hygiene Data'!B2),DS6="No",ISNUMBER('Hygiene Data'!E7)),CONCATENATE("[",ROUND('Hygiene Data'!E7,0),"]"),NA()))</f>
        <v>#N/A</v>
      </c>
      <c r="BE6" s="93" t="e">
        <f>+IF(AND(ISTEXT('Hygiene Data'!B2),DT6="Yes"),'Hygiene Data'!E9,IF(AND(ISTEXT('Hygiene Data'!B2),DT6="No",ISNUMBER('Hygiene Data'!E9)),CONCATENATE("[",ROUND('Hygiene Data'!E9,0),"]"),NA()))</f>
        <v>#N/A</v>
      </c>
      <c r="BF6" s="93" t="e">
        <f>+IF(AND(ISTEXT('Hygiene Data'!B2),DU6="Yes"),'Hygiene Data'!F5,IF(AND(ISTEXT('Hygiene Data'!B2),DU6="No",ISNUMBER('Hygiene Data'!F5)),CONCATENATE("[",ROUND('Hygiene Data'!F5,0),"]"),NA()))</f>
        <v>#N/A</v>
      </c>
      <c r="BG6" s="93" t="e">
        <f>+IF(AND(ISTEXT('Hygiene Data'!B2),DV6="Yes"),'Hygiene Data'!F7,IF(AND(ISTEXT('Hygiene Data'!B2),DV6="No",ISNUMBER('Hygiene Data'!F7)),CONCATENATE("[",ROUND('Hygiene Data'!F7,0),"]"),NA()))</f>
        <v>#N/A</v>
      </c>
      <c r="BH6" s="93" t="e">
        <f>+IF(AND(ISTEXT('Hygiene Data'!B2),DW6="Yes"),'Hygiene Data'!F9,IF(AND(ISTEXT('Hygiene Data'!B2),DW6="No",ISNUMBER('Hygiene Data'!F9)),CONCATENATE("[",ROUND('Hygiene Data'!F9,0),"]"),NA()))</f>
        <v>#N/A</v>
      </c>
      <c r="BI6" s="93" t="e">
        <f>+IF(AND(ISTEXT('Hygiene Data'!B2),DX6="Yes"),'Hygiene Data'!G5,IF(AND(ISTEXT('Hygiene Data'!B2),DX6="No",ISNUMBER('Hygiene Data'!G5)),CONCATENATE("[",ROUND('Hygiene Data'!G5,0),"]"),NA()))</f>
        <v>#N/A</v>
      </c>
      <c r="BJ6" s="93" t="e">
        <f>+IF(AND(ISTEXT('Hygiene Data'!B2),DY6="Yes"),'Hygiene Data'!G7,IF(AND(ISTEXT('Hygiene Data'!B2),DY6="No",ISNUMBER('Hygiene Data'!G7)),CONCATENATE("[",ROUND('Hygiene Data'!G7,0),"]"),NA()))</f>
        <v>#N/A</v>
      </c>
      <c r="BK6" s="93" t="e">
        <f>+IF(AND(ISTEXT('Hygiene Data'!B2),DZ6="Yes"),'Hygiene Data'!G9,IF(AND(ISTEXT('Hygiene Data'!B2),DZ6="No",ISNUMBER('Hygiene Data'!G9)),CONCATENATE("[",ROUND('Hygiene Data'!G9,0),"]"),NA()))</f>
        <v>#N/A</v>
      </c>
      <c r="BL6" s="93" t="e">
        <f>+IF(AND(ISTEXT('Hygiene Data'!B2),EA6="Yes"),'Hygiene Data'!H5,IF(AND(ISTEXT('Hygiene Data'!B2),EA6="No",ISNUMBER('Hygiene Data'!H5)),CONCATENATE("[",ROUND('Hygiene Data'!H5,0),"]"),NA()))</f>
        <v>#N/A</v>
      </c>
      <c r="BM6" s="93" t="e">
        <f>+IF(AND(ISTEXT('Hygiene Data'!B2),EB6="Yes"),'Hygiene Data'!H7,IF(AND(ISTEXT('Hygiene Data'!B2),EB6="No",ISNUMBER('Hygiene Data'!H7)),CONCATENATE("[",ROUND('Hygiene Data'!H7,0),"]"),NA()))</f>
        <v>#N/A</v>
      </c>
      <c r="BN6" s="93" t="e">
        <f>+IF(AND(ISTEXT('Hygiene Data'!B2),EC6="Yes"),'Hygiene Data'!H9,IF(AND(ISTEXT('Hygiene Data'!B2),EC6="No",ISNUMBER('Hygiene Data'!H9)),CONCATENATE("[",ROUND('Hygiene Data'!H9,0),"]"),NA()))</f>
        <v>#N/A</v>
      </c>
      <c r="BO6" s="93" t="e">
        <f>+IF(AND(ISTEXT('Hygiene Data'!B2),ED6="Yes"),'Hygiene Data'!I5,IF(AND(ISTEXT('Hygiene Data'!B2),ED6="No",ISNUMBER('Hygiene Data'!I5)),CONCATENATE("[",ROUND('Hygiene Data'!I5,0),"]"),NA()))</f>
        <v>#N/A</v>
      </c>
      <c r="BP6" s="93" t="e">
        <f>+IF(AND(ISTEXT('Hygiene Data'!B2),EE6="Yes"),'Hygiene Data'!I7,IF(AND(ISTEXT('Hygiene Data'!B2),EE6="No",ISNUMBER('Hygiene Data'!I7)),CONCATENATE("[",ROUND('Hygiene Data'!I7,0),"]"),NA()))</f>
        <v>#N/A</v>
      </c>
      <c r="BQ6" s="93" t="e">
        <f>+IF(AND(ISTEXT('Hygiene Data'!B2),EF6="Yes"),'Hygiene Data'!I9,IF(AND(ISTEXT('Hygiene Data'!B2),EF6="No",ISNUMBER('Hygiene Data'!I9)),CONCATENATE("[",ROUND('Hygiene Data'!I9,0),"]"),NA()))</f>
        <v>#N/A</v>
      </c>
      <c r="BR6" s="271"/>
      <c r="BS6" s="271">
        <f>+'Water Data'!D27</f>
        <v>0</v>
      </c>
      <c r="BT6" s="271" t="str">
        <f>+'Water Data'!D28</f>
        <v>Yes</v>
      </c>
      <c r="BU6" s="271">
        <f>+'Water Data'!D29</f>
        <v>0</v>
      </c>
      <c r="BV6" s="271">
        <f>+'Water Data'!E27</f>
        <v>0</v>
      </c>
      <c r="BW6" s="271" t="str">
        <f>+'Water Data'!E28</f>
        <v>Yes</v>
      </c>
      <c r="BX6" s="271">
        <f>+'Water Data'!E29</f>
        <v>0</v>
      </c>
      <c r="BY6" s="271">
        <f>+'Water Data'!F27</f>
        <v>0</v>
      </c>
      <c r="BZ6" s="271" t="str">
        <f>+'Water Data'!F28</f>
        <v>Yes</v>
      </c>
      <c r="CA6" s="271">
        <f>+'Water Data'!F29</f>
        <v>0</v>
      </c>
      <c r="CB6" s="271">
        <f>+'Water Data'!G27</f>
        <v>0</v>
      </c>
      <c r="CC6" s="271">
        <f>+'Water Data'!G28</f>
        <v>0</v>
      </c>
      <c r="CD6" s="271">
        <f>+'Water Data'!G29</f>
        <v>0</v>
      </c>
      <c r="CE6" s="271">
        <f>+'Water Data'!H27</f>
        <v>0</v>
      </c>
      <c r="CF6" s="271" t="str">
        <f>+'Water Data'!H28</f>
        <v>Yes</v>
      </c>
      <c r="CG6" s="271">
        <f>+'Water Data'!H29</f>
        <v>0</v>
      </c>
      <c r="CH6" s="271">
        <f>+'Water Data'!I27</f>
        <v>0</v>
      </c>
      <c r="CI6" s="271">
        <f>+'Water Data'!I28</f>
        <v>0</v>
      </c>
      <c r="CJ6" s="271">
        <f>+'Water Data'!I29</f>
        <v>0</v>
      </c>
      <c r="CK6" s="271">
        <f>+'Sanitation Data'!D28</f>
        <v>0</v>
      </c>
      <c r="CL6" s="271" t="str">
        <f>+'Sanitation Data'!D29</f>
        <v>No</v>
      </c>
      <c r="CM6" s="271">
        <f>+'Sanitation Data'!D30</f>
        <v>0</v>
      </c>
      <c r="CN6" s="271">
        <f>+'Sanitation Data'!D31</f>
        <v>0</v>
      </c>
      <c r="CO6" s="271">
        <f>+'Sanitation Data'!D32</f>
        <v>0</v>
      </c>
      <c r="CP6" s="271">
        <f>+'Sanitation Data'!E28</f>
        <v>0</v>
      </c>
      <c r="CQ6" s="271" t="str">
        <f>+'Sanitation Data'!E29</f>
        <v>Yes</v>
      </c>
      <c r="CR6" s="271">
        <f>+'Sanitation Data'!E30</f>
        <v>0</v>
      </c>
      <c r="CS6" s="271">
        <f>+'Sanitation Data'!E31</f>
        <v>0</v>
      </c>
      <c r="CT6" s="271">
        <f>+'Sanitation Data'!E32</f>
        <v>0</v>
      </c>
      <c r="CU6" s="271">
        <f>+'Sanitation Data'!F28</f>
        <v>0</v>
      </c>
      <c r="CV6" s="271" t="str">
        <f>+'Sanitation Data'!F29</f>
        <v>No</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f>+'Sanitation Data'!H28</f>
        <v>0</v>
      </c>
      <c r="DF6" s="271" t="str">
        <f>+'Sanitation Data'!H29</f>
        <v>No</v>
      </c>
      <c r="DG6" s="271">
        <f>+'Sanitation Data'!H30</f>
        <v>0</v>
      </c>
      <c r="DH6" s="271">
        <f>+'Sanitation Data'!H31</f>
        <v>0</v>
      </c>
      <c r="DI6" s="271">
        <f>+'Sanitation Data'!H32</f>
        <v>0</v>
      </c>
      <c r="DJ6" s="271">
        <f>+'Sanitation Data'!I28</f>
        <v>0</v>
      </c>
      <c r="DK6" s="271">
        <f>+'Sanitation Data'!I29</f>
        <v>0</v>
      </c>
      <c r="DL6" s="271">
        <f>+'Sanitation Data'!I30</f>
        <v>0</v>
      </c>
      <c r="DM6" s="271">
        <f>+'Sanitation Data'!I31</f>
        <v>0</v>
      </c>
      <c r="DN6" s="271">
        <f>+'Sanitation Data'!I32</f>
        <v>0</v>
      </c>
      <c r="DO6" s="271">
        <f>+'Hygiene Data'!D11</f>
        <v>0</v>
      </c>
      <c r="DP6" s="271">
        <f>+'Hygiene Data'!D12</f>
        <v>0</v>
      </c>
      <c r="DQ6" s="271">
        <f>+'Hygiene Data'!D13</f>
        <v>0</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f>+'Hygiene Data'!H11</f>
        <v>0</v>
      </c>
      <c r="EB6" s="271">
        <f>+'Hygiene Data'!H12</f>
        <v>0</v>
      </c>
      <c r="EC6" s="271">
        <f>+'Hygiene Data'!H13</f>
        <v>0</v>
      </c>
      <c r="ED6" s="271">
        <f>+'Hygiene Data'!I11</f>
        <v>0</v>
      </c>
      <c r="EE6" s="271">
        <f>+'Hygiene Data'!I12</f>
        <v>0</v>
      </c>
      <c r="EF6" s="271">
        <f>+'Hygiene Data'!I13</f>
        <v>0</v>
      </c>
    </row>
    <row xmlns:x14ac="http://schemas.microsoft.com/office/spreadsheetml/2009/9/ac" r="7" x14ac:dyDescent="0.2">
      <c r="A7" s="35" t="str">
        <f ca="true">+IF(OFFSET('Water Data'!$B$2,0,10*ROW('Water Data'!E1))="","",OFFSET('Water Data'!$B$2,0,10*ROW('Water Data'!E1)))</f>
        <v>CUB_2018_UIS</v>
      </c>
      <c r="B7" s="35" t="str">
        <f ca="true">+IF(OFFSET('Water Data'!$C$2,0,10*ROW('Water Data'!F1))="","",OFFSET('Water Data'!$C$2,0,10*ROW('Water Data'!F1)))</f>
        <v>Other</v>
      </c>
      <c r="C7" s="327">
        <f t="shared" ref="C7:C70" ca="true" si="0">+IF(ISNUMBER(VALUE(MID(A7,5,4))), VALUE(MID(A7, 5,4)),"")</f>
        <v>2018</v>
      </c>
      <c r="D7" s="91">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1">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1">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91"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1"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1"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1"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1"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1"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1"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1"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1"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1">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1">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1">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91">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1">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1">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92">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2">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92"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2">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92"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2"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2"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2"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2"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2"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2"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2"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2"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2"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2"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2"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2">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2">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92"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2">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92">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2">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92"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2">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93">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93">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93">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9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3">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93">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93">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93">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93">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93">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5" t="str">
        <f ca="true">+IF(OFFSET('Water Data'!$B$2,0,10*ROW('Water Data'!E2))="","",OFFSET('Water Data'!$B$2,0,10*ROW('Water Data'!E2)))</f>
        <v>CUB_2019_UIS</v>
      </c>
      <c r="B8" s="35" t="str">
        <f ca="true">+IF(OFFSET('Water Data'!$C$2,0,10*ROW('Water Data'!F2))="","",OFFSET('Water Data'!$C$2,0,10*ROW('Water Data'!F2)))</f>
        <v>Other</v>
      </c>
      <c r="C8" s="327">
        <f t="shared" ca="true" si="0"/>
        <v>2019</v>
      </c>
      <c r="D8" s="91"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1"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1"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1"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1"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1"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1"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1"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1"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1"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1"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1"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1"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1"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1"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1"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1"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1"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2"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2"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2"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2"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2"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2"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2"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2"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2"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2"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2"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2"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2"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2"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2"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2"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2"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2"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2"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2"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2"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2"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2"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2"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2"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3">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93">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93">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9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3">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93">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93">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93">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93">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93">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
      </c>
      <c r="BT8" s="271" t="str">
        <f ca="true">+IF(OFFSET('Water Data'!$D$28,0,10*ROW('Water Data'!D2))="","",OFFSET('Water Data'!$D$28,0,10*ROW('Water Data'!D2)))</f>
        <v/>
      </c>
      <c r="BU8" s="271" t="str">
        <f ca="true">+IF(OFFSET('Water Data'!$D$29,0,10*ROW('Water Data'!D2))="","",OFFSET('Water Data'!$D$29,0,10*ROW('Water Data'!D2)))</f>
        <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
      </c>
      <c r="CF8" s="271" t="str">
        <f ca="true">+IF(OFFSET('Water Data'!$H$28,0,10*ROW('Water Data'!H2))="","",OFFSET('Water Data'!$H$28,0,10*ROW('Water Data'!H2)))</f>
        <v/>
      </c>
      <c r="CG8" s="271" t="str">
        <f ca="true">+IF(OFFSET('Water Data'!$H$29,0,10*ROW('Water Data'!H2))="","",OFFSET('Water Data'!$H$29,0,10*ROW('Water Data'!H2)))</f>
        <v/>
      </c>
      <c r="CH8" s="271" t="str">
        <f ca="true">+IF(OFFSET('Water Data'!$I$27,0,10*ROW('Water Data'!I2))="","",OFFSET('Water Data'!$I$27,0,10*ROW('Water Data'!I2)))</f>
        <v/>
      </c>
      <c r="CI8" s="271" t="str">
        <f ca="true">+IF(OFFSET('Water Data'!$I$28,0,10*ROW('Water Data'!I2))="","",OFFSET('Water Data'!$I$28,0,10*ROW('Water Data'!I2)))</f>
        <v/>
      </c>
      <c r="CJ8" s="271" t="str">
        <f ca="true">+IF(OFFSET('Water Data'!$I$29,0,10*ROW('Water Data'!I2))="","",OFFSET('Water Data'!$I$29,0,10*ROW('Water Data'!I2)))</f>
        <v/>
      </c>
      <c r="CK8" s="271" t="str">
        <f ca="true">+IF(OFFSET('Sanitation Data'!$D$28,0,10*ROW('Sanitation Data'!D2))="","",OFFSET('Sanitation Data'!$D$28,0,10*ROW('Sanitation Data'!D2)))</f>
        <v/>
      </c>
      <c r="CL8" s="271" t="str">
        <f ca="true">+IF(OFFSET('Sanitation Data'!$D$29,0,10*ROW('Sanitation Data'!D2))="","",OFFSET('Sanitation Data'!$D$29,0,10*ROW('Sanitation Data'!D2)))</f>
        <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
      </c>
      <c r="DF8" s="271" t="str">
        <f ca="true">+IF(OFFSET('Sanitation Data'!$H$29,0,10*ROW('Sanitation Data'!H2))="","",OFFSET('Sanitation Data'!$H$29,0,10*ROW('Sanitation Data'!H2)))</f>
        <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
      </c>
      <c r="DJ8" s="271" t="str">
        <f ca="true">+IF(OFFSET('Sanitation Data'!$I$28,0,10*ROW('Sanitation Data'!I2))="","",OFFSET('Sanitation Data'!$I$28,0,10*ROW('Sanitation Data'!I2)))</f>
        <v/>
      </c>
      <c r="DK8" s="271" t="str">
        <f ca="true">+IF(OFFSET('Sanitation Data'!$I$29,0,10*ROW('Sanitation Data'!I2))="","",OFFSET('Sanitation Data'!$I$29,0,10*ROW('Sanitation Data'!I2)))</f>
        <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5" t="str">
        <f ca="true">+IF(OFFSET('Water Data'!$B$2,0,10*ROW('Water Data'!E3))="","",OFFSET('Water Data'!$B$2,0,10*ROW('Water Data'!E3)))</f>
        <v>CUB_2019_LLECE</v>
      </c>
      <c r="B9" s="35" t="str">
        <f ca="true">+IF(OFFSET('Water Data'!$C$2,0,10*ROW('Water Data'!F3))="","",OFFSET('Water Data'!$C$2,0,10*ROW('Water Data'!F3)))</f>
        <v>Survey</v>
      </c>
      <c r="C9" s="327">
        <f t="shared" ca="true" si="0"/>
        <v>2019</v>
      </c>
      <c r="D9" s="91"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1">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95.199999999999989</v>
      </c>
      <c r="F9" s="91"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1"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1">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95.959595959595958</v>
      </c>
      <c r="I9" s="91"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1"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1">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92.307692307692307</v>
      </c>
      <c r="L9" s="91"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1"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1"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1"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1"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1">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95.199999999999989</v>
      </c>
      <c r="R9" s="91"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1"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1">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1"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2"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2" t="str">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[83]</v>
      </c>
      <c r="X9" s="92">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90.725806451612897</v>
      </c>
      <c r="Y9" s="92"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2">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90.725806451612897</v>
      </c>
      <c r="AA9" s="92"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2">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96.666666666666657</v>
      </c>
      <c r="AC9" s="92">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90.256410256410263</v>
      </c>
      <c r="AD9" s="9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2">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90.256410256410263</v>
      </c>
      <c r="AF9" s="92"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2" t="str">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[42]</v>
      </c>
      <c r="AH9" s="92">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92.452830188679243</v>
      </c>
      <c r="AI9" s="9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2">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92.452830188679243</v>
      </c>
      <c r="AK9" s="92"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2"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2"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2"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2"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2" t="str">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[83]</v>
      </c>
      <c r="AR9" s="92">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90.725806451612897</v>
      </c>
      <c r="AS9" s="9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2">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90.725806451612897</v>
      </c>
      <c r="AU9" s="92"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2" t="str">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[67]</v>
      </c>
      <c r="AW9" s="92">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88.888888888888886</v>
      </c>
      <c r="AX9" s="9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2">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88.888888888888886</v>
      </c>
      <c r="AZ9" s="93"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3"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3"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3"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3"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3"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3"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3"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3"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3"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3"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3"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3"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3"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3"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1"/>
      <c r="BS9" s="271" t="str">
        <f ca="true">+IF(OFFSET('Water Data'!$D$27,0,10*ROW('Water Data'!D3))="","",OFFSET('Water Data'!$D$27,0,10*ROW('Water Data'!D3)))</f>
        <v/>
      </c>
      <c r="BT9" s="271" t="str">
        <f ca="true">+IF(OFFSET('Water Data'!$D$28,0,10*ROW('Water Data'!D3))="","",OFFSET('Water Data'!$D$28,0,10*ROW('Water Data'!D3)))</f>
        <v>Yes</v>
      </c>
      <c r="BU9" s="271" t="str">
        <f ca="true">+IF(OFFSET('Water Data'!$D$29,0,10*ROW('Water Data'!D3))="","",OFFSET('Water Data'!$D$29,0,10*ROW('Water Data'!D3)))</f>
        <v/>
      </c>
      <c r="BV9" s="271" t="str">
        <f ca="true">+IF(OFFSET('Water Data'!$E$27,0,10*ROW('Water Data'!E3))="","",OFFSET('Water Data'!$E$27,0,10*ROW('Water Data'!E3)))</f>
        <v/>
      </c>
      <c r="BW9" s="271" t="str">
        <f ca="true">+IF(OFFSET('Water Data'!$E$28,0,10*ROW('Water Data'!E3))="","",OFFSET('Water Data'!$E$28,0,10*ROW('Water Data'!E3)))</f>
        <v>Yes</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Yes</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
      </c>
      <c r="CF9" s="271" t="str">
        <f ca="true">+IF(OFFSET('Water Data'!$H$28,0,10*ROW('Water Data'!H3))="","",OFFSET('Water Data'!$H$28,0,10*ROW('Water Data'!H3)))</f>
        <v>Yes</v>
      </c>
      <c r="CG9" s="271" t="str">
        <f ca="true">+IF(OFFSET('Water Data'!$H$29,0,10*ROW('Water Data'!H3))="","",OFFSET('Water Data'!$H$29,0,10*ROW('Water Data'!H3)))</f>
        <v/>
      </c>
      <c r="CH9" s="271" t="str">
        <f ca="true">+IF(OFFSET('Water Data'!$I$27,0,10*ROW('Water Data'!I3))="","",OFFSET('Water Data'!$I$27,0,10*ROW('Water Data'!I3)))</f>
        <v/>
      </c>
      <c r="CI9" s="271" t="str">
        <f ca="true">+IF(OFFSET('Water Data'!$I$28,0,10*ROW('Water Data'!I3))="","",OFFSET('Water Data'!$I$28,0,10*ROW('Water Data'!I3)))</f>
        <v>Yes</v>
      </c>
      <c r="CJ9" s="271" t="str">
        <f ca="true">+IF(OFFSET('Water Data'!$I$29,0,10*ROW('Water Data'!I3))="","",OFFSET('Water Data'!$I$29,0,10*ROW('Water Data'!I3)))</f>
        <v/>
      </c>
      <c r="CK9" s="271" t="str">
        <f ca="true">+IF(OFFSET('Sanitation Data'!$D$28,0,10*ROW('Sanitation Data'!D3))="","",OFFSET('Sanitation Data'!$D$28,0,10*ROW('Sanitation Data'!D3)))</f>
        <v/>
      </c>
      <c r="CL9" s="271" t="str">
        <f ca="true">+IF(OFFSET('Sanitation Data'!$D$29,0,10*ROW('Sanitation Data'!D3))="","",OFFSET('Sanitation Data'!$D$29,0,10*ROW('Sanitation Data'!D3)))</f>
        <v>No</v>
      </c>
      <c r="CM9" s="271" t="str">
        <f ca="true">+IF(OFFSET('Sanitation Data'!$D$30,0,10*ROW('Sanitation Data'!D3))="","",OFFSET('Sanitation Data'!$D$30,0,10*ROW('Sanitation Data'!D3)))</f>
        <v>Yes</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Yes</v>
      </c>
      <c r="CR9" s="271" t="str">
        <f ca="true">+IF(OFFSET('Sanitation Data'!$E$30,0,10*ROW('Sanitation Data'!E3))="","",OFFSET('Sanitation Data'!$E$30,0,10*ROW('Sanitation Data'!E3)))</f>
        <v>Yes</v>
      </c>
      <c r="CS9" s="271" t="str">
        <f ca="true">+IF(OFFSET('Sanitation Data'!$E$31,0,10*ROW('Sanitation Data'!E3))="","",OFFSET('Sanitation Data'!$E$31,0,10*ROW('Sanitation Data'!E3)))</f>
        <v/>
      </c>
      <c r="CT9" s="271" t="str">
        <f ca="true">+IF(OFFSET('Sanitation Data'!$E$32,0,10*ROW('Sanitation Data'!E3))="","",OFFSET('Sanitation Data'!$E$32,0,10*ROW('Sanitation Data'!E3)))</f>
        <v>Yes</v>
      </c>
      <c r="CU9" s="271" t="str">
        <f ca="true">+IF(OFFSET('Sanitation Data'!$F$28,0,10*ROW('Sanitation Data'!F3))="","",OFFSET('Sanitation Data'!$F$28,0,10*ROW('Sanitation Data'!F3)))</f>
        <v/>
      </c>
      <c r="CV9" s="271" t="str">
        <f ca="true">+IF(OFFSET('Sanitation Data'!$F$29,0,10*ROW('Sanitation Data'!F3))="","",OFFSET('Sanitation Data'!$F$29,0,10*ROW('Sanitation Data'!F3)))</f>
        <v>No</v>
      </c>
      <c r="CW9" s="271" t="str">
        <f ca="true">+IF(OFFSET('Sanitation Data'!$F$30,0,10*ROW('Sanitation Data'!F3))="","",OFFSET('Sanitation Data'!$F$30,0,10*ROW('Sanitation Data'!F3)))</f>
        <v>Yes</v>
      </c>
      <c r="CX9" s="271" t="str">
        <f ca="true">+IF(OFFSET('Sanitation Data'!$F$31,0,10*ROW('Sanitation Data'!F3))="","",OFFSET('Sanitation Data'!$F$31,0,10*ROW('Sanitation Data'!F3)))</f>
        <v/>
      </c>
      <c r="CY9" s="271" t="str">
        <f ca="true">+IF(OFFSET('Sanitation Data'!$F$32,0,10*ROW('Sanitation Data'!F3))="","",OFFSET('Sanitation Data'!$F$32,0,10*ROW('Sanitation Data'!F3)))</f>
        <v>Yes</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
      </c>
      <c r="DF9" s="271" t="str">
        <f ca="true">+IF(OFFSET('Sanitation Data'!$H$29,0,10*ROW('Sanitation Data'!H3))="","",OFFSET('Sanitation Data'!$H$29,0,10*ROW('Sanitation Data'!H3)))</f>
        <v>No</v>
      </c>
      <c r="DG9" s="271" t="str">
        <f ca="true">+IF(OFFSET('Sanitation Data'!$H$30,0,10*ROW('Sanitation Data'!H3))="","",OFFSET('Sanitation Data'!$H$30,0,10*ROW('Sanitation Data'!H3)))</f>
        <v>Yes</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
      </c>
      <c r="DK9" s="271" t="str">
        <f ca="true">+IF(OFFSET('Sanitation Data'!$I$29,0,10*ROW('Sanitation Data'!I3))="","",OFFSET('Sanitation Data'!$I$29,0,10*ROW('Sanitation Data'!I3)))</f>
        <v>No</v>
      </c>
      <c r="DL9" s="271" t="str">
        <f ca="true">+IF(OFFSET('Sanitation Data'!$I$30,0,10*ROW('Sanitation Data'!I3))="","",OFFSET('Sanitation Data'!$I$30,0,10*ROW('Sanitation Data'!I3)))</f>
        <v>Yes</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
      </c>
      <c r="DP9" s="271" t="str">
        <f ca="true">+IF(OFFSET('Hygiene Data'!$D$12,0,10*ROW('Hygiene Data'!D3))="","",OFFSET('Hygiene Data'!$D$12,0,10*ROW('Hygiene Data'!D3)))</f>
        <v/>
      </c>
      <c r="DQ9" s="271" t="str">
        <f ca="true">+IF(OFFSET('Hygiene Data'!$D$13,0,10*ROW('Hygiene Data'!D3))="","",OFFSET('Hygiene Data'!$D$13,0,10*ROW('Hygiene Data'!D3)))</f>
        <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
      </c>
      <c r="EB9" s="271" t="str">
        <f ca="true">+IF(OFFSET('Hygiene Data'!$H$12,0,10*ROW('Hygiene Data'!H3))="","",OFFSET('Hygiene Data'!$H$12,0,10*ROW('Hygiene Data'!H3)))</f>
        <v/>
      </c>
      <c r="EC9" s="271" t="str">
        <f ca="true">+IF(OFFSET('Hygiene Data'!$H$13,0,10*ROW('Hygiene Data'!H3))="","",OFFSET('Hygiene Data'!$H$13,0,10*ROW('Hygiene Data'!H3)))</f>
        <v/>
      </c>
      <c r="ED9" s="271" t="str">
        <f ca="true">+IF(OFFSET('Hygiene Data'!$I$11,0,10*ROW('Hygiene Data'!I3))="","",OFFSET('Hygiene Data'!$I$11,0,10*ROW('Hygiene Data'!I3)))</f>
        <v/>
      </c>
      <c r="EE9" s="271" t="str">
        <f ca="true">+IF(OFFSET('Hygiene Data'!$I$12,0,10*ROW('Hygiene Data'!I3))="","",OFFSET('Hygiene Data'!$I$12,0,10*ROW('Hygiene Data'!I3)))</f>
        <v/>
      </c>
      <c r="EF9" s="271" t="str">
        <f ca="true">+IF(OFFSET('Hygiene Data'!$I$13,0,10*ROW('Hygiene Data'!I3))="","",OFFSET('Hygiene Data'!$I$13,0,10*ROW('Hygiene Data'!I3)))</f>
        <v/>
      </c>
    </row>
    <row xmlns:x14ac="http://schemas.microsoft.com/office/spreadsheetml/2009/9/ac" r="10" x14ac:dyDescent="0.2">
      <c r="A10" s="35" t="str">
        <f ca="true">+IF(OFFSET('Water Data'!$B$2,0,10*ROW('Water Data'!E4))="","",OFFSET('Water Data'!$B$2,0,10*ROW('Water Data'!E4)))</f>
        <v>CUB_2020_UIS</v>
      </c>
      <c r="B10" s="35" t="str">
        <f ca="true">+IF(OFFSET('Water Data'!$C$2,0,10*ROW('Water Data'!F4))="","",OFFSET('Water Data'!$C$2,0,10*ROW('Water Data'!F4)))</f>
        <v>Other</v>
      </c>
      <c r="C10" s="327">
        <f t="shared" ca="true" si="0"/>
        <v>2020</v>
      </c>
      <c r="D10" s="91"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1"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1"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1"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1"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1"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1"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1"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1"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1"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1"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1"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1"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1"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1"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1"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1"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2"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2"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2"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2"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2"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2"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2"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2"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2"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2"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2"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2"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2"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2"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2"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2"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2"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2"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2"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2"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2"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2"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2"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2"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2"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2"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2"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2"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3">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93">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93">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93"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3"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3"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3"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3"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3"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3">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93">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93">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93">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93">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93">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71"/>
      <c r="BS10" s="271" t="str">
        <f ca="true">+IF(OFFSET('Water Data'!$D$27,0,10*ROW('Water Data'!D4))="","",OFFSET('Water Data'!$D$27,0,10*ROW('Water Data'!D4)))</f>
        <v/>
      </c>
      <c r="BT10" s="271" t="str">
        <f ca="true">+IF(OFFSET('Water Data'!$D$28,0,10*ROW('Water Data'!D4))="","",OFFSET('Water Data'!$D$28,0,10*ROW('Water Data'!D4)))</f>
        <v/>
      </c>
      <c r="BU10" s="271" t="str">
        <f ca="true">+IF(OFFSET('Water Data'!$D$29,0,10*ROW('Water Data'!D4))="","",OFFSET('Water Data'!$D$29,0,10*ROW('Water Data'!D4)))</f>
        <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
      </c>
      <c r="CF10" s="271" t="str">
        <f ca="true">+IF(OFFSET('Water Data'!$H$28,0,10*ROW('Water Data'!H4))="","",OFFSET('Water Data'!$H$28,0,10*ROW('Water Data'!H4)))</f>
        <v/>
      </c>
      <c r="CG10" s="271" t="str">
        <f ca="true">+IF(OFFSET('Water Data'!$H$29,0,10*ROW('Water Data'!H4))="","",OFFSET('Water Data'!$H$29,0,10*ROW('Water Data'!H4)))</f>
        <v/>
      </c>
      <c r="CH10" s="271" t="str">
        <f ca="true">+IF(OFFSET('Water Data'!$I$27,0,10*ROW('Water Data'!I4))="","",OFFSET('Water Data'!$I$27,0,10*ROW('Water Data'!I4)))</f>
        <v/>
      </c>
      <c r="CI10" s="271" t="str">
        <f ca="true">+IF(OFFSET('Water Data'!$I$28,0,10*ROW('Water Data'!I4))="","",OFFSET('Water Data'!$I$28,0,10*ROW('Water Data'!I4)))</f>
        <v/>
      </c>
      <c r="CJ10" s="271" t="str">
        <f ca="true">+IF(OFFSET('Water Data'!$I$29,0,10*ROW('Water Data'!I4))="","",OFFSET('Water Data'!$I$29,0,10*ROW('Water Data'!I4)))</f>
        <v/>
      </c>
      <c r="CK10" s="271" t="str">
        <f ca="true">+IF(OFFSET('Sanitation Data'!$D$28,0,10*ROW('Sanitation Data'!D4))="","",OFFSET('Sanitation Data'!$D$28,0,10*ROW('Sanitation Data'!D4)))</f>
        <v/>
      </c>
      <c r="CL10" s="271" t="str">
        <f ca="true">+IF(OFFSET('Sanitation Data'!$D$29,0,10*ROW('Sanitation Data'!D4))="","",OFFSET('Sanitation Data'!$D$29,0,10*ROW('Sanitation Data'!D4)))</f>
        <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
      </c>
      <c r="DF10" s="271" t="str">
        <f ca="true">+IF(OFFSET('Sanitation Data'!$H$29,0,10*ROW('Sanitation Data'!H4))="","",OFFSET('Sanitation Data'!$H$29,0,10*ROW('Sanitation Data'!H4)))</f>
        <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
      </c>
      <c r="DJ10" s="271" t="str">
        <f ca="true">+IF(OFFSET('Sanitation Data'!$I$28,0,10*ROW('Sanitation Data'!I4))="","",OFFSET('Sanitation Data'!$I$28,0,10*ROW('Sanitation Data'!I4)))</f>
        <v/>
      </c>
      <c r="DK10" s="271" t="str">
        <f ca="true">+IF(OFFSET('Sanitation Data'!$I$29,0,10*ROW('Sanitation Data'!I4))="","",OFFSET('Sanitation Data'!$I$29,0,10*ROW('Sanitation Data'!I4)))</f>
        <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
      </c>
      <c r="DO10" s="271" t="str">
        <f ca="true">+IF(OFFSET('Hygiene Data'!$D$11,0,10*ROW('Hygiene Data'!D4))="","",OFFSET('Hygiene Data'!$D$11,0,10*ROW('Hygiene Data'!D4)))</f>
        <v>Yes</v>
      </c>
      <c r="DP10" s="271" t="str">
        <f ca="true">+IF(OFFSET('Hygiene Data'!$D$12,0,10*ROW('Hygiene Data'!D4))="","",OFFSET('Hygiene Data'!$D$12,0,10*ROW('Hygiene Data'!D4)))</f>
        <v>Yes</v>
      </c>
      <c r="DQ10" s="271" t="str">
        <f ca="true">+IF(OFFSET('Hygiene Data'!$D$13,0,10*ROW('Hygiene Data'!D4))="","",OFFSET('Hygiene Data'!$D$13,0,10*ROW('Hygiene Data'!D4)))</f>
        <v>Yes</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Yes</v>
      </c>
      <c r="EB10" s="271" t="str">
        <f ca="true">+IF(OFFSET('Hygiene Data'!$H$12,0,10*ROW('Hygiene Data'!H4))="","",OFFSET('Hygiene Data'!$H$12,0,10*ROW('Hygiene Data'!H4)))</f>
        <v>Yes</v>
      </c>
      <c r="EC10" s="271" t="str">
        <f ca="true">+IF(OFFSET('Hygiene Data'!$H$13,0,10*ROW('Hygiene Data'!H4))="","",OFFSET('Hygiene Data'!$H$13,0,10*ROW('Hygiene Data'!H4)))</f>
        <v>Yes</v>
      </c>
      <c r="ED10" s="271" t="str">
        <f ca="true">+IF(OFFSET('Hygiene Data'!$I$11,0,10*ROW('Hygiene Data'!I4))="","",OFFSET('Hygiene Data'!$I$11,0,10*ROW('Hygiene Data'!I4)))</f>
        <v>Yes</v>
      </c>
      <c r="EE10" s="271" t="str">
        <f ca="true">+IF(OFFSET('Hygiene Data'!$I$12,0,10*ROW('Hygiene Data'!I4))="","",OFFSET('Hygiene Data'!$I$12,0,10*ROW('Hygiene Data'!I4)))</f>
        <v>Yes</v>
      </c>
      <c r="EF10" s="271" t="str">
        <f ca="true">+IF(OFFSET('Hygiene Data'!$I$13,0,10*ROW('Hygiene Data'!I4))="","",OFFSET('Hygiene Data'!$I$13,0,10*ROW('Hygiene Data'!I4)))</f>
        <v>Yes</v>
      </c>
    </row>
    <row xmlns:x14ac="http://schemas.microsoft.com/office/spreadsheetml/2009/9/ac" r="11" x14ac:dyDescent="0.2">
      <c r="A11" s="35" t="str">
        <f ca="true">+IF(OFFSET('Water Data'!$B$2,0,10*ROW('Water Data'!E5))="","",OFFSET('Water Data'!$B$2,0,10*ROW('Water Data'!E5)))</f>
        <v>CUB_2021_UIS</v>
      </c>
      <c r="B11" s="35" t="str">
        <f ca="true">+IF(OFFSET('Water Data'!$C$2,0,10*ROW('Water Data'!F5))="","",OFFSET('Water Data'!$C$2,0,10*ROW('Water Data'!F5)))</f>
        <v>Other</v>
      </c>
      <c r="C11" s="327">
        <f t="shared" ca="true" si="0"/>
        <v>2021</v>
      </c>
      <c r="D11" s="91">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91">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91">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91"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1"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1"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1"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1"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1"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1"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1"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1">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91">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91">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91">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91">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91">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92"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2"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2"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2"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2"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2"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2"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2"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2"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2"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2"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2"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2"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2"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2"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2"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2"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2"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2"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2"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2"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2"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2"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2"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2"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2"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2"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2"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3">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93">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93">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93"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3"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3"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3"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3"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3"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3">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93">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93">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93">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93">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93">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71"/>
      <c r="BS11" s="271" t="str">
        <f ca="true">+IF(OFFSET('Water Data'!$D$27,0,10*ROW('Water Data'!D5))="","",OFFSET('Water Data'!$D$27,0,10*ROW('Water Data'!D5)))</f>
        <v>Yes</v>
      </c>
      <c r="BT11" s="271" t="str">
        <f ca="true">+IF(OFFSET('Water Data'!$D$28,0,10*ROW('Water Data'!D5))="","",OFFSET('Water Data'!$D$28,0,10*ROW('Water Data'!D5)))</f>
        <v>Yes</v>
      </c>
      <c r="BU11" s="271" t="str">
        <f ca="true">+IF(OFFSET('Water Data'!$D$29,0,10*ROW('Water Data'!D5))="","",OFFSET('Water Data'!$D$29,0,10*ROW('Water Data'!D5)))</f>
        <v>Yes</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Yes</v>
      </c>
      <c r="CF11" s="271" t="str">
        <f ca="true">+IF(OFFSET('Water Data'!$H$28,0,10*ROW('Water Data'!H5))="","",OFFSET('Water Data'!$H$28,0,10*ROW('Water Data'!H5)))</f>
        <v>Yes</v>
      </c>
      <c r="CG11" s="271" t="str">
        <f ca="true">+IF(OFFSET('Water Data'!$H$29,0,10*ROW('Water Data'!H5))="","",OFFSET('Water Data'!$H$29,0,10*ROW('Water Data'!H5)))</f>
        <v>Yes</v>
      </c>
      <c r="CH11" s="271" t="str">
        <f ca="true">+IF(OFFSET('Water Data'!$I$27,0,10*ROW('Water Data'!I5))="","",OFFSET('Water Data'!$I$27,0,10*ROW('Water Data'!I5)))</f>
        <v>Yes</v>
      </c>
      <c r="CI11" s="271" t="str">
        <f ca="true">+IF(OFFSET('Water Data'!$I$28,0,10*ROW('Water Data'!I5))="","",OFFSET('Water Data'!$I$28,0,10*ROW('Water Data'!I5)))</f>
        <v>Yes</v>
      </c>
      <c r="CJ11" s="271" t="str">
        <f ca="true">+IF(OFFSET('Water Data'!$I$29,0,10*ROW('Water Data'!I5))="","",OFFSET('Water Data'!$I$29,0,10*ROW('Water Data'!I5)))</f>
        <v>Yes</v>
      </c>
      <c r="CK11" s="271" t="str">
        <f ca="true">+IF(OFFSET('Sanitation Data'!$D$28,0,10*ROW('Sanitation Data'!D5))="","",OFFSET('Sanitation Data'!$D$28,0,10*ROW('Sanitation Data'!D5)))</f>
        <v/>
      </c>
      <c r="CL11" s="271" t="str">
        <f ca="true">+IF(OFFSET('Sanitation Data'!$D$29,0,10*ROW('Sanitation Data'!D5))="","",OFFSET('Sanitation Data'!$D$29,0,10*ROW('Sanitation Data'!D5)))</f>
        <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Yes</v>
      </c>
      <c r="DP11" s="271" t="str">
        <f ca="true">+IF(OFFSET('Hygiene Data'!$D$12,0,10*ROW('Hygiene Data'!D5))="","",OFFSET('Hygiene Data'!$D$12,0,10*ROW('Hygiene Data'!D5)))</f>
        <v>Yes</v>
      </c>
      <c r="DQ11" s="271" t="str">
        <f ca="true">+IF(OFFSET('Hygiene Data'!$D$13,0,10*ROW('Hygiene Data'!D5))="","",OFFSET('Hygiene Data'!$D$13,0,10*ROW('Hygiene Data'!D5)))</f>
        <v>Yes</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Yes</v>
      </c>
      <c r="EB11" s="271" t="str">
        <f ca="true">+IF(OFFSET('Hygiene Data'!$H$12,0,10*ROW('Hygiene Data'!H5))="","",OFFSET('Hygiene Data'!$H$12,0,10*ROW('Hygiene Data'!H5)))</f>
        <v>Yes</v>
      </c>
      <c r="EC11" s="271" t="str">
        <f ca="true">+IF(OFFSET('Hygiene Data'!$H$13,0,10*ROW('Hygiene Data'!H5))="","",OFFSET('Hygiene Data'!$H$13,0,10*ROW('Hygiene Data'!H5)))</f>
        <v>Yes</v>
      </c>
      <c r="ED11" s="271" t="str">
        <f ca="true">+IF(OFFSET('Hygiene Data'!$I$11,0,10*ROW('Hygiene Data'!I5))="","",OFFSET('Hygiene Data'!$I$11,0,10*ROW('Hygiene Data'!I5)))</f>
        <v>Yes</v>
      </c>
      <c r="EE11" s="271" t="str">
        <f ca="true">+IF(OFFSET('Hygiene Data'!$I$12,0,10*ROW('Hygiene Data'!I5))="","",OFFSET('Hygiene Data'!$I$12,0,10*ROW('Hygiene Data'!I5)))</f>
        <v>Yes</v>
      </c>
      <c r="EF11" s="271" t="str">
        <f ca="true">+IF(OFFSET('Hygiene Data'!$I$13,0,10*ROW('Hygiene Data'!I5))="","",OFFSET('Hygiene Data'!$I$13,0,10*ROW('Hygiene Data'!I5)))</f>
        <v>Yes</v>
      </c>
    </row>
    <row xmlns:x14ac="http://schemas.microsoft.com/office/spreadsheetml/2009/9/ac" r="12" x14ac:dyDescent="0.2">
      <c r="A12" s="35" t="str">
        <f ca="true">+IF(OFFSET('Water Data'!$B$2,0,10*ROW('Water Data'!E6))="","",OFFSET('Water Data'!$B$2,0,10*ROW('Water Data'!E6)))</f>
        <v>CUB_2022_UIS</v>
      </c>
      <c r="B12" s="35" t="str">
        <f ca="true">+IF(OFFSET('Water Data'!$C$2,0,10*ROW('Water Data'!F6))="","",OFFSET('Water Data'!$C$2,0,10*ROW('Water Data'!F6)))</f>
        <v>Other</v>
      </c>
      <c r="C12" s="327">
        <f t="shared" ca="true" si="0"/>
        <v>2022</v>
      </c>
      <c r="D12" s="91">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91">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91">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9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1">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91">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91">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91">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91">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91">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9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3">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93">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93">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9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3">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93">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93">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93">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93">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93">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71"/>
      <c r="BS12" s="271" t="str">
        <f ca="true">+IF(OFFSET('Water Data'!$D$27,0,10*ROW('Water Data'!D6))="","",OFFSET('Water Data'!$D$27,0,10*ROW('Water Data'!D6)))</f>
        <v>Yes</v>
      </c>
      <c r="BT12" s="271" t="str">
        <f ca="true">+IF(OFFSET('Water Data'!$D$28,0,10*ROW('Water Data'!D6))="","",OFFSET('Water Data'!$D$28,0,10*ROW('Water Data'!D6)))</f>
        <v>Yes</v>
      </c>
      <c r="BU12" s="271" t="str">
        <f ca="true">+IF(OFFSET('Water Data'!$D$29,0,10*ROW('Water Data'!D6))="","",OFFSET('Water Data'!$D$29,0,10*ROW('Water Data'!D6)))</f>
        <v>Yes</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Yes</v>
      </c>
      <c r="CF12" s="271" t="str">
        <f ca="true">+IF(OFFSET('Water Data'!$H$28,0,10*ROW('Water Data'!H6))="","",OFFSET('Water Data'!$H$28,0,10*ROW('Water Data'!H6)))</f>
        <v>Yes</v>
      </c>
      <c r="CG12" s="271" t="str">
        <f ca="true">+IF(OFFSET('Water Data'!$H$29,0,10*ROW('Water Data'!H6))="","",OFFSET('Water Data'!$H$29,0,10*ROW('Water Data'!H6)))</f>
        <v>Yes</v>
      </c>
      <c r="CH12" s="271" t="str">
        <f ca="true">+IF(OFFSET('Water Data'!$I$27,0,10*ROW('Water Data'!I6))="","",OFFSET('Water Data'!$I$27,0,10*ROW('Water Data'!I6)))</f>
        <v>Yes</v>
      </c>
      <c r="CI12" s="271" t="str">
        <f ca="true">+IF(OFFSET('Water Data'!$I$28,0,10*ROW('Water Data'!I6))="","",OFFSET('Water Data'!$I$28,0,10*ROW('Water Data'!I6)))</f>
        <v>Yes</v>
      </c>
      <c r="CJ12" s="271" t="str">
        <f ca="true">+IF(OFFSET('Water Data'!$I$29,0,10*ROW('Water Data'!I6))="","",OFFSET('Water Data'!$I$29,0,10*ROW('Water Data'!I6)))</f>
        <v>Yes</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Yes</v>
      </c>
      <c r="DP12" s="271" t="str">
        <f ca="true">+IF(OFFSET('Hygiene Data'!$D$12,0,10*ROW('Hygiene Data'!D6))="","",OFFSET('Hygiene Data'!$D$12,0,10*ROW('Hygiene Data'!D6)))</f>
        <v>Yes</v>
      </c>
      <c r="DQ12" s="271" t="str">
        <f ca="true">+IF(OFFSET('Hygiene Data'!$D$13,0,10*ROW('Hygiene Data'!D6))="","",OFFSET('Hygiene Data'!$D$13,0,10*ROW('Hygiene Data'!D6)))</f>
        <v>Yes</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Yes</v>
      </c>
      <c r="EB12" s="271" t="str">
        <f ca="true">+IF(OFFSET('Hygiene Data'!$H$12,0,10*ROW('Hygiene Data'!H6))="","",OFFSET('Hygiene Data'!$H$12,0,10*ROW('Hygiene Data'!H6)))</f>
        <v>Yes</v>
      </c>
      <c r="EC12" s="271" t="str">
        <f ca="true">+IF(OFFSET('Hygiene Data'!$H$13,0,10*ROW('Hygiene Data'!H6))="","",OFFSET('Hygiene Data'!$H$13,0,10*ROW('Hygiene Data'!H6)))</f>
        <v>Yes</v>
      </c>
      <c r="ED12" s="271" t="str">
        <f ca="true">+IF(OFFSET('Hygiene Data'!$I$11,0,10*ROW('Hygiene Data'!I6))="","",OFFSET('Hygiene Data'!$I$11,0,10*ROW('Hygiene Data'!I6)))</f>
        <v>Yes</v>
      </c>
      <c r="EE12" s="271" t="str">
        <f ca="true">+IF(OFFSET('Hygiene Data'!$I$12,0,10*ROW('Hygiene Data'!I6))="","",OFFSET('Hygiene Data'!$I$12,0,10*ROW('Hygiene Data'!I6)))</f>
        <v>Yes</v>
      </c>
      <c r="EF12" s="271" t="str">
        <f ca="true">+IF(OFFSET('Hygiene Data'!$I$13,0,10*ROW('Hygiene Data'!I6))="","",OFFSET('Hygiene Data'!$I$13,0,10*ROW('Hygiene Data'!I6)))</f>
        <v>Yes</v>
      </c>
    </row>
    <row xmlns:x14ac="http://schemas.microsoft.com/office/spreadsheetml/2009/9/ac" r="13" x14ac:dyDescent="0.2">
      <c r="A13" s="35" t="str">
        <f ca="true">+IF(OFFSET('Water Data'!$B$2,0,10*ROW('Water Data'!E7))="","",OFFSET('Water Data'!$B$2,0,10*ROW('Water Data'!E7)))</f>
        <v/>
      </c>
      <c r="B13" s="35" t="str">
        <f ca="true">+IF(OFFSET('Water Data'!$C$2,0,10*ROW('Water Data'!F7))="","",OFFSET('Water Data'!$C$2,0,10*ROW('Water Data'!F7)))</f>
        <v/>
      </c>
      <c r="C13" s="327" t="str">
        <f t="shared" ca="true" si="0"/>
        <v/>
      </c>
      <c r="D13" s="91"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1"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1"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1"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1"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1"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1"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1"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1"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1"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1"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1"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2"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2"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2"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2"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2"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2"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2"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2"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2"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2"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2"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2"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2"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2"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2"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2"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2"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2"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5" t="str">
        <f ca="true">+IF(OFFSET('Water Data'!$B$2,0,10*ROW('Water Data'!E8))="","",OFFSET('Water Data'!$B$2,0,10*ROW('Water Data'!E8)))</f>
        <v/>
      </c>
      <c r="B14" s="35" t="str">
        <f ca="true">+IF(OFFSET('Water Data'!$C$2,0,10*ROW('Water Data'!F8))="","",OFFSET('Water Data'!$C$2,0,10*ROW('Water Data'!F8)))</f>
        <v/>
      </c>
      <c r="C14" s="327" t="str">
        <f t="shared" ca="true" si="0"/>
        <v/>
      </c>
      <c r="D14" s="91"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1"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1"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1"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1"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1"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1"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1"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1"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1"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1"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1"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2"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2"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2"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2"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2"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2"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2"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2"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2"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2"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2"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2"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2"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2"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2"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2"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2"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2"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5" t="str">
        <f ca="true">+IF(OFFSET('Water Data'!$B$2,0,10*ROW('Water Data'!E9))="","",OFFSET('Water Data'!$B$2,0,10*ROW('Water Data'!E9)))</f>
        <v/>
      </c>
      <c r="B15" s="35" t="str">
        <f ca="true">+IF(OFFSET('Water Data'!$C$2,0,10*ROW('Water Data'!F9))="","",OFFSET('Water Data'!$C$2,0,10*ROW('Water Data'!F9)))</f>
        <v/>
      </c>
      <c r="C15" s="327" t="str">
        <f t="shared" ca="true" si="0"/>
        <v/>
      </c>
      <c r="D15" s="9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1"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1"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1"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5" t="str">
        <f ca="true">+IF(OFFSET('Water Data'!$B$2,0,10*ROW('Water Data'!E10))="","",OFFSET('Water Data'!$B$2,0,10*ROW('Water Data'!E10)))</f>
        <v/>
      </c>
      <c r="B16" s="35" t="str">
        <f ca="true">+IF(OFFSET('Water Data'!$C$2,0,10*ROW('Water Data'!F10))="","",OFFSET('Water Data'!$C$2,0,10*ROW('Water Data'!F10)))</f>
        <v/>
      </c>
      <c r="C16" s="327" t="str">
        <f t="shared" ca="true" si="0"/>
        <v/>
      </c>
      <c r="D16" s="91"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1"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1"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1"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1"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1"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1"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1"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1"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1"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1"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1"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2"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2"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2"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2"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2"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2"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2"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2"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2"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2"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2"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2"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2"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2"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2"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2"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2"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2"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5" t="str">
        <f ca="true">+IF(OFFSET('Water Data'!$B$2,0,10*ROW('Water Data'!E11))="","",OFFSET('Water Data'!$B$2,0,10*ROW('Water Data'!E11)))</f>
        <v/>
      </c>
      <c r="B17" s="35" t="str">
        <f ca="true">+IF(OFFSET('Water Data'!$C$2,0,10*ROW('Water Data'!F11))="","",OFFSET('Water Data'!$C$2,0,10*ROW('Water Data'!F11)))</f>
        <v/>
      </c>
      <c r="C17" s="327" t="str">
        <f t="shared" ca="true" si="0"/>
        <v/>
      </c>
      <c r="D17" s="9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1"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1"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1"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1"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1"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2"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2"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2"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2"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2"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2"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2"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2"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2"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2"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2"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2"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2"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2"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2"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5" t="str">
        <f ca="true">+IF(OFFSET('Water Data'!$B$2,0,10*ROW('Water Data'!E12))="","",OFFSET('Water Data'!$B$2,0,10*ROW('Water Data'!E12)))</f>
        <v/>
      </c>
      <c r="B18" s="35" t="str">
        <f ca="true">+IF(OFFSET('Water Data'!$C$2,0,10*ROW('Water Data'!F12))="","",OFFSET('Water Data'!$C$2,0,10*ROW('Water Data'!F12)))</f>
        <v/>
      </c>
      <c r="C18" s="327" t="str">
        <f t="shared" ca="true" si="0"/>
        <v/>
      </c>
      <c r="D18" s="9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2"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2"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2"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2"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2"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2"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2"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2"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2"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2"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2"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2"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5" t="str">
        <f ca="true">+IF(OFFSET('Water Data'!$B$2,0,10*ROW('Water Data'!E13))="","",OFFSET('Water Data'!$B$2,0,10*ROW('Water Data'!E13)))</f>
        <v/>
      </c>
      <c r="B19" s="35" t="str">
        <f ca="true">+IF(OFFSET('Water Data'!$C$2,0,10*ROW('Water Data'!F13))="","",OFFSET('Water Data'!$C$2,0,10*ROW('Water Data'!F13)))</f>
        <v/>
      </c>
      <c r="C19" s="327" t="str">
        <f t="shared" ca="true" si="0"/>
        <v/>
      </c>
      <c r="D19" s="91"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1"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1"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1"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1"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1"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1"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1"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1"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1"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1"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1"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5" t="str">
        <f ca="true">+IF(OFFSET('Water Data'!$B$2,0,10*ROW('Water Data'!E14))="","",OFFSET('Water Data'!$B$2,0,10*ROW('Water Data'!E14)))</f>
        <v/>
      </c>
      <c r="B20" s="35" t="str">
        <f ca="true">+IF(OFFSET('Water Data'!$C$2,0,10*ROW('Water Data'!F14))="","",OFFSET('Water Data'!$C$2,0,10*ROW('Water Data'!F14)))</f>
        <v/>
      </c>
      <c r="C20" s="327" t="str">
        <f t="shared" ca="true" si="0"/>
        <v/>
      </c>
      <c r="D20" s="9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5" t="str">
        <f ca="true">+IF(OFFSET('Water Data'!$B$2,0,10*ROW('Water Data'!E15))="","",OFFSET('Water Data'!$B$2,0,10*ROW('Water Data'!E15)))</f>
        <v/>
      </c>
      <c r="B21" s="35" t="str">
        <f ca="true">+IF(OFFSET('Water Data'!$C$2,0,10*ROW('Water Data'!F15))="","",OFFSET('Water Data'!$C$2,0,10*ROW('Water Data'!F15)))</f>
        <v/>
      </c>
      <c r="C21" s="327" t="str">
        <f t="shared" ca="true" si="0"/>
        <v/>
      </c>
      <c r="D21" s="9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5" t="str">
        <f ca="true">+IF(OFFSET('Water Data'!$B$2,0,10*ROW('Water Data'!E16))="","",OFFSET('Water Data'!$B$2,0,10*ROW('Water Data'!E16)))</f>
        <v/>
      </c>
      <c r="B22" s="35" t="str">
        <f ca="true">+IF(OFFSET('Water Data'!$C$2,0,10*ROW('Water Data'!F16))="","",OFFSET('Water Data'!$C$2,0,10*ROW('Water Data'!F16)))</f>
        <v/>
      </c>
      <c r="C22" s="327" t="str">
        <f t="shared" ca="true" si="0"/>
        <v/>
      </c>
      <c r="D22" s="9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5" t="str">
        <f ca="true">+IF(OFFSET('Water Data'!$B$2,0,10*ROW('Water Data'!E17))="","",OFFSET('Water Data'!$B$2,0,10*ROW('Water Data'!E17)))</f>
        <v/>
      </c>
      <c r="B23" s="35" t="str">
        <f ca="true">+IF(OFFSET('Water Data'!$C$2,0,10*ROW('Water Data'!F17))="","",OFFSET('Water Data'!$C$2,0,10*ROW('Water Data'!F17)))</f>
        <v/>
      </c>
      <c r="C23" s="327" t="str">
        <f t="shared" ca="true" si="0"/>
        <v/>
      </c>
      <c r="D23" s="9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5" t="str">
        <f ca="true">+IF(OFFSET('Water Data'!$B$2,0,10*ROW('Water Data'!E18))="","",OFFSET('Water Data'!$B$2,0,10*ROW('Water Data'!E18)))</f>
        <v/>
      </c>
      <c r="B24" s="35" t="str">
        <f ca="true">+IF(OFFSET('Water Data'!$C$2,0,10*ROW('Water Data'!F18))="","",OFFSET('Water Data'!$C$2,0,10*ROW('Water Data'!F18)))</f>
        <v/>
      </c>
      <c r="C24" s="327" t="str">
        <f t="shared" ca="true" si="0"/>
        <v/>
      </c>
      <c r="D24" s="9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5" t="str">
        <f ca="true">+IF(OFFSET('Water Data'!$B$2,0,10*ROW('Water Data'!E19))="","",OFFSET('Water Data'!$B$2,0,10*ROW('Water Data'!E19)))</f>
        <v/>
      </c>
      <c r="B25" s="35" t="str">
        <f ca="true">+IF(OFFSET('Water Data'!$C$2,0,10*ROW('Water Data'!F19))="","",OFFSET('Water Data'!$C$2,0,10*ROW('Water Data'!F19)))</f>
        <v/>
      </c>
      <c r="C25" s="327" t="str">
        <f t="shared" ca="true" si="0"/>
        <v/>
      </c>
      <c r="D25" s="9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5" t="str">
        <f ca="true">+IF(OFFSET('Water Data'!$B$2,0,10*ROW('Water Data'!E20))="","",OFFSET('Water Data'!$B$2,0,10*ROW('Water Data'!E20)))</f>
        <v/>
      </c>
      <c r="B26" s="35" t="str">
        <f ca="true">+IF(OFFSET('Water Data'!$C$2,0,10*ROW('Water Data'!F20))="","",OFFSET('Water Data'!$C$2,0,10*ROW('Water Data'!F20)))</f>
        <v/>
      </c>
      <c r="C26" s="327" t="str">
        <f t="shared" ca="true" si="0"/>
        <v/>
      </c>
      <c r="D26" s="9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5" t="str">
        <f ca="true">+IF(OFFSET('Water Data'!$B$2,0,10*ROW('Water Data'!E21))="","",OFFSET('Water Data'!$B$2,0,10*ROW('Water Data'!E21)))</f>
        <v/>
      </c>
      <c r="B27" s="35" t="str">
        <f ca="true">+IF(OFFSET('Water Data'!$C$2,0,10*ROW('Water Data'!F21))="","",OFFSET('Water Data'!$C$2,0,10*ROW('Water Data'!F21)))</f>
        <v/>
      </c>
      <c r="C27" s="327" t="str">
        <f t="shared" ca="true" si="0"/>
        <v/>
      </c>
      <c r="D27" s="9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5" t="str">
        <f ca="true">+IF(OFFSET('Water Data'!$B$2,0,10*ROW('Water Data'!E22))="","",OFFSET('Water Data'!$B$2,0,10*ROW('Water Data'!E22)))</f>
        <v/>
      </c>
      <c r="B28" s="35" t="str">
        <f ca="true">+IF(OFFSET('Water Data'!$C$2,0,10*ROW('Water Data'!F22))="","",OFFSET('Water Data'!$C$2,0,10*ROW('Water Data'!F22)))</f>
        <v/>
      </c>
      <c r="C28" s="327" t="str">
        <f t="shared" ca="true" si="0"/>
        <v/>
      </c>
      <c r="D28" s="9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5" t="str">
        <f ca="true">+IF(OFFSET('Water Data'!$B$2,0,10*ROW('Water Data'!E23))="","",OFFSET('Water Data'!$B$2,0,10*ROW('Water Data'!E23)))</f>
        <v/>
      </c>
      <c r="B29" s="35" t="str">
        <f ca="true">+IF(OFFSET('Water Data'!$C$2,0,10*ROW('Water Data'!F23))="","",OFFSET('Water Data'!$C$2,0,10*ROW('Water Data'!F23)))</f>
        <v/>
      </c>
      <c r="C29" s="327" t="str">
        <f t="shared" ca="true" si="0"/>
        <v/>
      </c>
      <c r="D29" s="9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5" t="str">
        <f ca="true">+IF(OFFSET('Water Data'!$B$2,0,10*ROW('Water Data'!E24))="","",OFFSET('Water Data'!$B$2,0,10*ROW('Water Data'!E24)))</f>
        <v/>
      </c>
      <c r="B30" s="35" t="str">
        <f ca="true">+IF(OFFSET('Water Data'!$C$2,0,10*ROW('Water Data'!F24))="","",OFFSET('Water Data'!$C$2,0,10*ROW('Water Data'!F24)))</f>
        <v/>
      </c>
      <c r="C30" s="327" t="str">
        <f t="shared" ca="true" si="0"/>
        <v/>
      </c>
      <c r="D30" s="9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5" t="str">
        <f ca="true">+IF(OFFSET('Water Data'!$B$2,0,10*ROW('Water Data'!E25))="","",OFFSET('Water Data'!$B$2,0,10*ROW('Water Data'!E25)))</f>
        <v/>
      </c>
      <c r="B31" s="35" t="str">
        <f ca="true">+IF(OFFSET('Water Data'!$C$2,0,10*ROW('Water Data'!F25))="","",OFFSET('Water Data'!$C$2,0,10*ROW('Water Data'!F25)))</f>
        <v/>
      </c>
      <c r="C31" s="327" t="str">
        <f t="shared" ca="true" si="0"/>
        <v/>
      </c>
      <c r="D31" s="9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5" t="str">
        <f ca="true">+IF(OFFSET('Water Data'!$B$2,0,10*ROW('Water Data'!E26))="","",OFFSET('Water Data'!$B$2,0,10*ROW('Water Data'!E26)))</f>
        <v/>
      </c>
      <c r="B32" s="35" t="str">
        <f ca="true">+IF(OFFSET('Water Data'!$C$2,0,10*ROW('Water Data'!F26))="","",OFFSET('Water Data'!$C$2,0,10*ROW('Water Data'!F26)))</f>
        <v/>
      </c>
      <c r="C32" s="327" t="str">
        <f t="shared" ca="true" si="0"/>
        <v/>
      </c>
      <c r="D32" s="9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5" t="str">
        <f ca="true">+IF(OFFSET('Water Data'!$B$2,0,10*ROW('Water Data'!E27))="","",OFFSET('Water Data'!$B$2,0,10*ROW('Water Data'!E27)))</f>
        <v/>
      </c>
      <c r="B33" s="35" t="str">
        <f ca="true">+IF(OFFSET('Water Data'!$C$2,0,10*ROW('Water Data'!F27))="","",OFFSET('Water Data'!$C$2,0,10*ROW('Water Data'!F27)))</f>
        <v/>
      </c>
      <c r="C33" s="327" t="str">
        <f t="shared" ca="true" si="0"/>
        <v/>
      </c>
      <c r="D33" s="9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5" t="str">
        <f ca="true">+IF(OFFSET('Water Data'!$B$2,0,10*ROW('Water Data'!E28))="","",OFFSET('Water Data'!$B$2,0,10*ROW('Water Data'!E28)))</f>
        <v/>
      </c>
      <c r="B34" s="35" t="str">
        <f ca="true">+IF(OFFSET('Water Data'!$C$2,0,10*ROW('Water Data'!F28))="","",OFFSET('Water Data'!$C$2,0,10*ROW('Water Data'!F28)))</f>
        <v/>
      </c>
      <c r="C34" s="327" t="str">
        <f t="shared" ca="true" si="0"/>
        <v/>
      </c>
      <c r="D34" s="9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5" t="str">
        <f ca="true">+IF(OFFSET('Water Data'!$B$2,0,10*ROW('Water Data'!E29))="","",OFFSET('Water Data'!$B$2,0,10*ROW('Water Data'!E29)))</f>
        <v/>
      </c>
      <c r="B35" s="35" t="str">
        <f ca="true">+IF(OFFSET('Water Data'!$C$2,0,10*ROW('Water Data'!F29))="","",OFFSET('Water Data'!$C$2,0,10*ROW('Water Data'!F29)))</f>
        <v/>
      </c>
      <c r="C35" s="327" t="str">
        <f t="shared" ca="true" si="0"/>
        <v/>
      </c>
      <c r="D35" s="9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5" t="str">
        <f ca="true">+IF(OFFSET('Water Data'!$B$2,0,10*ROW('Water Data'!E30))="","",OFFSET('Water Data'!$B$2,0,10*ROW('Water Data'!E30)))</f>
        <v/>
      </c>
      <c r="B36" s="35" t="str">
        <f ca="true">+IF(OFFSET('Water Data'!$C$2,0,10*ROW('Water Data'!F30))="","",OFFSET('Water Data'!$C$2,0,10*ROW('Water Data'!F30)))</f>
        <v/>
      </c>
      <c r="C36" s="327" t="str">
        <f t="shared" ca="true" si="0"/>
        <v/>
      </c>
      <c r="D36" s="9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5" t="str">
        <f ca="true">+IF(OFFSET('Water Data'!$B$2,0,10*ROW('Water Data'!E31))="","",OFFSET('Water Data'!$B$2,0,10*ROW('Water Data'!E31)))</f>
        <v/>
      </c>
      <c r="B37" s="35" t="str">
        <f ca="true">+IF(OFFSET('Water Data'!$C$2,0,10*ROW('Water Data'!F31))="","",OFFSET('Water Data'!$C$2,0,10*ROW('Water Data'!F31)))</f>
        <v/>
      </c>
      <c r="C37" s="327" t="str">
        <f t="shared" ca="true" si="0"/>
        <v/>
      </c>
      <c r="D37" s="9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5" t="str">
        <f ca="true">+IF(OFFSET('Water Data'!$B$2,0,10*ROW('Water Data'!E32))="","",OFFSET('Water Data'!$B$2,0,10*ROW('Water Data'!E32)))</f>
        <v/>
      </c>
      <c r="B38" s="35" t="str">
        <f ca="true">+IF(OFFSET('Water Data'!$C$2,0,10*ROW('Water Data'!F32))="","",OFFSET('Water Data'!$C$2,0,10*ROW('Water Data'!F32)))</f>
        <v/>
      </c>
      <c r="C38" s="327" t="str">
        <f t="shared" ca="true" si="0"/>
        <v/>
      </c>
      <c r="D38" s="9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5" t="str">
        <f ca="true">+IF(OFFSET('Water Data'!$B$2,0,10*ROW('Water Data'!E33))="","",OFFSET('Water Data'!$B$2,0,10*ROW('Water Data'!E33)))</f>
        <v/>
      </c>
      <c r="B39" s="35" t="str">
        <f ca="true">+IF(OFFSET('Water Data'!$C$2,0,10*ROW('Water Data'!F33))="","",OFFSET('Water Data'!$C$2,0,10*ROW('Water Data'!F33)))</f>
        <v/>
      </c>
      <c r="C39" s="327" t="str">
        <f t="shared" ca="true" si="0"/>
        <v/>
      </c>
      <c r="D39" s="9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5" t="str">
        <f ca="true">+IF(OFFSET('Water Data'!$B$2,0,10*ROW('Water Data'!E34))="","",OFFSET('Water Data'!$B$2,0,10*ROW('Water Data'!E34)))</f>
        <v/>
      </c>
      <c r="B40" s="35" t="str">
        <f ca="true">+IF(OFFSET('Water Data'!$C$2,0,10*ROW('Water Data'!F34))="","",OFFSET('Water Data'!$C$2,0,10*ROW('Water Data'!F34)))</f>
        <v/>
      </c>
      <c r="C40" s="327" t="str">
        <f t="shared" ca="true" si="0"/>
        <v/>
      </c>
      <c r="D40" s="9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5" t="str">
        <f ca="true">+IF(OFFSET('Water Data'!$B$2,0,10*ROW('Water Data'!E35))="","",OFFSET('Water Data'!$B$2,0,10*ROW('Water Data'!E35)))</f>
        <v/>
      </c>
      <c r="B41" s="35" t="str">
        <f ca="true">+IF(OFFSET('Water Data'!$C$2,0,10*ROW('Water Data'!F35))="","",OFFSET('Water Data'!$C$2,0,10*ROW('Water Data'!F35)))</f>
        <v/>
      </c>
      <c r="C41" s="327" t="str">
        <f t="shared" ca="true" si="0"/>
        <v/>
      </c>
      <c r="D41" s="9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5" t="str">
        <f ca="true">+IF(OFFSET('Water Data'!$B$2,0,10*ROW('Water Data'!E36))="","",OFFSET('Water Data'!$B$2,0,10*ROW('Water Data'!E36)))</f>
        <v/>
      </c>
      <c r="B42" s="35" t="str">
        <f ca="true">+IF(OFFSET('Water Data'!$C$2,0,10*ROW('Water Data'!F36))="","",OFFSET('Water Data'!$C$2,0,10*ROW('Water Data'!F36)))</f>
        <v/>
      </c>
      <c r="C42" s="327" t="str">
        <f t="shared" ca="true" si="0"/>
        <v/>
      </c>
      <c r="D42" s="9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5" t="str">
        <f ca="true">+IF(OFFSET('Water Data'!$B$2,0,10*ROW('Water Data'!E37))="","",OFFSET('Water Data'!$B$2,0,10*ROW('Water Data'!E37)))</f>
        <v/>
      </c>
      <c r="B43" s="35" t="str">
        <f ca="true">+IF(OFFSET('Water Data'!$C$2,0,10*ROW('Water Data'!F37))="","",OFFSET('Water Data'!$C$2,0,10*ROW('Water Data'!F37)))</f>
        <v/>
      </c>
      <c r="C43" s="327" t="str">
        <f t="shared" ca="true" si="0"/>
        <v/>
      </c>
      <c r="D43" s="9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5" t="str">
        <f ca="true">+IF(OFFSET('Water Data'!$B$2,0,10*ROW('Water Data'!E38))="","",OFFSET('Water Data'!$B$2,0,10*ROW('Water Data'!E38)))</f>
        <v/>
      </c>
      <c r="B44" s="35" t="str">
        <f ca="true">+IF(OFFSET('Water Data'!$C$2,0,10*ROW('Water Data'!F38))="","",OFFSET('Water Data'!$C$2,0,10*ROW('Water Data'!F38)))</f>
        <v/>
      </c>
      <c r="C44" s="327" t="str">
        <f t="shared" ca="true" si="0"/>
        <v/>
      </c>
      <c r="D44" s="9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5" t="str">
        <f ca="true">+IF(OFFSET('Water Data'!$B$2,0,10*ROW('Water Data'!E39))="","",OFFSET('Water Data'!$B$2,0,10*ROW('Water Data'!E39)))</f>
        <v/>
      </c>
      <c r="B45" s="35" t="str">
        <f ca="true">+IF(OFFSET('Water Data'!$C$2,0,10*ROW('Water Data'!F39))="","",OFFSET('Water Data'!$C$2,0,10*ROW('Water Data'!F39)))</f>
        <v/>
      </c>
      <c r="C45" s="327" t="str">
        <f t="shared" ca="true" si="0"/>
        <v/>
      </c>
      <c r="D45" s="9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5" t="str">
        <f ca="true">+IF(OFFSET('Water Data'!$B$2,0,10*ROW('Water Data'!E40))="","",OFFSET('Water Data'!$B$2,0,10*ROW('Water Data'!E40)))</f>
        <v/>
      </c>
      <c r="B46" s="35" t="str">
        <f ca="true">+IF(OFFSET('Water Data'!$C$2,0,10*ROW('Water Data'!F40))="","",OFFSET('Water Data'!$C$2,0,10*ROW('Water Data'!F40)))</f>
        <v/>
      </c>
      <c r="C46" s="327" t="str">
        <f t="shared" ca="true" si="0"/>
        <v/>
      </c>
      <c r="D46" s="9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5" t="str">
        <f ca="true">+IF(OFFSET('Water Data'!$B$2,0,10*ROW('Water Data'!E41))="","",OFFSET('Water Data'!$B$2,0,10*ROW('Water Data'!E41)))</f>
        <v/>
      </c>
      <c r="B47" s="35" t="str">
        <f ca="true">+IF(OFFSET('Water Data'!$C$2,0,10*ROW('Water Data'!F41))="","",OFFSET('Water Data'!$C$2,0,10*ROW('Water Data'!F41)))</f>
        <v/>
      </c>
      <c r="C47" s="327" t="str">
        <f t="shared" ca="true" si="0"/>
        <v/>
      </c>
      <c r="D47" s="9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5" t="str">
        <f ca="true">+IF(OFFSET('Water Data'!$B$2,0,10*ROW('Water Data'!E42))="","",OFFSET('Water Data'!$B$2,0,10*ROW('Water Data'!E42)))</f>
        <v/>
      </c>
      <c r="B48" s="35" t="str">
        <f ca="true">+IF(OFFSET('Water Data'!$C$2,0,10*ROW('Water Data'!F42))="","",OFFSET('Water Data'!$C$2,0,10*ROW('Water Data'!F42)))</f>
        <v/>
      </c>
      <c r="C48" s="327" t="str">
        <f t="shared" ca="true" si="0"/>
        <v/>
      </c>
      <c r="D48" s="9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5" t="str">
        <f ca="true">+IF(OFFSET('Water Data'!$B$2,0,10*ROW('Water Data'!E43))="","",OFFSET('Water Data'!$B$2,0,10*ROW('Water Data'!E43)))</f>
        <v/>
      </c>
      <c r="B49" s="35" t="str">
        <f ca="true">+IF(OFFSET('Water Data'!$C$2,0,10*ROW('Water Data'!F43))="","",OFFSET('Water Data'!$C$2,0,10*ROW('Water Data'!F43)))</f>
        <v/>
      </c>
      <c r="C49" s="327" t="str">
        <f t="shared" ca="true" si="0"/>
        <v/>
      </c>
      <c r="D49" s="9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5" t="str">
        <f ca="true">+IF(OFFSET('Water Data'!$B$2,0,10*ROW('Water Data'!E44))="","",OFFSET('Water Data'!$B$2,0,10*ROW('Water Data'!E44)))</f>
        <v/>
      </c>
      <c r="B50" s="35" t="str">
        <f ca="true">+IF(OFFSET('Water Data'!$C$2,0,10*ROW('Water Data'!F44))="","",OFFSET('Water Data'!$C$2,0,10*ROW('Water Data'!F44)))</f>
        <v/>
      </c>
      <c r="C50" s="327" t="str">
        <f t="shared" ca="true" si="0"/>
        <v/>
      </c>
      <c r="D50" s="9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5" t="str">
        <f ca="true">+IF(OFFSET('Water Data'!$B$2,0,10*ROW('Water Data'!E45))="","",OFFSET('Water Data'!$B$2,0,10*ROW('Water Data'!E45)))</f>
        <v/>
      </c>
      <c r="B51" s="35" t="str">
        <f ca="true">+IF(OFFSET('Water Data'!$C$2,0,10*ROW('Water Data'!F45))="","",OFFSET('Water Data'!$C$2,0,10*ROW('Water Data'!F45)))</f>
        <v/>
      </c>
      <c r="C51" s="327" t="str">
        <f t="shared" ca="true" si="0"/>
        <v/>
      </c>
      <c r="D51" s="9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5" t="str">
        <f ca="true">+IF(OFFSET('Water Data'!$B$2,0,10*ROW('Water Data'!E46))="","",OFFSET('Water Data'!$B$2,0,10*ROW('Water Data'!E46)))</f>
        <v/>
      </c>
      <c r="B52" s="35" t="str">
        <f ca="true">+IF(OFFSET('Water Data'!$C$2,0,10*ROW('Water Data'!F46))="","",OFFSET('Water Data'!$C$2,0,10*ROW('Water Data'!F46)))</f>
        <v/>
      </c>
      <c r="C52" s="327" t="str">
        <f t="shared" ca="true" si="0"/>
        <v/>
      </c>
      <c r="D52" s="9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5" t="str">
        <f ca="true">+IF(OFFSET('Water Data'!$B$2,0,10*ROW('Water Data'!E47))="","",OFFSET('Water Data'!$B$2,0,10*ROW('Water Data'!E47)))</f>
        <v/>
      </c>
      <c r="B53" s="35" t="str">
        <f ca="true">+IF(OFFSET('Water Data'!$C$2,0,10*ROW('Water Data'!F47))="","",OFFSET('Water Data'!$C$2,0,10*ROW('Water Data'!F47)))</f>
        <v/>
      </c>
      <c r="C53" s="327" t="str">
        <f t="shared" ca="true" si="0"/>
        <v/>
      </c>
      <c r="D53" s="9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5" t="str">
        <f ca="true">+IF(OFFSET('Water Data'!$B$2,0,10*ROW('Water Data'!E48))="","",OFFSET('Water Data'!$B$2,0,10*ROW('Water Data'!E48)))</f>
        <v/>
      </c>
      <c r="B54" s="35" t="str">
        <f ca="true">+IF(OFFSET('Water Data'!$C$2,0,10*ROW('Water Data'!F48))="","",OFFSET('Water Data'!$C$2,0,10*ROW('Water Data'!F48)))</f>
        <v/>
      </c>
      <c r="C54" s="327" t="str">
        <f t="shared" ca="true" si="0"/>
        <v/>
      </c>
      <c r="D54" s="9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5" t="str">
        <f ca="true">+IF(OFFSET('Water Data'!$B$2,0,10*ROW('Water Data'!E49))="","",OFFSET('Water Data'!$B$2,0,10*ROW('Water Data'!E49)))</f>
        <v/>
      </c>
      <c r="B55" s="35" t="str">
        <f ca="true">+IF(OFFSET('Water Data'!$C$2,0,10*ROW('Water Data'!F49))="","",OFFSET('Water Data'!$C$2,0,10*ROW('Water Data'!F49)))</f>
        <v/>
      </c>
      <c r="C55" s="327" t="str">
        <f t="shared" ca="true" si="0"/>
        <v/>
      </c>
      <c r="D55" s="9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5" t="str">
        <f ca="true">+IF(OFFSET('Water Data'!$B$2,0,10*ROW('Water Data'!E50))="","",OFFSET('Water Data'!$B$2,0,10*ROW('Water Data'!E50)))</f>
        <v/>
      </c>
      <c r="B56" s="35" t="str">
        <f ca="true">+IF(OFFSET('Water Data'!$C$2,0,10*ROW('Water Data'!F50))="","",OFFSET('Water Data'!$C$2,0,10*ROW('Water Data'!F50)))</f>
        <v/>
      </c>
      <c r="C56" s="327" t="str">
        <f t="shared" ca="true" si="0"/>
        <v/>
      </c>
      <c r="D56" s="9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5" t="str">
        <f ca="true">+IF(OFFSET('Water Data'!$B$2,0,10*ROW('Water Data'!E51))="","",OFFSET('Water Data'!$B$2,0,10*ROW('Water Data'!E51)))</f>
        <v/>
      </c>
      <c r="B57" s="35" t="str">
        <f ca="true">+IF(OFFSET('Water Data'!$C$2,0,10*ROW('Water Data'!F51))="","",OFFSET('Water Data'!$C$2,0,10*ROW('Water Data'!F51)))</f>
        <v/>
      </c>
      <c r="C57" s="327" t="str">
        <f t="shared" ca="true" si="0"/>
        <v/>
      </c>
      <c r="D57" s="9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5" t="str">
        <f ca="true">+IF(OFFSET('Water Data'!$B$2,0,10*ROW('Water Data'!E52))="","",OFFSET('Water Data'!$B$2,0,10*ROW('Water Data'!E52)))</f>
        <v/>
      </c>
      <c r="B58" s="35" t="str">
        <f ca="true">+IF(OFFSET('Water Data'!$C$2,0,10*ROW('Water Data'!F52))="","",OFFSET('Water Data'!$C$2,0,10*ROW('Water Data'!F52)))</f>
        <v/>
      </c>
      <c r="C58" s="327" t="str">
        <f t="shared" ca="true" si="0"/>
        <v/>
      </c>
      <c r="D58" s="9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5" t="str">
        <f ca="true">+IF(OFFSET('Water Data'!$B$2,0,10*ROW('Water Data'!E53))="","",OFFSET('Water Data'!$B$2,0,10*ROW('Water Data'!E53)))</f>
        <v/>
      </c>
      <c r="B59" s="35" t="str">
        <f ca="true">+IF(OFFSET('Water Data'!$C$2,0,10*ROW('Water Data'!F53))="","",OFFSET('Water Data'!$C$2,0,10*ROW('Water Data'!F53)))</f>
        <v/>
      </c>
      <c r="C59" s="327" t="str">
        <f t="shared" ca="true" si="0"/>
        <v/>
      </c>
      <c r="D59" s="9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5" t="str">
        <f ca="true">+IF(OFFSET('Water Data'!$B$2,0,10*ROW('Water Data'!E54))="","",OFFSET('Water Data'!$B$2,0,10*ROW('Water Data'!E54)))</f>
        <v/>
      </c>
      <c r="B60" s="35" t="str">
        <f ca="true">+IF(OFFSET('Water Data'!$C$2,0,10*ROW('Water Data'!F54))="","",OFFSET('Water Data'!$C$2,0,10*ROW('Water Data'!F54)))</f>
        <v/>
      </c>
      <c r="C60" s="327" t="str">
        <f t="shared" ca="true" si="0"/>
        <v/>
      </c>
      <c r="D60" s="9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5" t="str">
        <f ca="true">+IF(OFFSET('Water Data'!$B$2,0,10*ROW('Water Data'!E55))="","",OFFSET('Water Data'!$B$2,0,10*ROW('Water Data'!E55)))</f>
        <v/>
      </c>
      <c r="B61" s="35" t="str">
        <f ca="true">+IF(OFFSET('Water Data'!$C$2,0,10*ROW('Water Data'!F55))="","",OFFSET('Water Data'!$C$2,0,10*ROW('Water Data'!F55)))</f>
        <v/>
      </c>
      <c r="C61" s="327" t="str">
        <f t="shared" ca="true" si="0"/>
        <v/>
      </c>
      <c r="D61" s="9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5" t="str">
        <f ca="true">+IF(OFFSET('Water Data'!$B$2,0,10*ROW('Water Data'!E56))="","",OFFSET('Water Data'!$B$2,0,10*ROW('Water Data'!E56)))</f>
        <v/>
      </c>
      <c r="B62" s="35" t="str">
        <f ca="true">+IF(OFFSET('Water Data'!$C$2,0,10*ROW('Water Data'!F56))="","",OFFSET('Water Data'!$C$2,0,10*ROW('Water Data'!F56)))</f>
        <v/>
      </c>
      <c r="C62" s="327" t="str">
        <f t="shared" ca="true" si="0"/>
        <v/>
      </c>
      <c r="D62" s="9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5" t="str">
        <f ca="true">+IF(OFFSET('Water Data'!$B$2,0,10*ROW('Water Data'!E57))="","",OFFSET('Water Data'!$B$2,0,10*ROW('Water Data'!E57)))</f>
        <v/>
      </c>
      <c r="B63" s="35" t="str">
        <f ca="true">+IF(OFFSET('Water Data'!$C$2,0,10*ROW('Water Data'!F57))="","",OFFSET('Water Data'!$C$2,0,10*ROW('Water Data'!F57)))</f>
        <v/>
      </c>
      <c r="C63" s="327" t="str">
        <f t="shared" ca="true" si="0"/>
        <v/>
      </c>
      <c r="D63" s="9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5" t="str">
        <f ca="true">+IF(OFFSET('Water Data'!$B$2,0,10*ROW('Water Data'!E58))="","",OFFSET('Water Data'!$B$2,0,10*ROW('Water Data'!E58)))</f>
        <v/>
      </c>
      <c r="B64" s="35" t="str">
        <f ca="true">+IF(OFFSET('Water Data'!$C$2,0,10*ROW('Water Data'!F58))="","",OFFSET('Water Data'!$C$2,0,10*ROW('Water Data'!F58)))</f>
        <v/>
      </c>
      <c r="C64" s="327" t="str">
        <f t="shared" ca="true" si="0"/>
        <v/>
      </c>
      <c r="D64" s="9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5" t="str">
        <f ca="true">+IF(OFFSET('Water Data'!$B$2,0,10*ROW('Water Data'!E59))="","",OFFSET('Water Data'!$B$2,0,10*ROW('Water Data'!E59)))</f>
        <v/>
      </c>
      <c r="B65" s="35" t="str">
        <f ca="true">+IF(OFFSET('Water Data'!$C$2,0,10*ROW('Water Data'!F59))="","",OFFSET('Water Data'!$C$2,0,10*ROW('Water Data'!F59)))</f>
        <v/>
      </c>
      <c r="C65" s="327" t="str">
        <f t="shared" ca="true" si="0"/>
        <v/>
      </c>
      <c r="D65" s="9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5" t="str">
        <f ca="true">+IF(OFFSET('Water Data'!$B$2,0,10*ROW('Water Data'!E60))="","",OFFSET('Water Data'!$B$2,0,10*ROW('Water Data'!E60)))</f>
        <v/>
      </c>
      <c r="B66" s="35" t="str">
        <f ca="true">+IF(OFFSET('Water Data'!$C$2,0,10*ROW('Water Data'!F60))="","",OFFSET('Water Data'!$C$2,0,10*ROW('Water Data'!F60)))</f>
        <v/>
      </c>
      <c r="C66" s="327" t="str">
        <f t="shared" ca="true" si="0"/>
        <v/>
      </c>
      <c r="D66" s="9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5" t="str">
        <f ca="true">+IF(OFFSET('Water Data'!$B$2,0,10*ROW('Water Data'!E61))="","",OFFSET('Water Data'!$B$2,0,10*ROW('Water Data'!E61)))</f>
        <v/>
      </c>
      <c r="B67" s="35" t="str">
        <f ca="true">+IF(OFFSET('Water Data'!$C$2,0,10*ROW('Water Data'!F61))="","",OFFSET('Water Data'!$C$2,0,10*ROW('Water Data'!F61)))</f>
        <v/>
      </c>
      <c r="C67" s="327" t="str">
        <f t="shared" ca="true" si="0"/>
        <v/>
      </c>
      <c r="D67" s="9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5" t="str">
        <f ca="true">+IF(OFFSET('Water Data'!$B$2,0,10*ROW('Water Data'!E62))="","",OFFSET('Water Data'!$B$2,0,10*ROW('Water Data'!E62)))</f>
        <v/>
      </c>
      <c r="B68" s="35" t="str">
        <f ca="true">+IF(OFFSET('Water Data'!$C$2,0,10*ROW('Water Data'!F62))="","",OFFSET('Water Data'!$C$2,0,10*ROW('Water Data'!F62)))</f>
        <v/>
      </c>
      <c r="C68" s="327" t="str">
        <f t="shared" ca="true" si="0"/>
        <v/>
      </c>
      <c r="D68" s="9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5" t="str">
        <f ca="true">+IF(OFFSET('Water Data'!$B$2,0,10*ROW('Water Data'!E63))="","",OFFSET('Water Data'!$B$2,0,10*ROW('Water Data'!E63)))</f>
        <v/>
      </c>
      <c r="B69" s="35" t="str">
        <f ca="true">+IF(OFFSET('Water Data'!$C$2,0,10*ROW('Water Data'!F63))="","",OFFSET('Water Data'!$C$2,0,10*ROW('Water Data'!F63)))</f>
        <v/>
      </c>
      <c r="C69" s="327" t="str">
        <f t="shared" ca="true" si="0"/>
        <v/>
      </c>
      <c r="D69" s="9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5" t="str">
        <f ca="true">+IF(OFFSET('Water Data'!$B$2,0,10*ROW('Water Data'!E64))="","",OFFSET('Water Data'!$B$2,0,10*ROW('Water Data'!E64)))</f>
        <v/>
      </c>
      <c r="B70" s="35" t="str">
        <f ca="true">+IF(OFFSET('Water Data'!$C$2,0,10*ROW('Water Data'!F64))="","",OFFSET('Water Data'!$C$2,0,10*ROW('Water Data'!F64)))</f>
        <v/>
      </c>
      <c r="C70" s="327" t="str">
        <f t="shared" ca="true" si="0"/>
        <v/>
      </c>
      <c r="D70" s="9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5" t="str">
        <f ca="true">+IF(OFFSET('Water Data'!$B$2,0,10*ROW('Water Data'!E65))="","",OFFSET('Water Data'!$B$2,0,10*ROW('Water Data'!E65)))</f>
        <v/>
      </c>
      <c r="B71" s="35" t="str">
        <f ca="true">+IF(OFFSET('Water Data'!$C$2,0,10*ROW('Water Data'!F65))="","",OFFSET('Water Data'!$C$2,0,10*ROW('Water Data'!F65)))</f>
        <v/>
      </c>
      <c r="C71" s="327" t="str">
        <f t="shared" ref="C71:C134" ca="true" si="1">+IF(ISNUMBER(VALUE(MID(A71,5,4))), VALUE(MID(A71, 5,4)),"")</f>
        <v/>
      </c>
      <c r="D71" s="9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5" t="str">
        <f ca="true">+IF(OFFSET('Water Data'!$B$2,0,10*ROW('Water Data'!E66))="","",OFFSET('Water Data'!$B$2,0,10*ROW('Water Data'!E66)))</f>
        <v/>
      </c>
      <c r="B72" s="35" t="str">
        <f ca="true">+IF(OFFSET('Water Data'!$C$2,0,10*ROW('Water Data'!F66))="","",OFFSET('Water Data'!$C$2,0,10*ROW('Water Data'!F66)))</f>
        <v/>
      </c>
      <c r="C72" s="327" t="str">
        <f t="shared" ca="true" si="1"/>
        <v/>
      </c>
      <c r="D72" s="9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5" t="str">
        <f ca="true">+IF(OFFSET('Water Data'!$B$2,0,10*ROW('Water Data'!E67))="","",OFFSET('Water Data'!$B$2,0,10*ROW('Water Data'!E67)))</f>
        <v/>
      </c>
      <c r="B73" s="35" t="str">
        <f ca="true">+IF(OFFSET('Water Data'!$C$2,0,10*ROW('Water Data'!F67))="","",OFFSET('Water Data'!$C$2,0,10*ROW('Water Data'!F67)))</f>
        <v/>
      </c>
      <c r="C73" s="327" t="str">
        <f t="shared" ca="true" si="1"/>
        <v/>
      </c>
      <c r="D73" s="9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5" t="str">
        <f ca="true">+IF(OFFSET('Water Data'!$B$2,0,10*ROW('Water Data'!E68))="","",OFFSET('Water Data'!$B$2,0,10*ROW('Water Data'!E68)))</f>
        <v/>
      </c>
      <c r="B74" s="35" t="str">
        <f ca="true">+IF(OFFSET('Water Data'!$C$2,0,10*ROW('Water Data'!F68))="","",OFFSET('Water Data'!$C$2,0,10*ROW('Water Data'!F68)))</f>
        <v/>
      </c>
      <c r="C74" s="327" t="str">
        <f t="shared" ca="true" si="1"/>
        <v/>
      </c>
      <c r="D74" s="9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5" t="str">
        <f ca="true">+IF(OFFSET('Water Data'!$B$2,0,10*ROW('Water Data'!E69))="","",OFFSET('Water Data'!$B$2,0,10*ROW('Water Data'!E69)))</f>
        <v/>
      </c>
      <c r="B75" s="35" t="str">
        <f ca="true">+IF(OFFSET('Water Data'!$C$2,0,10*ROW('Water Data'!F69))="","",OFFSET('Water Data'!$C$2,0,10*ROW('Water Data'!F69)))</f>
        <v/>
      </c>
      <c r="C75" s="327" t="str">
        <f t="shared" ca="true" si="1"/>
        <v/>
      </c>
      <c r="D75" s="9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5" t="str">
        <f ca="true">+IF(OFFSET('Water Data'!$B$2,0,10*ROW('Water Data'!E70))="","",OFFSET('Water Data'!$B$2,0,10*ROW('Water Data'!E70)))</f>
        <v/>
      </c>
      <c r="B76" s="35" t="str">
        <f ca="true">+IF(OFFSET('Water Data'!$C$2,0,10*ROW('Water Data'!F70))="","",OFFSET('Water Data'!$C$2,0,10*ROW('Water Data'!F70)))</f>
        <v/>
      </c>
      <c r="C76" s="327" t="str">
        <f t="shared" ca="true" si="1"/>
        <v/>
      </c>
      <c r="D76" s="9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5" t="str">
        <f ca="true">+IF(OFFSET('Water Data'!$B$2,0,10*ROW('Water Data'!E71))="","",OFFSET('Water Data'!$B$2,0,10*ROW('Water Data'!E71)))</f>
        <v/>
      </c>
      <c r="B77" s="35" t="str">
        <f ca="true">+IF(OFFSET('Water Data'!$C$2,0,10*ROW('Water Data'!F71))="","",OFFSET('Water Data'!$C$2,0,10*ROW('Water Data'!F71)))</f>
        <v/>
      </c>
      <c r="C77" s="327" t="str">
        <f t="shared" ca="true" si="1"/>
        <v/>
      </c>
      <c r="D77" s="9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5" t="str">
        <f ca="true">+IF(OFFSET('Water Data'!$B$2,0,10*ROW('Water Data'!E72))="","",OFFSET('Water Data'!$B$2,0,10*ROW('Water Data'!E72)))</f>
        <v/>
      </c>
      <c r="B78" s="35" t="str">
        <f ca="true">+IF(OFFSET('Water Data'!$C$2,0,10*ROW('Water Data'!F72))="","",OFFSET('Water Data'!$C$2,0,10*ROW('Water Data'!F72)))</f>
        <v/>
      </c>
      <c r="C78" s="327" t="str">
        <f t="shared" ca="true" si="1"/>
        <v/>
      </c>
      <c r="D78" s="9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5" t="str">
        <f ca="true">+IF(OFFSET('Water Data'!$B$2,0,10*ROW('Water Data'!E73))="","",OFFSET('Water Data'!$B$2,0,10*ROW('Water Data'!E73)))</f>
        <v/>
      </c>
      <c r="B79" s="35" t="str">
        <f ca="true">+IF(OFFSET('Water Data'!$C$2,0,10*ROW('Water Data'!F73))="","",OFFSET('Water Data'!$C$2,0,10*ROW('Water Data'!F73)))</f>
        <v/>
      </c>
      <c r="C79" s="327" t="str">
        <f t="shared" ca="true" si="1"/>
        <v/>
      </c>
      <c r="D79" s="9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5" t="str">
        <f ca="true">+IF(OFFSET('Water Data'!$B$2,0,10*ROW('Water Data'!E74))="","",OFFSET('Water Data'!$B$2,0,10*ROW('Water Data'!E74)))</f>
        <v/>
      </c>
      <c r="B80" s="35" t="str">
        <f ca="true">+IF(OFFSET('Water Data'!$C$2,0,10*ROW('Water Data'!F74))="","",OFFSET('Water Data'!$C$2,0,10*ROW('Water Data'!F74)))</f>
        <v/>
      </c>
      <c r="C80" s="327" t="str">
        <f t="shared" ca="true" si="1"/>
        <v/>
      </c>
      <c r="D80" s="9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5" t="str">
        <f ca="true">+IF(OFFSET('Water Data'!$B$2,0,10*ROW('Water Data'!E75))="","",OFFSET('Water Data'!$B$2,0,10*ROW('Water Data'!E75)))</f>
        <v/>
      </c>
      <c r="B81" s="35" t="str">
        <f ca="true">+IF(OFFSET('Water Data'!$C$2,0,10*ROW('Water Data'!F75))="","",OFFSET('Water Data'!$C$2,0,10*ROW('Water Data'!F75)))</f>
        <v/>
      </c>
      <c r="C81" s="327" t="str">
        <f t="shared" ca="true" si="1"/>
        <v/>
      </c>
      <c r="D81" s="9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5" t="str">
        <f ca="true">+IF(OFFSET('Water Data'!$B$2,0,10*ROW('Water Data'!E76))="","",OFFSET('Water Data'!$B$2,0,10*ROW('Water Data'!E76)))</f>
        <v/>
      </c>
      <c r="B82" s="35" t="str">
        <f ca="true">+IF(OFFSET('Water Data'!$C$2,0,10*ROW('Water Data'!F76))="","",OFFSET('Water Data'!$C$2,0,10*ROW('Water Data'!F76)))</f>
        <v/>
      </c>
      <c r="C82" s="327" t="str">
        <f t="shared" ca="true" si="1"/>
        <v/>
      </c>
      <c r="D82" s="9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5" t="str">
        <f ca="true">+IF(OFFSET('Water Data'!$B$2,0,10*ROW('Water Data'!E77))="","",OFFSET('Water Data'!$B$2,0,10*ROW('Water Data'!E77)))</f>
        <v/>
      </c>
      <c r="B83" s="35" t="str">
        <f ca="true">+IF(OFFSET('Water Data'!$C$2,0,10*ROW('Water Data'!F77))="","",OFFSET('Water Data'!$C$2,0,10*ROW('Water Data'!F77)))</f>
        <v/>
      </c>
      <c r="C83" s="327" t="str">
        <f t="shared" ca="true" si="1"/>
        <v/>
      </c>
      <c r="D83" s="9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5" t="str">
        <f ca="true">+IF(OFFSET('Water Data'!$B$2,0,10*ROW('Water Data'!E78))="","",OFFSET('Water Data'!$B$2,0,10*ROW('Water Data'!E78)))</f>
        <v/>
      </c>
      <c r="B84" s="35" t="str">
        <f ca="true">+IF(OFFSET('Water Data'!$C$2,0,10*ROW('Water Data'!F78))="","",OFFSET('Water Data'!$C$2,0,10*ROW('Water Data'!F78)))</f>
        <v/>
      </c>
      <c r="C84" s="327" t="str">
        <f t="shared" ca="true" si="1"/>
        <v/>
      </c>
      <c r="D84" s="9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5" t="str">
        <f ca="true">+IF(OFFSET('Water Data'!$B$2,0,10*ROW('Water Data'!E79))="","",OFFSET('Water Data'!$B$2,0,10*ROW('Water Data'!E79)))</f>
        <v/>
      </c>
      <c r="B85" s="35" t="str">
        <f ca="true">+IF(OFFSET('Water Data'!$C$2,0,10*ROW('Water Data'!F79))="","",OFFSET('Water Data'!$C$2,0,10*ROW('Water Data'!F79)))</f>
        <v/>
      </c>
      <c r="C85" s="327" t="str">
        <f t="shared" ca="true" si="1"/>
        <v/>
      </c>
      <c r="D85" s="9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5" t="str">
        <f ca="true">+IF(OFFSET('Water Data'!$B$2,0,10*ROW('Water Data'!E80))="","",OFFSET('Water Data'!$B$2,0,10*ROW('Water Data'!E80)))</f>
        <v/>
      </c>
      <c r="B86" s="35" t="str">
        <f ca="true">+IF(OFFSET('Water Data'!$C$2,0,10*ROW('Water Data'!F80))="","",OFFSET('Water Data'!$C$2,0,10*ROW('Water Data'!F80)))</f>
        <v/>
      </c>
      <c r="C86" s="327" t="str">
        <f t="shared" ca="true" si="1"/>
        <v/>
      </c>
      <c r="D86" s="9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5" t="str">
        <f ca="true">+IF(OFFSET('Water Data'!$B$2,0,10*ROW('Water Data'!E81))="","",OFFSET('Water Data'!$B$2,0,10*ROW('Water Data'!E81)))</f>
        <v/>
      </c>
      <c r="B87" s="35" t="str">
        <f ca="true">+IF(OFFSET('Water Data'!$C$2,0,10*ROW('Water Data'!F81))="","",OFFSET('Water Data'!$C$2,0,10*ROW('Water Data'!F81)))</f>
        <v/>
      </c>
      <c r="C87" s="327" t="str">
        <f t="shared" ca="true" si="1"/>
        <v/>
      </c>
      <c r="D87" s="9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5" t="str">
        <f ca="true">+IF(OFFSET('Water Data'!$B$2,0,10*ROW('Water Data'!E82))="","",OFFSET('Water Data'!$B$2,0,10*ROW('Water Data'!E82)))</f>
        <v/>
      </c>
      <c r="B88" s="35" t="str">
        <f ca="true">+IF(OFFSET('Water Data'!$C$2,0,10*ROW('Water Data'!F82))="","",OFFSET('Water Data'!$C$2,0,10*ROW('Water Data'!F82)))</f>
        <v/>
      </c>
      <c r="C88" s="327" t="str">
        <f t="shared" ca="true" si="1"/>
        <v/>
      </c>
      <c r="D88" s="9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5" t="str">
        <f ca="true">+IF(OFFSET('Water Data'!$B$2,0,10*ROW('Water Data'!E83))="","",OFFSET('Water Data'!$B$2,0,10*ROW('Water Data'!E83)))</f>
        <v/>
      </c>
      <c r="B89" s="35" t="str">
        <f ca="true">+IF(OFFSET('Water Data'!$C$2,0,10*ROW('Water Data'!F83))="","",OFFSET('Water Data'!$C$2,0,10*ROW('Water Data'!F83)))</f>
        <v/>
      </c>
      <c r="C89" s="327" t="str">
        <f t="shared" ca="true" si="1"/>
        <v/>
      </c>
      <c r="D89" s="9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5" t="str">
        <f ca="true">+IF(OFFSET('Water Data'!$B$2,0,10*ROW('Water Data'!E84))="","",OFFSET('Water Data'!$B$2,0,10*ROW('Water Data'!E84)))</f>
        <v/>
      </c>
      <c r="B90" s="35" t="str">
        <f ca="true">+IF(OFFSET('Water Data'!$C$2,0,10*ROW('Water Data'!F84))="","",OFFSET('Water Data'!$C$2,0,10*ROW('Water Data'!F84)))</f>
        <v/>
      </c>
      <c r="C90" s="327" t="str">
        <f t="shared" ca="true" si="1"/>
        <v/>
      </c>
      <c r="D90" s="9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5" t="str">
        <f ca="true">+IF(OFFSET('Water Data'!$B$2,0,10*ROW('Water Data'!E85))="","",OFFSET('Water Data'!$B$2,0,10*ROW('Water Data'!E85)))</f>
        <v/>
      </c>
      <c r="B91" s="35" t="str">
        <f ca="true">+IF(OFFSET('Water Data'!$C$2,0,10*ROW('Water Data'!F85))="","",OFFSET('Water Data'!$C$2,0,10*ROW('Water Data'!F85)))</f>
        <v/>
      </c>
      <c r="C91" s="327" t="str">
        <f t="shared" ca="true" si="1"/>
        <v/>
      </c>
      <c r="D91" s="9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5" t="str">
        <f ca="true">+IF(OFFSET('Water Data'!$B$2,0,10*ROW('Water Data'!E86))="","",OFFSET('Water Data'!$B$2,0,10*ROW('Water Data'!E86)))</f>
        <v/>
      </c>
      <c r="B92" s="35" t="str">
        <f ca="true">+IF(OFFSET('Water Data'!$C$2,0,10*ROW('Water Data'!F86))="","",OFFSET('Water Data'!$C$2,0,10*ROW('Water Data'!F86)))</f>
        <v/>
      </c>
      <c r="C92" s="327" t="str">
        <f t="shared" ca="true" si="1"/>
        <v/>
      </c>
      <c r="D92" s="9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5" t="str">
        <f ca="true">+IF(OFFSET('Water Data'!$B$2,0,10*ROW('Water Data'!E87))="","",OFFSET('Water Data'!$B$2,0,10*ROW('Water Data'!E87)))</f>
        <v/>
      </c>
      <c r="B93" s="35" t="str">
        <f ca="true">+IF(OFFSET('Water Data'!$C$2,0,10*ROW('Water Data'!F87))="","",OFFSET('Water Data'!$C$2,0,10*ROW('Water Data'!F87)))</f>
        <v/>
      </c>
      <c r="C93" s="327" t="str">
        <f t="shared" ca="true" si="1"/>
        <v/>
      </c>
      <c r="D93" s="9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5" t="str">
        <f ca="true">+IF(OFFSET('Water Data'!$B$2,0,10*ROW('Water Data'!E88))="","",OFFSET('Water Data'!$B$2,0,10*ROW('Water Data'!E88)))</f>
        <v/>
      </c>
      <c r="B94" s="35" t="str">
        <f ca="true">+IF(OFFSET('Water Data'!$C$2,0,10*ROW('Water Data'!F88))="","",OFFSET('Water Data'!$C$2,0,10*ROW('Water Data'!F88)))</f>
        <v/>
      </c>
      <c r="C94" s="327" t="str">
        <f t="shared" ca="true" si="1"/>
        <v/>
      </c>
      <c r="D94" s="9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5" t="str">
        <f ca="true">+IF(OFFSET('Water Data'!$B$2,0,10*ROW('Water Data'!E89))="","",OFFSET('Water Data'!$B$2,0,10*ROW('Water Data'!E89)))</f>
        <v/>
      </c>
      <c r="B95" s="35" t="str">
        <f ca="true">+IF(OFFSET('Water Data'!$C$2,0,10*ROW('Water Data'!F89))="","",OFFSET('Water Data'!$C$2,0,10*ROW('Water Data'!F89)))</f>
        <v/>
      </c>
      <c r="C95" s="327" t="str">
        <f t="shared" ca="true" si="1"/>
        <v/>
      </c>
      <c r="D95" s="9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5" t="str">
        <f ca="true">+IF(OFFSET('Water Data'!$B$2,0,10*ROW('Water Data'!E90))="","",OFFSET('Water Data'!$B$2,0,10*ROW('Water Data'!E90)))</f>
        <v/>
      </c>
      <c r="B96" s="35" t="str">
        <f ca="true">+IF(OFFSET('Water Data'!$C$2,0,10*ROW('Water Data'!F90))="","",OFFSET('Water Data'!$C$2,0,10*ROW('Water Data'!F90)))</f>
        <v/>
      </c>
      <c r="C96" s="327" t="str">
        <f t="shared" ca="true" si="1"/>
        <v/>
      </c>
      <c r="D96" s="9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5" t="str">
        <f ca="true">+IF(OFFSET('Water Data'!$B$2,0,10*ROW('Water Data'!E91))="","",OFFSET('Water Data'!$B$2,0,10*ROW('Water Data'!E91)))</f>
        <v/>
      </c>
      <c r="B97" s="35" t="str">
        <f ca="true">+IF(OFFSET('Water Data'!$C$2,0,10*ROW('Water Data'!F91))="","",OFFSET('Water Data'!$C$2,0,10*ROW('Water Data'!F91)))</f>
        <v/>
      </c>
      <c r="C97" s="327" t="str">
        <f t="shared" ca="true" si="1"/>
        <v/>
      </c>
      <c r="D97" s="9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5" t="str">
        <f ca="true">+IF(OFFSET('Water Data'!$B$2,0,10*ROW('Water Data'!E92))="","",OFFSET('Water Data'!$B$2,0,10*ROW('Water Data'!E92)))</f>
        <v/>
      </c>
      <c r="B98" s="35" t="str">
        <f ca="true">+IF(OFFSET('Water Data'!$C$2,0,10*ROW('Water Data'!F92))="","",OFFSET('Water Data'!$C$2,0,10*ROW('Water Data'!F92)))</f>
        <v/>
      </c>
      <c r="C98" s="327" t="str">
        <f t="shared" ca="true" si="1"/>
        <v/>
      </c>
      <c r="D98" s="9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5" t="str">
        <f ca="true">+IF(OFFSET('Water Data'!$B$2,0,10*ROW('Water Data'!E93))="","",OFFSET('Water Data'!$B$2,0,10*ROW('Water Data'!E93)))</f>
        <v/>
      </c>
      <c r="B99" s="35" t="str">
        <f ca="true">+IF(OFFSET('Water Data'!$C$2,0,10*ROW('Water Data'!F93))="","",OFFSET('Water Data'!$C$2,0,10*ROW('Water Data'!F93)))</f>
        <v/>
      </c>
      <c r="C99" s="327" t="str">
        <f t="shared" ca="true" si="1"/>
        <v/>
      </c>
      <c r="D99" s="9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5" t="str">
        <f ca="true">+IF(OFFSET('Water Data'!$B$2,0,10*ROW('Water Data'!E94))="","",OFFSET('Water Data'!$B$2,0,10*ROW('Water Data'!E94)))</f>
        <v/>
      </c>
      <c r="B100" s="35" t="str">
        <f ca="true">+IF(OFFSET('Water Data'!$C$2,0,10*ROW('Water Data'!F94))="","",OFFSET('Water Data'!$C$2,0,10*ROW('Water Data'!F94)))</f>
        <v/>
      </c>
      <c r="C100" s="327" t="str">
        <f t="shared" ca="true" si="1"/>
        <v/>
      </c>
      <c r="D100" s="9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5" t="str">
        <f ca="true">+IF(OFFSET('Water Data'!$B$2,0,10*ROW('Water Data'!E95))="","",OFFSET('Water Data'!$B$2,0,10*ROW('Water Data'!E95)))</f>
        <v/>
      </c>
      <c r="B101" s="35" t="str">
        <f ca="true">+IF(OFFSET('Water Data'!$C$2,0,10*ROW('Water Data'!F95))="","",OFFSET('Water Data'!$C$2,0,10*ROW('Water Data'!F95)))</f>
        <v/>
      </c>
      <c r="C101" s="327" t="str">
        <f t="shared" ca="true" si="1"/>
        <v/>
      </c>
      <c r="D101" s="9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5" t="str">
        <f ca="true">+IF(OFFSET('Water Data'!$B$2,0,10*ROW('Water Data'!E96))="","",OFFSET('Water Data'!$B$2,0,10*ROW('Water Data'!E96)))</f>
        <v/>
      </c>
      <c r="B102" s="35" t="str">
        <f ca="true">+IF(OFFSET('Water Data'!$C$2,0,10*ROW('Water Data'!F96))="","",OFFSET('Water Data'!$C$2,0,10*ROW('Water Data'!F96)))</f>
        <v/>
      </c>
      <c r="C102" s="327" t="str">
        <f t="shared" ca="true" si="1"/>
        <v/>
      </c>
      <c r="D102" s="9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5" t="str">
        <f ca="true">+IF(OFFSET('Water Data'!$B$2,0,10*ROW('Water Data'!E97))="","",OFFSET('Water Data'!$B$2,0,10*ROW('Water Data'!E97)))</f>
        <v/>
      </c>
      <c r="B103" s="35" t="str">
        <f ca="true">+IF(OFFSET('Water Data'!$C$2,0,10*ROW('Water Data'!F97))="","",OFFSET('Water Data'!$C$2,0,10*ROW('Water Data'!F97)))</f>
        <v/>
      </c>
      <c r="C103" s="327" t="str">
        <f t="shared" ca="true" si="1"/>
        <v/>
      </c>
      <c r="D103" s="9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5" t="str">
        <f ca="true">+IF(OFFSET('Water Data'!$B$2,0,10*ROW('Water Data'!E98))="","",OFFSET('Water Data'!$B$2,0,10*ROW('Water Data'!E98)))</f>
        <v/>
      </c>
      <c r="B104" s="35" t="str">
        <f ca="true">+IF(OFFSET('Water Data'!$C$2,0,10*ROW('Water Data'!F98))="","",OFFSET('Water Data'!$C$2,0,10*ROW('Water Data'!F98)))</f>
        <v/>
      </c>
      <c r="C104" s="327" t="str">
        <f t="shared" ca="true" si="1"/>
        <v/>
      </c>
      <c r="D104" s="9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5" t="str">
        <f ca="true">+IF(OFFSET('Water Data'!$B$2,0,10*ROW('Water Data'!E99))="","",OFFSET('Water Data'!$B$2,0,10*ROW('Water Data'!E99)))</f>
        <v/>
      </c>
      <c r="B105" s="35" t="str">
        <f ca="true">+IF(OFFSET('Water Data'!$C$2,0,10*ROW('Water Data'!F99))="","",OFFSET('Water Data'!$C$2,0,10*ROW('Water Data'!F99)))</f>
        <v/>
      </c>
      <c r="C105" s="327" t="str">
        <f t="shared" ca="true" si="1"/>
        <v/>
      </c>
      <c r="D105" s="9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5" t="str">
        <f ca="true">+IF(OFFSET('Water Data'!$B$2,0,10*ROW('Water Data'!E100))="","",OFFSET('Water Data'!$B$2,0,10*ROW('Water Data'!E100)))</f>
        <v/>
      </c>
      <c r="B106" s="35" t="str">
        <f ca="true">+IF(OFFSET('Water Data'!$C$2,0,10*ROW('Water Data'!F100))="","",OFFSET('Water Data'!$C$2,0,10*ROW('Water Data'!F100)))</f>
        <v/>
      </c>
      <c r="C106" s="327" t="str">
        <f t="shared" ca="true" si="1"/>
        <v/>
      </c>
      <c r="D106" s="9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5" t="str">
        <f ca="true">+IF(OFFSET('Water Data'!$B$2,0,10*ROW('Water Data'!E101))="","",OFFSET('Water Data'!$B$2,0,10*ROW('Water Data'!E101)))</f>
        <v/>
      </c>
      <c r="B107" s="35" t="str">
        <f ca="true">+IF(OFFSET('Water Data'!$C$2,0,10*ROW('Water Data'!F101))="","",OFFSET('Water Data'!$C$2,0,10*ROW('Water Data'!F101)))</f>
        <v/>
      </c>
      <c r="C107" s="327" t="str">
        <f t="shared" ca="true" si="1"/>
        <v/>
      </c>
      <c r="D107" s="9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5" t="str">
        <f ca="true">+IF(OFFSET('Water Data'!$B$2,0,10*ROW('Water Data'!E102))="","",OFFSET('Water Data'!$B$2,0,10*ROW('Water Data'!E102)))</f>
        <v/>
      </c>
      <c r="B108" s="35" t="str">
        <f ca="true">+IF(OFFSET('Water Data'!$C$2,0,10*ROW('Water Data'!F102))="","",OFFSET('Water Data'!$C$2,0,10*ROW('Water Data'!F102)))</f>
        <v/>
      </c>
      <c r="C108" s="327" t="str">
        <f t="shared" ca="true" si="1"/>
        <v/>
      </c>
      <c r="D108" s="9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5" t="str">
        <f ca="true">+IF(OFFSET('Water Data'!$B$2,0,10*ROW('Water Data'!E103))="","",OFFSET('Water Data'!$B$2,0,10*ROW('Water Data'!E103)))</f>
        <v/>
      </c>
      <c r="B109" s="35" t="str">
        <f ca="true">+IF(OFFSET('Water Data'!$C$2,0,10*ROW('Water Data'!F103))="","",OFFSET('Water Data'!$C$2,0,10*ROW('Water Data'!F103)))</f>
        <v/>
      </c>
      <c r="C109" s="327" t="str">
        <f t="shared" ca="true" si="1"/>
        <v/>
      </c>
      <c r="D109" s="9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5" t="str">
        <f ca="true">+IF(OFFSET('Water Data'!$B$2,0,10*ROW('Water Data'!E104))="","",OFFSET('Water Data'!$B$2,0,10*ROW('Water Data'!E104)))</f>
        <v/>
      </c>
      <c r="B110" s="35" t="str">
        <f ca="true">+IF(OFFSET('Water Data'!$C$2,0,10*ROW('Water Data'!F104))="","",OFFSET('Water Data'!$C$2,0,10*ROW('Water Data'!F104)))</f>
        <v/>
      </c>
      <c r="C110" s="327" t="str">
        <f t="shared" ca="true" si="1"/>
        <v/>
      </c>
      <c r="D110" s="9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5" t="str">
        <f ca="true">+IF(OFFSET('Water Data'!$B$2,0,10*ROW('Water Data'!E105))="","",OFFSET('Water Data'!$B$2,0,10*ROW('Water Data'!E105)))</f>
        <v/>
      </c>
      <c r="B111" s="35" t="str">
        <f ca="true">+IF(OFFSET('Water Data'!$C$2,0,10*ROW('Water Data'!F105))="","",OFFSET('Water Data'!$C$2,0,10*ROW('Water Data'!F105)))</f>
        <v/>
      </c>
      <c r="C111" s="327" t="str">
        <f t="shared" ca="true" si="1"/>
        <v/>
      </c>
      <c r="D111" s="9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5" t="str">
        <f ca="true">+IF(OFFSET('Water Data'!$B$2,0,10*ROW('Water Data'!E106))="","",OFFSET('Water Data'!$B$2,0,10*ROW('Water Data'!E106)))</f>
        <v/>
      </c>
      <c r="B112" s="35" t="str">
        <f ca="true">+IF(OFFSET('Water Data'!$C$2,0,10*ROW('Water Data'!F106))="","",OFFSET('Water Data'!$C$2,0,10*ROW('Water Data'!F106)))</f>
        <v/>
      </c>
      <c r="C112" s="327" t="str">
        <f t="shared" ca="true" si="1"/>
        <v/>
      </c>
      <c r="D112" s="9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5" t="str">
        <f ca="true">+IF(OFFSET('Water Data'!$B$2,0,10*ROW('Water Data'!E107))="","",OFFSET('Water Data'!$B$2,0,10*ROW('Water Data'!E107)))</f>
        <v/>
      </c>
      <c r="B113" s="35" t="str">
        <f ca="true">+IF(OFFSET('Water Data'!$C$2,0,10*ROW('Water Data'!F107))="","",OFFSET('Water Data'!$C$2,0,10*ROW('Water Data'!F107)))</f>
        <v/>
      </c>
      <c r="C113" s="327" t="str">
        <f t="shared" ca="true" si="1"/>
        <v/>
      </c>
      <c r="D113" s="9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5" t="str">
        <f ca="true">+IF(OFFSET('Water Data'!$B$2,0,10*ROW('Water Data'!E108))="","",OFFSET('Water Data'!$B$2,0,10*ROW('Water Data'!E108)))</f>
        <v/>
      </c>
      <c r="B114" s="35" t="str">
        <f ca="true">+IF(OFFSET('Water Data'!$C$2,0,10*ROW('Water Data'!F108))="","",OFFSET('Water Data'!$C$2,0,10*ROW('Water Data'!F108)))</f>
        <v/>
      </c>
      <c r="C114" s="327" t="str">
        <f t="shared" ca="true" si="1"/>
        <v/>
      </c>
      <c r="D114" s="9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5" t="str">
        <f ca="true">+IF(OFFSET('Water Data'!$B$2,0,10*ROW('Water Data'!E109))="","",OFFSET('Water Data'!$B$2,0,10*ROW('Water Data'!E109)))</f>
        <v/>
      </c>
      <c r="B115" s="35" t="str">
        <f ca="true">+IF(OFFSET('Water Data'!$C$2,0,10*ROW('Water Data'!F109))="","",OFFSET('Water Data'!$C$2,0,10*ROW('Water Data'!F109)))</f>
        <v/>
      </c>
      <c r="C115" s="327" t="str">
        <f t="shared" ca="true" si="1"/>
        <v/>
      </c>
      <c r="D115" s="9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5" t="str">
        <f ca="true">+IF(OFFSET('Water Data'!$B$2,0,10*ROW('Water Data'!E110))="","",OFFSET('Water Data'!$B$2,0,10*ROW('Water Data'!E110)))</f>
        <v/>
      </c>
      <c r="B116" s="35" t="str">
        <f ca="true">+IF(OFFSET('Water Data'!$C$2,0,10*ROW('Water Data'!F110))="","",OFFSET('Water Data'!$C$2,0,10*ROW('Water Data'!F110)))</f>
        <v/>
      </c>
      <c r="C116" s="327" t="str">
        <f t="shared" ca="true" si="1"/>
        <v/>
      </c>
      <c r="D116" s="9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5" t="str">
        <f ca="true">+IF(OFFSET('Water Data'!$B$2,0,10*ROW('Water Data'!E111))="","",OFFSET('Water Data'!$B$2,0,10*ROW('Water Data'!E111)))</f>
        <v/>
      </c>
      <c r="B117" s="35" t="str">
        <f ca="true">+IF(OFFSET('Water Data'!$C$2,0,10*ROW('Water Data'!F111))="","",OFFSET('Water Data'!$C$2,0,10*ROW('Water Data'!F111)))</f>
        <v/>
      </c>
      <c r="C117" s="327" t="str">
        <f t="shared" ca="true" si="1"/>
        <v/>
      </c>
      <c r="D117" s="9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5" t="str">
        <f ca="true">+IF(OFFSET('Water Data'!$B$2,0,10*ROW('Water Data'!E112))="","",OFFSET('Water Data'!$B$2,0,10*ROW('Water Data'!E112)))</f>
        <v/>
      </c>
      <c r="B118" s="35" t="str">
        <f ca="true">+IF(OFFSET('Water Data'!$C$2,0,10*ROW('Water Data'!F112))="","",OFFSET('Water Data'!$C$2,0,10*ROW('Water Data'!F112)))</f>
        <v/>
      </c>
      <c r="C118" s="327" t="str">
        <f t="shared" ca="true" si="1"/>
        <v/>
      </c>
      <c r="D118" s="9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5" t="str">
        <f ca="true">+IF(OFFSET('Water Data'!$B$2,0,10*ROW('Water Data'!E113))="","",OFFSET('Water Data'!$B$2,0,10*ROW('Water Data'!E113)))</f>
        <v/>
      </c>
      <c r="B119" s="35" t="str">
        <f ca="true">+IF(OFFSET('Water Data'!$C$2,0,10*ROW('Water Data'!F113))="","",OFFSET('Water Data'!$C$2,0,10*ROW('Water Data'!F113)))</f>
        <v/>
      </c>
      <c r="C119" s="327" t="str">
        <f t="shared" ca="true" si="1"/>
        <v/>
      </c>
      <c r="D119" s="9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5" t="str">
        <f ca="true">+IF(OFFSET('Water Data'!$B$2,0,10*ROW('Water Data'!E114))="","",OFFSET('Water Data'!$B$2,0,10*ROW('Water Data'!E114)))</f>
        <v/>
      </c>
      <c r="B120" s="35" t="str">
        <f ca="true">+IF(OFFSET('Water Data'!$C$2,0,10*ROW('Water Data'!F114))="","",OFFSET('Water Data'!$C$2,0,10*ROW('Water Data'!F114)))</f>
        <v/>
      </c>
      <c r="C120" s="327" t="str">
        <f t="shared" ca="true" si="1"/>
        <v/>
      </c>
      <c r="D120" s="9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5" t="str">
        <f ca="true">+IF(OFFSET('Water Data'!$B$2,0,10*ROW('Water Data'!E115))="","",OFFSET('Water Data'!$B$2,0,10*ROW('Water Data'!E115)))</f>
        <v/>
      </c>
      <c r="B121" s="35" t="str">
        <f ca="true">+IF(OFFSET('Water Data'!$C$2,0,10*ROW('Water Data'!F115))="","",OFFSET('Water Data'!$C$2,0,10*ROW('Water Data'!F115)))</f>
        <v/>
      </c>
      <c r="C121" s="327" t="str">
        <f t="shared" ca="true" si="1"/>
        <v/>
      </c>
      <c r="D121" s="9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5" t="str">
        <f ca="true">+IF(OFFSET('Water Data'!$B$2,0,10*ROW('Water Data'!E116))="","",OFFSET('Water Data'!$B$2,0,10*ROW('Water Data'!E116)))</f>
        <v/>
      </c>
      <c r="B122" s="35" t="str">
        <f ca="true">+IF(OFFSET('Water Data'!$C$2,0,10*ROW('Water Data'!F116))="","",OFFSET('Water Data'!$C$2,0,10*ROW('Water Data'!F116)))</f>
        <v/>
      </c>
      <c r="C122" s="327" t="str">
        <f t="shared" ca="true" si="1"/>
        <v/>
      </c>
      <c r="D122" s="9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5" t="str">
        <f ca="true">+IF(OFFSET('Water Data'!$B$2,0,10*ROW('Water Data'!E117))="","",OFFSET('Water Data'!$B$2,0,10*ROW('Water Data'!E117)))</f>
        <v/>
      </c>
      <c r="B123" s="35" t="str">
        <f ca="true">+IF(OFFSET('Water Data'!$C$2,0,10*ROW('Water Data'!F117))="","",OFFSET('Water Data'!$C$2,0,10*ROW('Water Data'!F117)))</f>
        <v/>
      </c>
      <c r="C123" s="327" t="str">
        <f t="shared" ca="true" si="1"/>
        <v/>
      </c>
      <c r="D123" s="9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5" t="str">
        <f ca="true">+IF(OFFSET('Water Data'!$B$2,0,10*ROW('Water Data'!E118))="","",OFFSET('Water Data'!$B$2,0,10*ROW('Water Data'!E118)))</f>
        <v/>
      </c>
      <c r="B124" s="35" t="str">
        <f ca="true">+IF(OFFSET('Water Data'!$C$2,0,10*ROW('Water Data'!F118))="","",OFFSET('Water Data'!$C$2,0,10*ROW('Water Data'!F118)))</f>
        <v/>
      </c>
      <c r="C124" s="327" t="str">
        <f t="shared" ca="true" si="1"/>
        <v/>
      </c>
      <c r="D124" s="9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5" t="str">
        <f ca="true">+IF(OFFSET('Water Data'!$B$2,0,10*ROW('Water Data'!E119))="","",OFFSET('Water Data'!$B$2,0,10*ROW('Water Data'!E119)))</f>
        <v/>
      </c>
      <c r="B125" s="35" t="str">
        <f ca="true">+IF(OFFSET('Water Data'!$C$2,0,10*ROW('Water Data'!F119))="","",OFFSET('Water Data'!$C$2,0,10*ROW('Water Data'!F119)))</f>
        <v/>
      </c>
      <c r="C125" s="327" t="str">
        <f t="shared" ca="true" si="1"/>
        <v/>
      </c>
      <c r="D125" s="9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5" t="str">
        <f ca="true">+IF(OFFSET('Water Data'!$B$2,0,10*ROW('Water Data'!E120))="","",OFFSET('Water Data'!$B$2,0,10*ROW('Water Data'!E120)))</f>
        <v/>
      </c>
      <c r="B126" s="35" t="str">
        <f ca="true">+IF(OFFSET('Water Data'!$C$2,0,10*ROW('Water Data'!F120))="","",OFFSET('Water Data'!$C$2,0,10*ROW('Water Data'!F120)))</f>
        <v/>
      </c>
      <c r="C126" s="327" t="str">
        <f t="shared" ca="true" si="1"/>
        <v/>
      </c>
      <c r="D126" s="9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5" t="str">
        <f ca="true">+IF(OFFSET('Water Data'!$B$2,0,10*ROW('Water Data'!E121))="","",OFFSET('Water Data'!$B$2,0,10*ROW('Water Data'!E121)))</f>
        <v/>
      </c>
      <c r="B127" s="35" t="str">
        <f ca="true">+IF(OFFSET('Water Data'!$C$2,0,10*ROW('Water Data'!F121))="","",OFFSET('Water Data'!$C$2,0,10*ROW('Water Data'!F121)))</f>
        <v/>
      </c>
      <c r="C127" s="327" t="str">
        <f t="shared" ca="true" si="1"/>
        <v/>
      </c>
      <c r="D127" s="9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5" t="str">
        <f ca="true">+IF(OFFSET('Water Data'!$B$2,0,10*ROW('Water Data'!E122))="","",OFFSET('Water Data'!$B$2,0,10*ROW('Water Data'!E122)))</f>
        <v/>
      </c>
      <c r="B128" s="35" t="str">
        <f ca="true">+IF(OFFSET('Water Data'!$C$2,0,10*ROW('Water Data'!F122))="","",OFFSET('Water Data'!$C$2,0,10*ROW('Water Data'!F122)))</f>
        <v/>
      </c>
      <c r="C128" s="327" t="str">
        <f t="shared" ca="true" si="1"/>
        <v/>
      </c>
      <c r="D128" s="9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5" t="str">
        <f ca="true">+IF(OFFSET('Water Data'!$B$2,0,10*ROW('Water Data'!E123))="","",OFFSET('Water Data'!$B$2,0,10*ROW('Water Data'!E123)))</f>
        <v/>
      </c>
      <c r="B129" s="35" t="str">
        <f ca="true">+IF(OFFSET('Water Data'!$C$2,0,10*ROW('Water Data'!F123))="","",OFFSET('Water Data'!$C$2,0,10*ROW('Water Data'!F123)))</f>
        <v/>
      </c>
      <c r="C129" s="327" t="str">
        <f t="shared" ca="true" si="1"/>
        <v/>
      </c>
      <c r="D129" s="9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5" t="str">
        <f ca="true">+IF(OFFSET('Water Data'!$B$2,0,10*ROW('Water Data'!E124))="","",OFFSET('Water Data'!$B$2,0,10*ROW('Water Data'!E124)))</f>
        <v/>
      </c>
      <c r="B130" s="35" t="str">
        <f ca="true">+IF(OFFSET('Water Data'!$C$2,0,10*ROW('Water Data'!F124))="","",OFFSET('Water Data'!$C$2,0,10*ROW('Water Data'!F124)))</f>
        <v/>
      </c>
      <c r="C130" s="327" t="str">
        <f t="shared" ca="true" si="1"/>
        <v/>
      </c>
      <c r="D130" s="9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5" t="str">
        <f ca="true">+IF(OFFSET('Water Data'!$B$2,0,10*ROW('Water Data'!E125))="","",OFFSET('Water Data'!$B$2,0,10*ROW('Water Data'!E125)))</f>
        <v/>
      </c>
      <c r="B131" s="35" t="str">
        <f ca="true">+IF(OFFSET('Water Data'!$C$2,0,10*ROW('Water Data'!F125))="","",OFFSET('Water Data'!$C$2,0,10*ROW('Water Data'!F125)))</f>
        <v/>
      </c>
      <c r="C131" s="327" t="str">
        <f t="shared" ca="true" si="1"/>
        <v/>
      </c>
      <c r="D131" s="9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5" t="str">
        <f ca="true">+IF(OFFSET('Water Data'!$B$2,0,10*ROW('Water Data'!E126))="","",OFFSET('Water Data'!$B$2,0,10*ROW('Water Data'!E126)))</f>
        <v/>
      </c>
      <c r="B132" s="35" t="str">
        <f ca="true">+IF(OFFSET('Water Data'!$C$2,0,10*ROW('Water Data'!F126))="","",OFFSET('Water Data'!$C$2,0,10*ROW('Water Data'!F126)))</f>
        <v/>
      </c>
      <c r="C132" s="327" t="str">
        <f t="shared" ca="true" si="1"/>
        <v/>
      </c>
      <c r="D132" s="9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5" t="str">
        <f ca="true">+IF(OFFSET('Water Data'!$B$2,0,10*ROW('Water Data'!E127))="","",OFFSET('Water Data'!$B$2,0,10*ROW('Water Data'!E127)))</f>
        <v/>
      </c>
      <c r="B133" s="35" t="str">
        <f ca="true">+IF(OFFSET('Water Data'!$C$2,0,10*ROW('Water Data'!F127))="","",OFFSET('Water Data'!$C$2,0,10*ROW('Water Data'!F127)))</f>
        <v/>
      </c>
      <c r="C133" s="327" t="str">
        <f t="shared" ca="true" si="1"/>
        <v/>
      </c>
      <c r="D133" s="9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5" t="str">
        <f ca="true">+IF(OFFSET('Water Data'!$B$2,0,10*ROW('Water Data'!E128))="","",OFFSET('Water Data'!$B$2,0,10*ROW('Water Data'!E128)))</f>
        <v/>
      </c>
      <c r="B134" s="35" t="str">
        <f ca="true">+IF(OFFSET('Water Data'!$C$2,0,10*ROW('Water Data'!F128))="","",OFFSET('Water Data'!$C$2,0,10*ROW('Water Data'!F128)))</f>
        <v/>
      </c>
      <c r="C134" s="327" t="str">
        <f t="shared" ca="true" si="1"/>
        <v/>
      </c>
      <c r="D134" s="9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5" t="str">
        <f ca="true">+IF(OFFSET('Water Data'!$B$2,0,10*ROW('Water Data'!E129))="","",OFFSET('Water Data'!$B$2,0,10*ROW('Water Data'!E129)))</f>
        <v/>
      </c>
      <c r="B135" s="35" t="str">
        <f ca="true">+IF(OFFSET('Water Data'!$C$2,0,10*ROW('Water Data'!F129))="","",OFFSET('Water Data'!$C$2,0,10*ROW('Water Data'!F129)))</f>
        <v/>
      </c>
      <c r="C135" s="327" t="str">
        <f t="shared" ref="C135:C198" ca="true" si="2">+IF(ISNUMBER(VALUE(MID(A135,5,4))), VALUE(MID(A135, 5,4)),"")</f>
        <v/>
      </c>
      <c r="D135" s="9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5" t="str">
        <f ca="true">+IF(OFFSET('Water Data'!$B$2,0,10*ROW('Water Data'!E130))="","",OFFSET('Water Data'!$B$2,0,10*ROW('Water Data'!E130)))</f>
        <v/>
      </c>
      <c r="B136" s="35" t="str">
        <f ca="true">+IF(OFFSET('Water Data'!$C$2,0,10*ROW('Water Data'!F130))="","",OFFSET('Water Data'!$C$2,0,10*ROW('Water Data'!F130)))</f>
        <v/>
      </c>
      <c r="C136" s="327" t="str">
        <f t="shared" ca="true" si="2"/>
        <v/>
      </c>
      <c r="D136" s="9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5" t="str">
        <f ca="true">+IF(OFFSET('Water Data'!$B$2,0,10*ROW('Water Data'!E131))="","",OFFSET('Water Data'!$B$2,0,10*ROW('Water Data'!E131)))</f>
        <v/>
      </c>
      <c r="B137" s="35" t="str">
        <f ca="true">+IF(OFFSET('Water Data'!$C$2,0,10*ROW('Water Data'!F131))="","",OFFSET('Water Data'!$C$2,0,10*ROW('Water Data'!F131)))</f>
        <v/>
      </c>
      <c r="C137" s="327" t="str">
        <f t="shared" ca="true" si="2"/>
        <v/>
      </c>
      <c r="D137" s="9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5" t="str">
        <f ca="true">+IF(OFFSET('Water Data'!$B$2,0,10*ROW('Water Data'!E132))="","",OFFSET('Water Data'!$B$2,0,10*ROW('Water Data'!E132)))</f>
        <v/>
      </c>
      <c r="B138" s="35" t="str">
        <f ca="true">+IF(OFFSET('Water Data'!$C$2,0,10*ROW('Water Data'!F132))="","",OFFSET('Water Data'!$C$2,0,10*ROW('Water Data'!F132)))</f>
        <v/>
      </c>
      <c r="C138" s="327" t="str">
        <f t="shared" ca="true" si="2"/>
        <v/>
      </c>
      <c r="D138" s="9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5" t="str">
        <f ca="true">+IF(OFFSET('Water Data'!$B$2,0,10*ROW('Water Data'!E133))="","",OFFSET('Water Data'!$B$2,0,10*ROW('Water Data'!E133)))</f>
        <v/>
      </c>
      <c r="B139" s="35" t="str">
        <f ca="true">+IF(OFFSET('Water Data'!$C$2,0,10*ROW('Water Data'!F133))="","",OFFSET('Water Data'!$C$2,0,10*ROW('Water Data'!F133)))</f>
        <v/>
      </c>
      <c r="C139" s="327" t="str">
        <f t="shared" ca="true" si="2"/>
        <v/>
      </c>
      <c r="D139" s="9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5" t="str">
        <f ca="true">+IF(OFFSET('Water Data'!$B$2,0,10*ROW('Water Data'!E134))="","",OFFSET('Water Data'!$B$2,0,10*ROW('Water Data'!E134)))</f>
        <v/>
      </c>
      <c r="B140" s="35" t="str">
        <f ca="true">+IF(OFFSET('Water Data'!$C$2,0,10*ROW('Water Data'!F134))="","",OFFSET('Water Data'!$C$2,0,10*ROW('Water Data'!F134)))</f>
        <v/>
      </c>
      <c r="C140" s="327" t="str">
        <f t="shared" ca="true" si="2"/>
        <v/>
      </c>
      <c r="D140" s="9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5" t="str">
        <f ca="true">+IF(OFFSET('Water Data'!$B$2,0,10*ROW('Water Data'!E135))="","",OFFSET('Water Data'!$B$2,0,10*ROW('Water Data'!E135)))</f>
        <v/>
      </c>
      <c r="B141" s="35" t="str">
        <f ca="true">+IF(OFFSET('Water Data'!$C$2,0,10*ROW('Water Data'!F135))="","",OFFSET('Water Data'!$C$2,0,10*ROW('Water Data'!F135)))</f>
        <v/>
      </c>
      <c r="C141" s="327" t="str">
        <f t="shared" ca="true" si="2"/>
        <v/>
      </c>
      <c r="D141" s="9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5" t="str">
        <f ca="true">+IF(OFFSET('Water Data'!$B$2,0,10*ROW('Water Data'!E136))="","",OFFSET('Water Data'!$B$2,0,10*ROW('Water Data'!E136)))</f>
        <v/>
      </c>
      <c r="B142" s="35" t="str">
        <f ca="true">+IF(OFFSET('Water Data'!$C$2,0,10*ROW('Water Data'!F136))="","",OFFSET('Water Data'!$C$2,0,10*ROW('Water Data'!F136)))</f>
        <v/>
      </c>
      <c r="C142" s="327" t="str">
        <f t="shared" ca="true" si="2"/>
        <v/>
      </c>
      <c r="D142" s="9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5" t="str">
        <f ca="true">+IF(OFFSET('Water Data'!$B$2,0,10*ROW('Water Data'!E137))="","",OFFSET('Water Data'!$B$2,0,10*ROW('Water Data'!E137)))</f>
        <v/>
      </c>
      <c r="B143" s="35" t="str">
        <f ca="true">+IF(OFFSET('Water Data'!$C$2,0,10*ROW('Water Data'!F137))="","",OFFSET('Water Data'!$C$2,0,10*ROW('Water Data'!F137)))</f>
        <v/>
      </c>
      <c r="C143" s="327" t="str">
        <f t="shared" ca="true" si="2"/>
        <v/>
      </c>
      <c r="D143" s="9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5" t="str">
        <f ca="true">+IF(OFFSET('Water Data'!$B$2,0,10*ROW('Water Data'!E138))="","",OFFSET('Water Data'!$B$2,0,10*ROW('Water Data'!E138)))</f>
        <v/>
      </c>
      <c r="B144" s="35" t="str">
        <f ca="true">+IF(OFFSET('Water Data'!$C$2,0,10*ROW('Water Data'!F138))="","",OFFSET('Water Data'!$C$2,0,10*ROW('Water Data'!F138)))</f>
        <v/>
      </c>
      <c r="C144" s="327" t="str">
        <f t="shared" ca="true" si="2"/>
        <v/>
      </c>
      <c r="D144" s="9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5" t="str">
        <f ca="true">+IF(OFFSET('Water Data'!$B$2,0,10*ROW('Water Data'!E139))="","",OFFSET('Water Data'!$B$2,0,10*ROW('Water Data'!E139)))</f>
        <v/>
      </c>
      <c r="B145" s="35" t="str">
        <f ca="true">+IF(OFFSET('Water Data'!$C$2,0,10*ROW('Water Data'!F139))="","",OFFSET('Water Data'!$C$2,0,10*ROW('Water Data'!F139)))</f>
        <v/>
      </c>
      <c r="C145" s="327" t="str">
        <f t="shared" ca="true" si="2"/>
        <v/>
      </c>
      <c r="D145" s="9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5" t="str">
        <f ca="true">+IF(OFFSET('Water Data'!$B$2,0,10*ROW('Water Data'!E140))="","",OFFSET('Water Data'!$B$2,0,10*ROW('Water Data'!E140)))</f>
        <v/>
      </c>
      <c r="B146" s="35" t="str">
        <f ca="true">+IF(OFFSET('Water Data'!$C$2,0,10*ROW('Water Data'!F140))="","",OFFSET('Water Data'!$C$2,0,10*ROW('Water Data'!F140)))</f>
        <v/>
      </c>
      <c r="C146" s="327" t="str">
        <f t="shared" ca="true" si="2"/>
        <v/>
      </c>
      <c r="D146" s="9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5" t="str">
        <f ca="true">+IF(OFFSET('Water Data'!$B$2,0,10*ROW('Water Data'!E141))="","",OFFSET('Water Data'!$B$2,0,10*ROW('Water Data'!E141)))</f>
        <v/>
      </c>
      <c r="B147" s="35" t="str">
        <f ca="true">+IF(OFFSET('Water Data'!$C$2,0,10*ROW('Water Data'!F141))="","",OFFSET('Water Data'!$C$2,0,10*ROW('Water Data'!F141)))</f>
        <v/>
      </c>
      <c r="C147" s="327" t="str">
        <f t="shared" ca="true" si="2"/>
        <v/>
      </c>
      <c r="D147" s="9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5" t="str">
        <f ca="true">+IF(OFFSET('Water Data'!$B$2,0,10*ROW('Water Data'!E142))="","",OFFSET('Water Data'!$B$2,0,10*ROW('Water Data'!E142)))</f>
        <v/>
      </c>
      <c r="B148" s="35" t="str">
        <f ca="true">+IF(OFFSET('Water Data'!$C$2,0,10*ROW('Water Data'!F142))="","",OFFSET('Water Data'!$C$2,0,10*ROW('Water Data'!F142)))</f>
        <v/>
      </c>
      <c r="C148" s="327" t="str">
        <f t="shared" ca="true" si="2"/>
        <v/>
      </c>
      <c r="D148" s="9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5" t="str">
        <f ca="true">+IF(OFFSET('Water Data'!$B$2,0,10*ROW('Water Data'!E143))="","",OFFSET('Water Data'!$B$2,0,10*ROW('Water Data'!E143)))</f>
        <v/>
      </c>
      <c r="B149" s="35" t="str">
        <f ca="true">+IF(OFFSET('Water Data'!$C$2,0,10*ROW('Water Data'!F143))="","",OFFSET('Water Data'!$C$2,0,10*ROW('Water Data'!F143)))</f>
        <v/>
      </c>
      <c r="C149" s="327" t="str">
        <f t="shared" ca="true" si="2"/>
        <v/>
      </c>
      <c r="D149" s="9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5" t="str">
        <f ca="true">+IF(OFFSET('Water Data'!$B$2,0,10*ROW('Water Data'!E144))="","",OFFSET('Water Data'!$B$2,0,10*ROW('Water Data'!E144)))</f>
        <v/>
      </c>
      <c r="B150" s="35" t="str">
        <f ca="true">+IF(OFFSET('Water Data'!$C$2,0,10*ROW('Water Data'!F144))="","",OFFSET('Water Data'!$C$2,0,10*ROW('Water Data'!F144)))</f>
        <v/>
      </c>
      <c r="C150" s="327" t="str">
        <f t="shared" ca="true" si="2"/>
        <v/>
      </c>
      <c r="D150" s="9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5" t="str">
        <f ca="true">+IF(OFFSET('Water Data'!$B$2,0,10*ROW('Water Data'!E145))="","",OFFSET('Water Data'!$B$2,0,10*ROW('Water Data'!E145)))</f>
        <v/>
      </c>
      <c r="B151" s="35" t="str">
        <f ca="true">+IF(OFFSET('Water Data'!$C$2,0,10*ROW('Water Data'!F145))="","",OFFSET('Water Data'!$C$2,0,10*ROW('Water Data'!F145)))</f>
        <v/>
      </c>
      <c r="C151" s="327" t="str">
        <f t="shared" ca="true" si="2"/>
        <v/>
      </c>
      <c r="D151" s="9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5" t="str">
        <f ca="true">+IF(OFFSET('Water Data'!$B$2,0,10*ROW('Water Data'!E146))="","",OFFSET('Water Data'!$B$2,0,10*ROW('Water Data'!E146)))</f>
        <v/>
      </c>
      <c r="B152" s="35" t="str">
        <f ca="true">+IF(OFFSET('Water Data'!$C$2,0,10*ROW('Water Data'!F146))="","",OFFSET('Water Data'!$C$2,0,10*ROW('Water Data'!F146)))</f>
        <v/>
      </c>
      <c r="C152" s="327" t="str">
        <f t="shared" ca="true" si="2"/>
        <v/>
      </c>
      <c r="D152" s="9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5" t="str">
        <f ca="true">+IF(OFFSET('Water Data'!$B$2,0,10*ROW('Water Data'!E147))="","",OFFSET('Water Data'!$B$2,0,10*ROW('Water Data'!E147)))</f>
        <v/>
      </c>
      <c r="B153" s="35" t="str">
        <f ca="true">+IF(OFFSET('Water Data'!$C$2,0,10*ROW('Water Data'!F147))="","",OFFSET('Water Data'!$C$2,0,10*ROW('Water Data'!F147)))</f>
        <v/>
      </c>
      <c r="C153" s="327" t="str">
        <f t="shared" ca="true" si="2"/>
        <v/>
      </c>
      <c r="D153" s="9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5" t="str">
        <f ca="true">+IF(OFFSET('Water Data'!$B$2,0,10*ROW('Water Data'!E148))="","",OFFSET('Water Data'!$B$2,0,10*ROW('Water Data'!E148)))</f>
        <v/>
      </c>
      <c r="B154" s="35" t="str">
        <f ca="true">+IF(OFFSET('Water Data'!$C$2,0,10*ROW('Water Data'!F148))="","",OFFSET('Water Data'!$C$2,0,10*ROW('Water Data'!F148)))</f>
        <v/>
      </c>
      <c r="C154" s="327" t="str">
        <f t="shared" ca="true" si="2"/>
        <v/>
      </c>
      <c r="D154" s="9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5" t="str">
        <f ca="true">+IF(OFFSET('Water Data'!$B$2,0,10*ROW('Water Data'!E149))="","",OFFSET('Water Data'!$B$2,0,10*ROW('Water Data'!E149)))</f>
        <v/>
      </c>
      <c r="B155" s="35" t="str">
        <f ca="true">+IF(OFFSET('Water Data'!$C$2,0,10*ROW('Water Data'!F149))="","",OFFSET('Water Data'!$C$2,0,10*ROW('Water Data'!F149)))</f>
        <v/>
      </c>
      <c r="C155" s="327" t="str">
        <f t="shared" ca="true" si="2"/>
        <v/>
      </c>
      <c r="D155" s="9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5" t="str">
        <f ca="true">+IF(OFFSET('Water Data'!$B$2,0,10*ROW('Water Data'!E150))="","",OFFSET('Water Data'!$B$2,0,10*ROW('Water Data'!E150)))</f>
        <v/>
      </c>
      <c r="B156" s="35" t="str">
        <f ca="true">+IF(OFFSET('Water Data'!$C$2,0,10*ROW('Water Data'!F150))="","",OFFSET('Water Data'!$C$2,0,10*ROW('Water Data'!F150)))</f>
        <v/>
      </c>
      <c r="C156" s="327" t="str">
        <f t="shared" ca="true" si="2"/>
        <v/>
      </c>
      <c r="D156" s="9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5" t="str">
        <f ca="true">+IF(OFFSET('Water Data'!$B$2,0,10*ROW('Water Data'!E151))="","",OFFSET('Water Data'!$B$2,0,10*ROW('Water Data'!E151)))</f>
        <v/>
      </c>
      <c r="B157" s="35" t="str">
        <f ca="true">+IF(OFFSET('Water Data'!$C$2,0,10*ROW('Water Data'!F151))="","",OFFSET('Water Data'!$C$2,0,10*ROW('Water Data'!F151)))</f>
        <v/>
      </c>
      <c r="C157" s="327" t="str">
        <f t="shared" ca="true" si="2"/>
        <v/>
      </c>
      <c r="D157" s="9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5" t="str">
        <f ca="true">+IF(OFFSET('Water Data'!$B$2,0,10*ROW('Water Data'!E152))="","",OFFSET('Water Data'!$B$2,0,10*ROW('Water Data'!E152)))</f>
        <v/>
      </c>
      <c r="B158" s="35" t="str">
        <f ca="true">+IF(OFFSET('Water Data'!$C$2,0,10*ROW('Water Data'!F152))="","",OFFSET('Water Data'!$C$2,0,10*ROW('Water Data'!F152)))</f>
        <v/>
      </c>
      <c r="C158" s="327" t="str">
        <f t="shared" ca="true" si="2"/>
        <v/>
      </c>
      <c r="D158" s="9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5" t="str">
        <f ca="true">+IF(OFFSET('Water Data'!$B$2,0,10*ROW('Water Data'!E153))="","",OFFSET('Water Data'!$B$2,0,10*ROW('Water Data'!E153)))</f>
        <v/>
      </c>
      <c r="B159" s="35" t="str">
        <f ca="true">+IF(OFFSET('Water Data'!$C$2,0,10*ROW('Water Data'!F153))="","",OFFSET('Water Data'!$C$2,0,10*ROW('Water Data'!F153)))</f>
        <v/>
      </c>
      <c r="C159" s="327" t="str">
        <f t="shared" ca="true" si="2"/>
        <v/>
      </c>
      <c r="D159" s="9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5" t="str">
        <f ca="true">+IF(OFFSET('Water Data'!$B$2,0,10*ROW('Water Data'!E154))="","",OFFSET('Water Data'!$B$2,0,10*ROW('Water Data'!E154)))</f>
        <v/>
      </c>
      <c r="B160" s="35" t="str">
        <f ca="true">+IF(OFFSET('Water Data'!$C$2,0,10*ROW('Water Data'!F154))="","",OFFSET('Water Data'!$C$2,0,10*ROW('Water Data'!F154)))</f>
        <v/>
      </c>
      <c r="C160" s="327" t="str">
        <f t="shared" ca="true" si="2"/>
        <v/>
      </c>
      <c r="D160" s="9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5" t="str">
        <f ca="true">+IF(OFFSET('Water Data'!$B$2,0,10*ROW('Water Data'!E155))="","",OFFSET('Water Data'!$B$2,0,10*ROW('Water Data'!E155)))</f>
        <v/>
      </c>
      <c r="B161" s="35" t="str">
        <f ca="true">+IF(OFFSET('Water Data'!$C$2,0,10*ROW('Water Data'!F155))="","",OFFSET('Water Data'!$C$2,0,10*ROW('Water Data'!F155)))</f>
        <v/>
      </c>
      <c r="C161" s="327" t="str">
        <f t="shared" ca="true" si="2"/>
        <v/>
      </c>
      <c r="D161" s="9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5" t="str">
        <f ca="true">+IF(OFFSET('Water Data'!$B$2,0,10*ROW('Water Data'!E156))="","",OFFSET('Water Data'!$B$2,0,10*ROW('Water Data'!E156)))</f>
        <v/>
      </c>
      <c r="B162" s="35" t="str">
        <f ca="true">+IF(OFFSET('Water Data'!$C$2,0,10*ROW('Water Data'!F156))="","",OFFSET('Water Data'!$C$2,0,10*ROW('Water Data'!F156)))</f>
        <v/>
      </c>
      <c r="C162" s="327" t="str">
        <f t="shared" ca="true" si="2"/>
        <v/>
      </c>
      <c r="D162" s="9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5" t="str">
        <f ca="true">+IF(OFFSET('Water Data'!$B$2,0,10*ROW('Water Data'!E157))="","",OFFSET('Water Data'!$B$2,0,10*ROW('Water Data'!E157)))</f>
        <v/>
      </c>
      <c r="B163" s="35" t="str">
        <f ca="true">+IF(OFFSET('Water Data'!$C$2,0,10*ROW('Water Data'!F157))="","",OFFSET('Water Data'!$C$2,0,10*ROW('Water Data'!F157)))</f>
        <v/>
      </c>
      <c r="C163" s="327" t="str">
        <f t="shared" ca="true" si="2"/>
        <v/>
      </c>
      <c r="D163" s="9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5" t="str">
        <f ca="true">+IF(OFFSET('Water Data'!$B$2,0,10*ROW('Water Data'!E158))="","",OFFSET('Water Data'!$B$2,0,10*ROW('Water Data'!E158)))</f>
        <v/>
      </c>
      <c r="B164" s="35" t="str">
        <f ca="true">+IF(OFFSET('Water Data'!$C$2,0,10*ROW('Water Data'!F158))="","",OFFSET('Water Data'!$C$2,0,10*ROW('Water Data'!F158)))</f>
        <v/>
      </c>
      <c r="C164" s="327" t="str">
        <f t="shared" ca="true" si="2"/>
        <v/>
      </c>
      <c r="D164" s="9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5" t="str">
        <f ca="true">+IF(OFFSET('Water Data'!$B$2,0,10*ROW('Water Data'!E159))="","",OFFSET('Water Data'!$B$2,0,10*ROW('Water Data'!E159)))</f>
        <v/>
      </c>
      <c r="B165" s="35" t="str">
        <f ca="true">+IF(OFFSET('Water Data'!$C$2,0,10*ROW('Water Data'!F159))="","",OFFSET('Water Data'!$C$2,0,10*ROW('Water Data'!F159)))</f>
        <v/>
      </c>
      <c r="C165" s="327" t="str">
        <f t="shared" ca="true" si="2"/>
        <v/>
      </c>
      <c r="D165" s="9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5" t="str">
        <f ca="true">+IF(OFFSET('Water Data'!$B$2,0,10*ROW('Water Data'!E160))="","",OFFSET('Water Data'!$B$2,0,10*ROW('Water Data'!E160)))</f>
        <v/>
      </c>
      <c r="B166" s="35" t="str">
        <f ca="true">+IF(OFFSET('Water Data'!$C$2,0,10*ROW('Water Data'!F160))="","",OFFSET('Water Data'!$C$2,0,10*ROW('Water Data'!F160)))</f>
        <v/>
      </c>
      <c r="C166" s="327" t="str">
        <f t="shared" ca="true" si="2"/>
        <v/>
      </c>
      <c r="D166" s="9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5" t="str">
        <f ca="true">+IF(OFFSET('Water Data'!$B$2,0,10*ROW('Water Data'!E161))="","",OFFSET('Water Data'!$B$2,0,10*ROW('Water Data'!E161)))</f>
        <v/>
      </c>
      <c r="B167" s="35" t="str">
        <f ca="true">+IF(OFFSET('Water Data'!$C$2,0,10*ROW('Water Data'!F161))="","",OFFSET('Water Data'!$C$2,0,10*ROW('Water Data'!F161)))</f>
        <v/>
      </c>
      <c r="C167" s="327" t="str">
        <f t="shared" ca="true" si="2"/>
        <v/>
      </c>
      <c r="D167" s="9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5" t="str">
        <f ca="true">+IF(OFFSET('Water Data'!$B$2,0,10*ROW('Water Data'!E162))="","",OFFSET('Water Data'!$B$2,0,10*ROW('Water Data'!E162)))</f>
        <v/>
      </c>
      <c r="B168" s="35" t="str">
        <f ca="true">+IF(OFFSET('Water Data'!$C$2,0,10*ROW('Water Data'!F162))="","",OFFSET('Water Data'!$C$2,0,10*ROW('Water Data'!F162)))</f>
        <v/>
      </c>
      <c r="C168" s="327" t="str">
        <f t="shared" ca="true" si="2"/>
        <v/>
      </c>
      <c r="D168" s="9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5" t="str">
        <f ca="true">+IF(OFFSET('Water Data'!$B$2,0,10*ROW('Water Data'!E163))="","",OFFSET('Water Data'!$B$2,0,10*ROW('Water Data'!E163)))</f>
        <v/>
      </c>
      <c r="B169" s="35" t="str">
        <f ca="true">+IF(OFFSET('Water Data'!$C$2,0,10*ROW('Water Data'!F163))="","",OFFSET('Water Data'!$C$2,0,10*ROW('Water Data'!F163)))</f>
        <v/>
      </c>
      <c r="C169" s="327" t="str">
        <f t="shared" ca="true" si="2"/>
        <v/>
      </c>
      <c r="D169" s="9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5" t="str">
        <f ca="true">+IF(OFFSET('Water Data'!$B$2,0,10*ROW('Water Data'!E164))="","",OFFSET('Water Data'!$B$2,0,10*ROW('Water Data'!E164)))</f>
        <v/>
      </c>
      <c r="B170" s="35" t="str">
        <f ca="true">+IF(OFFSET('Water Data'!$C$2,0,10*ROW('Water Data'!F164))="","",OFFSET('Water Data'!$C$2,0,10*ROW('Water Data'!F164)))</f>
        <v/>
      </c>
      <c r="C170" s="327" t="str">
        <f t="shared" ca="true" si="2"/>
        <v/>
      </c>
      <c r="D170" s="9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5" t="str">
        <f ca="true">+IF(OFFSET('Water Data'!$B$2,0,10*ROW('Water Data'!E165))="","",OFFSET('Water Data'!$B$2,0,10*ROW('Water Data'!E165)))</f>
        <v/>
      </c>
      <c r="B171" s="35" t="str">
        <f ca="true">+IF(OFFSET('Water Data'!$C$2,0,10*ROW('Water Data'!F165))="","",OFFSET('Water Data'!$C$2,0,10*ROW('Water Data'!F165)))</f>
        <v/>
      </c>
      <c r="C171" s="327" t="str">
        <f t="shared" ca="true" si="2"/>
        <v/>
      </c>
      <c r="D171" s="9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5" t="str">
        <f ca="true">+IF(OFFSET('Water Data'!$B$2,0,10*ROW('Water Data'!E166))="","",OFFSET('Water Data'!$B$2,0,10*ROW('Water Data'!E166)))</f>
        <v/>
      </c>
      <c r="B172" s="35" t="str">
        <f ca="true">+IF(OFFSET('Water Data'!$C$2,0,10*ROW('Water Data'!F166))="","",OFFSET('Water Data'!$C$2,0,10*ROW('Water Data'!F166)))</f>
        <v/>
      </c>
      <c r="C172" s="327" t="str">
        <f t="shared" ca="true" si="2"/>
        <v/>
      </c>
      <c r="D172" s="9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5" t="str">
        <f ca="true">+IF(OFFSET('Water Data'!$B$2,0,10*ROW('Water Data'!E167))="","",OFFSET('Water Data'!$B$2,0,10*ROW('Water Data'!E167)))</f>
        <v/>
      </c>
      <c r="B173" s="35" t="str">
        <f ca="true">+IF(OFFSET('Water Data'!$C$2,0,10*ROW('Water Data'!F167))="","",OFFSET('Water Data'!$C$2,0,10*ROW('Water Data'!F167)))</f>
        <v/>
      </c>
      <c r="C173" s="327" t="str">
        <f t="shared" ca="true" si="2"/>
        <v/>
      </c>
      <c r="D173" s="9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5" t="str">
        <f ca="true">+IF(OFFSET('Water Data'!$B$2,0,10*ROW('Water Data'!E168))="","",OFFSET('Water Data'!$B$2,0,10*ROW('Water Data'!E168)))</f>
        <v/>
      </c>
      <c r="B174" s="35" t="str">
        <f ca="true">+IF(OFFSET('Water Data'!$C$2,0,10*ROW('Water Data'!F168))="","",OFFSET('Water Data'!$C$2,0,10*ROW('Water Data'!F168)))</f>
        <v/>
      </c>
      <c r="C174" s="327" t="str">
        <f t="shared" ca="true" si="2"/>
        <v/>
      </c>
      <c r="D174" s="9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5" t="str">
        <f ca="true">+IF(OFFSET('Water Data'!$B$2,0,10*ROW('Water Data'!E169))="","",OFFSET('Water Data'!$B$2,0,10*ROW('Water Data'!E169)))</f>
        <v/>
      </c>
      <c r="B175" s="35" t="str">
        <f ca="true">+IF(OFFSET('Water Data'!$C$2,0,10*ROW('Water Data'!F169))="","",OFFSET('Water Data'!$C$2,0,10*ROW('Water Data'!F169)))</f>
        <v/>
      </c>
      <c r="C175" s="327" t="str">
        <f t="shared" ca="true" si="2"/>
        <v/>
      </c>
      <c r="D175" s="9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5" t="str">
        <f ca="true">+IF(OFFSET('Water Data'!$B$2,0,10*ROW('Water Data'!E170))="","",OFFSET('Water Data'!$B$2,0,10*ROW('Water Data'!E170)))</f>
        <v/>
      </c>
      <c r="B176" s="35" t="str">
        <f ca="true">+IF(OFFSET('Water Data'!$C$2,0,10*ROW('Water Data'!F170))="","",OFFSET('Water Data'!$C$2,0,10*ROW('Water Data'!F170)))</f>
        <v/>
      </c>
      <c r="C176" s="327" t="str">
        <f t="shared" ca="true" si="2"/>
        <v/>
      </c>
      <c r="D176" s="9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5" t="str">
        <f ca="true">+IF(OFFSET('Water Data'!$B$2,0,10*ROW('Water Data'!E171))="","",OFFSET('Water Data'!$B$2,0,10*ROW('Water Data'!E171)))</f>
        <v/>
      </c>
      <c r="B177" s="35" t="str">
        <f ca="true">+IF(OFFSET('Water Data'!$C$2,0,10*ROW('Water Data'!F171))="","",OFFSET('Water Data'!$C$2,0,10*ROW('Water Data'!F171)))</f>
        <v/>
      </c>
      <c r="C177" s="327" t="str">
        <f t="shared" ca="true" si="2"/>
        <v/>
      </c>
      <c r="D177" s="9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5" t="str">
        <f ca="true">+IF(OFFSET('Water Data'!$B$2,0,10*ROW('Water Data'!E172))="","",OFFSET('Water Data'!$B$2,0,10*ROW('Water Data'!E172)))</f>
        <v/>
      </c>
      <c r="B178" s="35" t="str">
        <f ca="true">+IF(OFFSET('Water Data'!$C$2,0,10*ROW('Water Data'!F172))="","",OFFSET('Water Data'!$C$2,0,10*ROW('Water Data'!F172)))</f>
        <v/>
      </c>
      <c r="C178" s="327" t="str">
        <f t="shared" ca="true" si="2"/>
        <v/>
      </c>
      <c r="D178" s="9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5" t="str">
        <f ca="true">+IF(OFFSET('Water Data'!$B$2,0,10*ROW('Water Data'!E173))="","",OFFSET('Water Data'!$B$2,0,10*ROW('Water Data'!E173)))</f>
        <v/>
      </c>
      <c r="B179" s="35" t="str">
        <f ca="true">+IF(OFFSET('Water Data'!$C$2,0,10*ROW('Water Data'!F173))="","",OFFSET('Water Data'!$C$2,0,10*ROW('Water Data'!F173)))</f>
        <v/>
      </c>
      <c r="C179" s="327" t="str">
        <f t="shared" ca="true" si="2"/>
        <v/>
      </c>
      <c r="D179" s="9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5" t="str">
        <f ca="true">+IF(OFFSET('Water Data'!$B$2,0,10*ROW('Water Data'!E174))="","",OFFSET('Water Data'!$B$2,0,10*ROW('Water Data'!E174)))</f>
        <v/>
      </c>
      <c r="B180" s="35" t="str">
        <f ca="true">+IF(OFFSET('Water Data'!$C$2,0,10*ROW('Water Data'!F174))="","",OFFSET('Water Data'!$C$2,0,10*ROW('Water Data'!F174)))</f>
        <v/>
      </c>
      <c r="C180" s="327" t="str">
        <f t="shared" ca="true" si="2"/>
        <v/>
      </c>
      <c r="D180" s="9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5" t="str">
        <f ca="true">+IF(OFFSET('Water Data'!$B$2,0,10*ROW('Water Data'!E175))="","",OFFSET('Water Data'!$B$2,0,10*ROW('Water Data'!E175)))</f>
        <v/>
      </c>
      <c r="B181" s="35" t="str">
        <f ca="true">+IF(OFFSET('Water Data'!$C$2,0,10*ROW('Water Data'!F175))="","",OFFSET('Water Data'!$C$2,0,10*ROW('Water Data'!F175)))</f>
        <v/>
      </c>
      <c r="C181" s="327" t="str">
        <f t="shared" ca="true" si="2"/>
        <v/>
      </c>
      <c r="D181" s="9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5" t="str">
        <f ca="true">+IF(OFFSET('Water Data'!$B$2,0,10*ROW('Water Data'!E176))="","",OFFSET('Water Data'!$B$2,0,10*ROW('Water Data'!E176)))</f>
        <v/>
      </c>
      <c r="B182" s="35" t="str">
        <f ca="true">+IF(OFFSET('Water Data'!$C$2,0,10*ROW('Water Data'!F176))="","",OFFSET('Water Data'!$C$2,0,10*ROW('Water Data'!F176)))</f>
        <v/>
      </c>
      <c r="C182" s="327" t="str">
        <f t="shared" ca="true" si="2"/>
        <v/>
      </c>
      <c r="D182" s="9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5" t="str">
        <f ca="true">+IF(OFFSET('Water Data'!$B$2,0,10*ROW('Water Data'!E177))="","",OFFSET('Water Data'!$B$2,0,10*ROW('Water Data'!E177)))</f>
        <v/>
      </c>
      <c r="B183" s="35" t="str">
        <f ca="true">+IF(OFFSET('Water Data'!$C$2,0,10*ROW('Water Data'!F177))="","",OFFSET('Water Data'!$C$2,0,10*ROW('Water Data'!F177)))</f>
        <v/>
      </c>
      <c r="C183" s="327" t="str">
        <f t="shared" ca="true" si="2"/>
        <v/>
      </c>
      <c r="D183" s="9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5" t="str">
        <f ca="true">+IF(OFFSET('Water Data'!$B$2,0,10*ROW('Water Data'!E178))="","",OFFSET('Water Data'!$B$2,0,10*ROW('Water Data'!E178)))</f>
        <v/>
      </c>
      <c r="B184" s="35" t="str">
        <f ca="true">+IF(OFFSET('Water Data'!$C$2,0,10*ROW('Water Data'!F178))="","",OFFSET('Water Data'!$C$2,0,10*ROW('Water Data'!F178)))</f>
        <v/>
      </c>
      <c r="C184" s="327" t="str">
        <f t="shared" ca="true" si="2"/>
        <v/>
      </c>
      <c r="D184" s="9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5" t="str">
        <f ca="true">+IF(OFFSET('Water Data'!$B$2,0,10*ROW('Water Data'!E179))="","",OFFSET('Water Data'!$B$2,0,10*ROW('Water Data'!E179)))</f>
        <v/>
      </c>
      <c r="B185" s="35" t="str">
        <f ca="true">+IF(OFFSET('Water Data'!$C$2,0,10*ROW('Water Data'!F179))="","",OFFSET('Water Data'!$C$2,0,10*ROW('Water Data'!F179)))</f>
        <v/>
      </c>
      <c r="C185" s="327" t="str">
        <f t="shared" ca="true" si="2"/>
        <v/>
      </c>
      <c r="D185" s="9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5" t="str">
        <f ca="true">+IF(OFFSET('Water Data'!$B$2,0,10*ROW('Water Data'!E180))="","",OFFSET('Water Data'!$B$2,0,10*ROW('Water Data'!E180)))</f>
        <v/>
      </c>
      <c r="B186" s="35" t="str">
        <f ca="true">+IF(OFFSET('Water Data'!$C$2,0,10*ROW('Water Data'!F180))="","",OFFSET('Water Data'!$C$2,0,10*ROW('Water Data'!F180)))</f>
        <v/>
      </c>
      <c r="C186" s="327" t="str">
        <f t="shared" ca="true" si="2"/>
        <v/>
      </c>
      <c r="D186" s="9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5" t="str">
        <f ca="true">+IF(OFFSET('Water Data'!$B$2,0,10*ROW('Water Data'!E181))="","",OFFSET('Water Data'!$B$2,0,10*ROW('Water Data'!E181)))</f>
        <v/>
      </c>
      <c r="B187" s="35" t="str">
        <f ca="true">+IF(OFFSET('Water Data'!$C$2,0,10*ROW('Water Data'!F181))="","",OFFSET('Water Data'!$C$2,0,10*ROW('Water Data'!F181)))</f>
        <v/>
      </c>
      <c r="C187" s="327" t="str">
        <f t="shared" ca="true" si="2"/>
        <v/>
      </c>
      <c r="D187" s="9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5" t="str">
        <f ca="true">+IF(OFFSET('Water Data'!$B$2,0,10*ROW('Water Data'!E182))="","",OFFSET('Water Data'!$B$2,0,10*ROW('Water Data'!E182)))</f>
        <v/>
      </c>
      <c r="B188" s="35" t="str">
        <f ca="true">+IF(OFFSET('Water Data'!$C$2,0,10*ROW('Water Data'!F182))="","",OFFSET('Water Data'!$C$2,0,10*ROW('Water Data'!F182)))</f>
        <v/>
      </c>
      <c r="C188" s="327" t="str">
        <f t="shared" ca="true" si="2"/>
        <v/>
      </c>
      <c r="D188" s="9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5" t="str">
        <f ca="true">+IF(OFFSET('Water Data'!$B$2,0,10*ROW('Water Data'!E183))="","",OFFSET('Water Data'!$B$2,0,10*ROW('Water Data'!E183)))</f>
        <v/>
      </c>
      <c r="B189" s="35" t="str">
        <f ca="true">+IF(OFFSET('Water Data'!$C$2,0,10*ROW('Water Data'!F183))="","",OFFSET('Water Data'!$C$2,0,10*ROW('Water Data'!F183)))</f>
        <v/>
      </c>
      <c r="C189" s="327" t="str">
        <f t="shared" ca="true" si="2"/>
        <v/>
      </c>
      <c r="D189" s="9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5" t="str">
        <f ca="true">+IF(OFFSET('Water Data'!$B$2,0,10*ROW('Water Data'!E184))="","",OFFSET('Water Data'!$B$2,0,10*ROW('Water Data'!E184)))</f>
        <v/>
      </c>
      <c r="B190" s="35" t="str">
        <f ca="true">+IF(OFFSET('Water Data'!$C$2,0,10*ROW('Water Data'!F184))="","",OFFSET('Water Data'!$C$2,0,10*ROW('Water Data'!F184)))</f>
        <v/>
      </c>
      <c r="C190" s="327" t="str">
        <f t="shared" ca="true" si="2"/>
        <v/>
      </c>
      <c r="D190" s="9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5" t="str">
        <f ca="true">+IF(OFFSET('Water Data'!$B$2,0,10*ROW('Water Data'!E185))="","",OFFSET('Water Data'!$B$2,0,10*ROW('Water Data'!E185)))</f>
        <v/>
      </c>
      <c r="B191" s="35" t="str">
        <f ca="true">+IF(OFFSET('Water Data'!$C$2,0,10*ROW('Water Data'!F185))="","",OFFSET('Water Data'!$C$2,0,10*ROW('Water Data'!F185)))</f>
        <v/>
      </c>
      <c r="C191" s="327" t="str">
        <f t="shared" ca="true" si="2"/>
        <v/>
      </c>
      <c r="D191" s="9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5" t="str">
        <f ca="true">+IF(OFFSET('Water Data'!$B$2,0,10*ROW('Water Data'!E186))="","",OFFSET('Water Data'!$B$2,0,10*ROW('Water Data'!E186)))</f>
        <v/>
      </c>
      <c r="B192" s="35" t="str">
        <f ca="true">+IF(OFFSET('Water Data'!$C$2,0,10*ROW('Water Data'!F186))="","",OFFSET('Water Data'!$C$2,0,10*ROW('Water Data'!F186)))</f>
        <v/>
      </c>
      <c r="C192" s="327" t="str">
        <f t="shared" ca="true" si="2"/>
        <v/>
      </c>
      <c r="D192" s="9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5" t="str">
        <f ca="true">+IF(OFFSET('Water Data'!$B$2,0,10*ROW('Water Data'!E187))="","",OFFSET('Water Data'!$B$2,0,10*ROW('Water Data'!E187)))</f>
        <v/>
      </c>
      <c r="B193" s="35" t="str">
        <f ca="true">+IF(OFFSET('Water Data'!$C$2,0,10*ROW('Water Data'!F187))="","",OFFSET('Water Data'!$C$2,0,10*ROW('Water Data'!F187)))</f>
        <v/>
      </c>
      <c r="C193" s="327" t="str">
        <f t="shared" ca="true" si="2"/>
        <v/>
      </c>
      <c r="D193" s="9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5" t="str">
        <f ca="true">+IF(OFFSET('Water Data'!$B$2,0,10*ROW('Water Data'!E188))="","",OFFSET('Water Data'!$B$2,0,10*ROW('Water Data'!E188)))</f>
        <v/>
      </c>
      <c r="B194" s="35" t="str">
        <f ca="true">+IF(OFFSET('Water Data'!$C$2,0,10*ROW('Water Data'!F188))="","",OFFSET('Water Data'!$C$2,0,10*ROW('Water Data'!F188)))</f>
        <v/>
      </c>
      <c r="C194" s="327" t="str">
        <f t="shared" ca="true" si="2"/>
        <v/>
      </c>
      <c r="D194" s="9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5" t="str">
        <f ca="true">+IF(OFFSET('Water Data'!$B$2,0,10*ROW('Water Data'!E189))="","",OFFSET('Water Data'!$B$2,0,10*ROW('Water Data'!E189)))</f>
        <v/>
      </c>
      <c r="B195" s="35" t="str">
        <f ca="true">+IF(OFFSET('Water Data'!$C$2,0,10*ROW('Water Data'!F189))="","",OFFSET('Water Data'!$C$2,0,10*ROW('Water Data'!F189)))</f>
        <v/>
      </c>
      <c r="C195" s="327" t="str">
        <f t="shared" ca="true" si="2"/>
        <v/>
      </c>
      <c r="D195" s="9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5" t="str">
        <f ca="true">+IF(OFFSET('Water Data'!$B$2,0,10*ROW('Water Data'!E190))="","",OFFSET('Water Data'!$B$2,0,10*ROW('Water Data'!E190)))</f>
        <v/>
      </c>
      <c r="B196" s="35" t="str">
        <f ca="true">+IF(OFFSET('Water Data'!$C$2,0,10*ROW('Water Data'!F190))="","",OFFSET('Water Data'!$C$2,0,10*ROW('Water Data'!F190)))</f>
        <v/>
      </c>
      <c r="C196" s="327" t="str">
        <f t="shared" ca="true" si="2"/>
        <v/>
      </c>
      <c r="D196" s="9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5" t="str">
        <f ca="true">+IF(OFFSET('Water Data'!$B$2,0,10*ROW('Water Data'!E191))="","",OFFSET('Water Data'!$B$2,0,10*ROW('Water Data'!E191)))</f>
        <v/>
      </c>
      <c r="B197" s="35" t="str">
        <f ca="true">+IF(OFFSET('Water Data'!$C$2,0,10*ROW('Water Data'!F191))="","",OFFSET('Water Data'!$C$2,0,10*ROW('Water Data'!F191)))</f>
        <v/>
      </c>
      <c r="C197" s="327" t="str">
        <f t="shared" ca="true" si="2"/>
        <v/>
      </c>
      <c r="D197" s="9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5" t="str">
        <f ca="true">+IF(OFFSET('Water Data'!$B$2,0,10*ROW('Water Data'!E192))="","",OFFSET('Water Data'!$B$2,0,10*ROW('Water Data'!E192)))</f>
        <v/>
      </c>
      <c r="B198" s="35" t="str">
        <f ca="true">+IF(OFFSET('Water Data'!$C$2,0,10*ROW('Water Data'!F192))="","",OFFSET('Water Data'!$C$2,0,10*ROW('Water Data'!F192)))</f>
        <v/>
      </c>
      <c r="C198" s="327" t="str">
        <f t="shared" ca="true" si="2"/>
        <v/>
      </c>
      <c r="D198" s="9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5" t="str">
        <f ca="true">+IF(OFFSET('Water Data'!$B$2,0,10*ROW('Water Data'!E193))="","",OFFSET('Water Data'!$B$2,0,10*ROW('Water Data'!E193)))</f>
        <v/>
      </c>
      <c r="B199" s="35" t="str">
        <f ca="true">+IF(OFFSET('Water Data'!$C$2,0,10*ROW('Water Data'!F193))="","",OFFSET('Water Data'!$C$2,0,10*ROW('Water Data'!F193)))</f>
        <v/>
      </c>
      <c r="C199" s="327" t="str">
        <f t="shared" ref="C199:C207" ca="true" si="3">+IF(ISNUMBER(VALUE(MID(A199,5,4))), VALUE(MID(A199, 5,4)),"")</f>
        <v/>
      </c>
      <c r="D199" s="9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5" t="str">
        <f ca="true">+IF(OFFSET('Water Data'!$B$2,0,10*ROW('Water Data'!E194))="","",OFFSET('Water Data'!$B$2,0,10*ROW('Water Data'!E194)))</f>
        <v/>
      </c>
      <c r="B200" s="35" t="str">
        <f ca="true">+IF(OFFSET('Water Data'!$C$2,0,10*ROW('Water Data'!F194))="","",OFFSET('Water Data'!$C$2,0,10*ROW('Water Data'!F194)))</f>
        <v/>
      </c>
      <c r="C200" s="327" t="str">
        <f t="shared" ca="true" si="3"/>
        <v/>
      </c>
      <c r="D200" s="9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5" t="str">
        <f ca="true">+IF(OFFSET('Water Data'!$B$2,0,10*ROW('Water Data'!E195))="","",OFFSET('Water Data'!$B$2,0,10*ROW('Water Data'!E195)))</f>
        <v/>
      </c>
      <c r="B201" s="35" t="str">
        <f ca="true">+IF(OFFSET('Water Data'!$C$2,0,10*ROW('Water Data'!F195))="","",OFFSET('Water Data'!$C$2,0,10*ROW('Water Data'!F195)))</f>
        <v/>
      </c>
      <c r="C201" s="327" t="str">
        <f t="shared" ca="true" si="3"/>
        <v/>
      </c>
      <c r="D201" s="9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5" t="str">
        <f ca="true">+IF(OFFSET('Water Data'!$B$2,0,10*ROW('Water Data'!E196))="","",OFFSET('Water Data'!$B$2,0,10*ROW('Water Data'!E196)))</f>
        <v/>
      </c>
      <c r="B202" s="35" t="str">
        <f ca="true">+IF(OFFSET('Water Data'!$C$2,0,10*ROW('Water Data'!F196))="","",OFFSET('Water Data'!$C$2,0,10*ROW('Water Data'!F196)))</f>
        <v/>
      </c>
      <c r="C202" s="327" t="str">
        <f t="shared" ca="true" si="3"/>
        <v/>
      </c>
      <c r="D202" s="9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5" t="str">
        <f ca="true">+IF(OFFSET('Water Data'!$B$2,0,10*ROW('Water Data'!E197))="","",OFFSET('Water Data'!$B$2,0,10*ROW('Water Data'!E197)))</f>
        <v/>
      </c>
      <c r="B203" s="35" t="str">
        <f ca="true">+IF(OFFSET('Water Data'!$C$2,0,10*ROW('Water Data'!F197))="","",OFFSET('Water Data'!$C$2,0,10*ROW('Water Data'!F197)))</f>
        <v/>
      </c>
      <c r="C203" s="327" t="str">
        <f t="shared" ca="true" si="3"/>
        <v/>
      </c>
      <c r="D203" s="9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5" t="str">
        <f ca="true">+IF(OFFSET('Water Data'!$B$2,0,10*ROW('Water Data'!E198))="","",OFFSET('Water Data'!$B$2,0,10*ROW('Water Data'!E198)))</f>
        <v/>
      </c>
      <c r="B204" s="35" t="str">
        <f ca="true">+IF(OFFSET('Water Data'!$C$2,0,10*ROW('Water Data'!F198))="","",OFFSET('Water Data'!$C$2,0,10*ROW('Water Data'!F198)))</f>
        <v/>
      </c>
      <c r="C204" s="327" t="str">
        <f t="shared" ca="true" si="3"/>
        <v/>
      </c>
      <c r="D204" s="9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5" t="str">
        <f ca="true">+IF(OFFSET('Water Data'!$B$2,0,10*ROW('Water Data'!E199))="","",OFFSET('Water Data'!$B$2,0,10*ROW('Water Data'!E199)))</f>
        <v/>
      </c>
      <c r="B205" s="35" t="str">
        <f ca="true">+IF(OFFSET('Water Data'!$C$2,0,10*ROW('Water Data'!F199))="","",OFFSET('Water Data'!$C$2,0,10*ROW('Water Data'!F199)))</f>
        <v/>
      </c>
      <c r="C205" s="327" t="str">
        <f t="shared" ca="true" si="3"/>
        <v/>
      </c>
      <c r="D205" s="9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5" t="str">
        <f ca="true">+IF(OFFSET('Water Data'!$B$2,0,10*ROW('Water Data'!E200))="","",OFFSET('Water Data'!$B$2,0,10*ROW('Water Data'!E200)))</f>
        <v/>
      </c>
      <c r="B206" s="35" t="str">
        <f ca="true">+IF(OFFSET('Water Data'!$C$2,0,10*ROW('Water Data'!F200))="","",OFFSET('Water Data'!$C$2,0,10*ROW('Water Data'!F200)))</f>
        <v/>
      </c>
      <c r="C206" s="327" t="str">
        <f t="shared" ca="true" si="3"/>
        <v/>
      </c>
      <c r="D206" s="9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5" t="str">
        <f ca="true">+IF(OFFSET('Water Data'!$B$2,0,10*ROW('Water Data'!E201))="","",OFFSET('Water Data'!$B$2,0,10*ROW('Water Data'!E201)))</f>
        <v/>
      </c>
      <c r="B207" s="35" t="str">
        <f ca="true">+IF(OFFSET('Water Data'!$C$2,0,10*ROW('Water Data'!F201))="","",OFFSET('Water Data'!$C$2,0,10*ROW('Water Data'!F201)))</f>
        <v/>
      </c>
      <c r="C207" s="327" t="str">
        <f t="shared" ca="true" si="3"/>
        <v/>
      </c>
      <c r="D207" s="9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32" customFormat="true" x14ac:dyDescent="0.2"/>
    <row xmlns:x14ac="http://schemas.microsoft.com/office/spreadsheetml/2009/9/ac" r="209" s="32" customFormat="true" x14ac:dyDescent="0.2"/>
    <row xmlns:x14ac="http://schemas.microsoft.com/office/spreadsheetml/2009/9/ac" r="210" s="32" customFormat="true" x14ac:dyDescent="0.2"/>
    <row xmlns:x14ac="http://schemas.microsoft.com/office/spreadsheetml/2009/9/ac" r="211" s="32" customFormat="true" x14ac:dyDescent="0.2"/>
    <row xmlns:x14ac="http://schemas.microsoft.com/office/spreadsheetml/2009/9/ac" r="212" s="32" customFormat="true" x14ac:dyDescent="0.2"/>
    <row xmlns:x14ac="http://schemas.microsoft.com/office/spreadsheetml/2009/9/ac" r="213" s="32" customFormat="true" x14ac:dyDescent="0.2"/>
    <row xmlns:x14ac="http://schemas.microsoft.com/office/spreadsheetml/2009/9/ac" r="214" s="32" customFormat="true" x14ac:dyDescent="0.2"/>
    <row xmlns:x14ac="http://schemas.microsoft.com/office/spreadsheetml/2009/9/ac" r="215" s="32" customFormat="true" x14ac:dyDescent="0.2"/>
    <row xmlns:x14ac="http://schemas.microsoft.com/office/spreadsheetml/2009/9/ac" r="216" s="32" customFormat="true" x14ac:dyDescent="0.2"/>
    <row xmlns:x14ac="http://schemas.microsoft.com/office/spreadsheetml/2009/9/ac" r="217" s="32" customFormat="true" x14ac:dyDescent="0.2"/>
    <row xmlns:x14ac="http://schemas.microsoft.com/office/spreadsheetml/2009/9/ac" r="218" s="32" customFormat="true" x14ac:dyDescent="0.2"/>
    <row xmlns:x14ac="http://schemas.microsoft.com/office/spreadsheetml/2009/9/ac" r="219" s="32" customFormat="true" x14ac:dyDescent="0.2"/>
    <row xmlns:x14ac="http://schemas.microsoft.com/office/spreadsheetml/2009/9/ac" r="220" s="32" customFormat="true" x14ac:dyDescent="0.2"/>
    <row xmlns:x14ac="http://schemas.microsoft.com/office/spreadsheetml/2009/9/ac" r="221" s="32" customFormat="true" x14ac:dyDescent="0.2"/>
    <row xmlns:x14ac="http://schemas.microsoft.com/office/spreadsheetml/2009/9/ac" r="222" s="32" customFormat="true" x14ac:dyDescent="0.2"/>
    <row xmlns:x14ac="http://schemas.microsoft.com/office/spreadsheetml/2009/9/ac" r="223" s="32" customFormat="true" x14ac:dyDescent="0.2"/>
    <row xmlns:x14ac="http://schemas.microsoft.com/office/spreadsheetml/2009/9/ac" r="224" s="32" customFormat="true" x14ac:dyDescent="0.2"/>
    <row xmlns:x14ac="http://schemas.microsoft.com/office/spreadsheetml/2009/9/ac" r="225" s="32" customFormat="true" x14ac:dyDescent="0.2"/>
    <row xmlns:x14ac="http://schemas.microsoft.com/office/spreadsheetml/2009/9/ac" r="226" s="32" customFormat="true" x14ac:dyDescent="0.2"/>
    <row xmlns:x14ac="http://schemas.microsoft.com/office/spreadsheetml/2009/9/ac" r="227" s="32" customFormat="true" x14ac:dyDescent="0.2"/>
    <row xmlns:x14ac="http://schemas.microsoft.com/office/spreadsheetml/2009/9/ac" r="228" s="32" customFormat="true" x14ac:dyDescent="0.2"/>
    <row xmlns:x14ac="http://schemas.microsoft.com/office/spreadsheetml/2009/9/ac" r="229" s="32" customFormat="true" x14ac:dyDescent="0.2"/>
    <row xmlns:x14ac="http://schemas.microsoft.com/office/spreadsheetml/2009/9/ac" r="230" s="32" customFormat="true" x14ac:dyDescent="0.2"/>
    <row xmlns:x14ac="http://schemas.microsoft.com/office/spreadsheetml/2009/9/ac" r="231" s="32" customFormat="true" x14ac:dyDescent="0.2"/>
    <row xmlns:x14ac="http://schemas.microsoft.com/office/spreadsheetml/2009/9/ac" r="232" s="32" customFormat="true" x14ac:dyDescent="0.2"/>
    <row xmlns:x14ac="http://schemas.microsoft.com/office/spreadsheetml/2009/9/ac" r="233" s="32" customFormat="true" x14ac:dyDescent="0.2"/>
    <row xmlns:x14ac="http://schemas.microsoft.com/office/spreadsheetml/2009/9/ac" r="234" s="32" customFormat="true" x14ac:dyDescent="0.2"/>
    <row xmlns:x14ac="http://schemas.microsoft.com/office/spreadsheetml/2009/9/ac" r="235" s="32" customFormat="true" x14ac:dyDescent="0.2"/>
    <row xmlns:x14ac="http://schemas.microsoft.com/office/spreadsheetml/2009/9/ac" r="236" s="32" customFormat="true" x14ac:dyDescent="0.2"/>
    <row xmlns:x14ac="http://schemas.microsoft.com/office/spreadsheetml/2009/9/ac" r="237" s="32" customFormat="true" x14ac:dyDescent="0.2"/>
    <row xmlns:x14ac="http://schemas.microsoft.com/office/spreadsheetml/2009/9/ac" r="238" s="32" customFormat="true" x14ac:dyDescent="0.2"/>
    <row xmlns:x14ac="http://schemas.microsoft.com/office/spreadsheetml/2009/9/ac" r="239" s="32" customFormat="true" x14ac:dyDescent="0.2"/>
    <row xmlns:x14ac="http://schemas.microsoft.com/office/spreadsheetml/2009/9/ac" r="240" s="32" customFormat="true" x14ac:dyDescent="0.2"/>
    <row xmlns:x14ac="http://schemas.microsoft.com/office/spreadsheetml/2009/9/ac" r="241" s="32" customFormat="true" x14ac:dyDescent="0.2"/>
    <row xmlns:x14ac="http://schemas.microsoft.com/office/spreadsheetml/2009/9/ac" r="242" s="32" customFormat="true" x14ac:dyDescent="0.2"/>
    <row xmlns:x14ac="http://schemas.microsoft.com/office/spreadsheetml/2009/9/ac" r="243" s="32" customFormat="true" x14ac:dyDescent="0.2"/>
    <row xmlns:x14ac="http://schemas.microsoft.com/office/spreadsheetml/2009/9/ac" r="244" s="32" customFormat="true" x14ac:dyDescent="0.2"/>
    <row xmlns:x14ac="http://schemas.microsoft.com/office/spreadsheetml/2009/9/ac" r="245" s="32" customFormat="true" x14ac:dyDescent="0.2"/>
    <row xmlns:x14ac="http://schemas.microsoft.com/office/spreadsheetml/2009/9/ac" r="246" s="32" customFormat="true" x14ac:dyDescent="0.2"/>
    <row xmlns:x14ac="http://schemas.microsoft.com/office/spreadsheetml/2009/9/ac" r="247" s="32" customFormat="true" x14ac:dyDescent="0.2"/>
    <row xmlns:x14ac="http://schemas.microsoft.com/office/spreadsheetml/2009/9/ac" r="248" s="32" customFormat="true" x14ac:dyDescent="0.2"/>
    <row xmlns:x14ac="http://schemas.microsoft.com/office/spreadsheetml/2009/9/ac" r="249" s="32" customFormat="true" x14ac:dyDescent="0.2"/>
    <row xmlns:x14ac="http://schemas.microsoft.com/office/spreadsheetml/2009/9/ac" r="250" s="32" customFormat="true" x14ac:dyDescent="0.2"/>
    <row xmlns:x14ac="http://schemas.microsoft.com/office/spreadsheetml/2009/9/ac" r="251" s="32" customFormat="true" x14ac:dyDescent="0.2"/>
    <row xmlns:x14ac="http://schemas.microsoft.com/office/spreadsheetml/2009/9/ac" r="252" s="32" customFormat="true" x14ac:dyDescent="0.2"/>
    <row xmlns:x14ac="http://schemas.microsoft.com/office/spreadsheetml/2009/9/ac" r="253" s="32" customFormat="true" x14ac:dyDescent="0.2"/>
    <row xmlns:x14ac="http://schemas.microsoft.com/office/spreadsheetml/2009/9/ac" r="254" s="32" customFormat="true" x14ac:dyDescent="0.2"/>
    <row xmlns:x14ac="http://schemas.microsoft.com/office/spreadsheetml/2009/9/ac" r="255" s="32" customFormat="true" x14ac:dyDescent="0.2"/>
    <row xmlns:x14ac="http://schemas.microsoft.com/office/spreadsheetml/2009/9/ac" r="256" s="32" customFormat="true" x14ac:dyDescent="0.2"/>
    <row xmlns:x14ac="http://schemas.microsoft.com/office/spreadsheetml/2009/9/ac" r="257" s="32" customFormat="true" x14ac:dyDescent="0.2"/>
    <row xmlns:x14ac="http://schemas.microsoft.com/office/spreadsheetml/2009/9/ac" r="258" s="32" customFormat="true" x14ac:dyDescent="0.2"/>
    <row xmlns:x14ac="http://schemas.microsoft.com/office/spreadsheetml/2009/9/ac" r="259" s="32" customFormat="true" x14ac:dyDescent="0.2"/>
    <row xmlns:x14ac="http://schemas.microsoft.com/office/spreadsheetml/2009/9/ac" r="260" s="32" customFormat="true" x14ac:dyDescent="0.2"/>
    <row xmlns:x14ac="http://schemas.microsoft.com/office/spreadsheetml/2009/9/ac" r="261" s="32" customFormat="true" x14ac:dyDescent="0.2"/>
    <row xmlns:x14ac="http://schemas.microsoft.com/office/spreadsheetml/2009/9/ac" r="262" s="32" customFormat="true" x14ac:dyDescent="0.2"/>
    <row xmlns:x14ac="http://schemas.microsoft.com/office/spreadsheetml/2009/9/ac" r="263" s="32" customFormat="true" x14ac:dyDescent="0.2"/>
    <row xmlns:x14ac="http://schemas.microsoft.com/office/spreadsheetml/2009/9/ac" r="264" s="32" customFormat="true" x14ac:dyDescent="0.2"/>
    <row xmlns:x14ac="http://schemas.microsoft.com/office/spreadsheetml/2009/9/ac" r="265" s="32" customFormat="true" x14ac:dyDescent="0.2"/>
    <row xmlns:x14ac="http://schemas.microsoft.com/office/spreadsheetml/2009/9/ac" r="266" s="32" customFormat="true" x14ac:dyDescent="0.2"/>
    <row xmlns:x14ac="http://schemas.microsoft.com/office/spreadsheetml/2009/9/ac" r="267" s="32" customFormat="true" x14ac:dyDescent="0.2"/>
    <row xmlns:x14ac="http://schemas.microsoft.com/office/spreadsheetml/2009/9/ac" r="268" s="32" customFormat="true" x14ac:dyDescent="0.2"/>
    <row xmlns:x14ac="http://schemas.microsoft.com/office/spreadsheetml/2009/9/ac" r="269" s="32" customFormat="true" x14ac:dyDescent="0.2"/>
    <row xmlns:x14ac="http://schemas.microsoft.com/office/spreadsheetml/2009/9/ac" r="270" s="32" customFormat="true" x14ac:dyDescent="0.2"/>
    <row xmlns:x14ac="http://schemas.microsoft.com/office/spreadsheetml/2009/9/ac" r="271" s="32" customFormat="true" x14ac:dyDescent="0.2"/>
    <row xmlns:x14ac="http://schemas.microsoft.com/office/spreadsheetml/2009/9/ac" r="272" s="32" customFormat="true" x14ac:dyDescent="0.2"/>
    <row xmlns:x14ac="http://schemas.microsoft.com/office/spreadsheetml/2009/9/ac" r="273" s="32" customFormat="true" x14ac:dyDescent="0.2"/>
    <row xmlns:x14ac="http://schemas.microsoft.com/office/spreadsheetml/2009/9/ac" r="274" s="32" customFormat="true" x14ac:dyDescent="0.2"/>
    <row xmlns:x14ac="http://schemas.microsoft.com/office/spreadsheetml/2009/9/ac" r="275" s="32" customFormat="true" x14ac:dyDescent="0.2"/>
    <row xmlns:x14ac="http://schemas.microsoft.com/office/spreadsheetml/2009/9/ac" r="276" s="32" customFormat="true" x14ac:dyDescent="0.2"/>
    <row xmlns:x14ac="http://schemas.microsoft.com/office/spreadsheetml/2009/9/ac" r="277" s="32" customFormat="true" x14ac:dyDescent="0.2"/>
    <row xmlns:x14ac="http://schemas.microsoft.com/office/spreadsheetml/2009/9/ac" r="278" s="32" customFormat="true" x14ac:dyDescent="0.2"/>
    <row xmlns:x14ac="http://schemas.microsoft.com/office/spreadsheetml/2009/9/ac" r="279" s="32" customFormat="true" x14ac:dyDescent="0.2"/>
    <row xmlns:x14ac="http://schemas.microsoft.com/office/spreadsheetml/2009/9/ac" r="280" s="32" customFormat="true" x14ac:dyDescent="0.2"/>
    <row xmlns:x14ac="http://schemas.microsoft.com/office/spreadsheetml/2009/9/ac" r="281" s="32" customFormat="true" x14ac:dyDescent="0.2"/>
    <row xmlns:x14ac="http://schemas.microsoft.com/office/spreadsheetml/2009/9/ac" r="282" s="32" customFormat="true" x14ac:dyDescent="0.2"/>
    <row xmlns:x14ac="http://schemas.microsoft.com/office/spreadsheetml/2009/9/ac" r="283" s="32" customFormat="true" x14ac:dyDescent="0.2"/>
    <row xmlns:x14ac="http://schemas.microsoft.com/office/spreadsheetml/2009/9/ac" r="284" s="32" customFormat="true" x14ac:dyDescent="0.2"/>
    <row xmlns:x14ac="http://schemas.microsoft.com/office/spreadsheetml/2009/9/ac" r="285" s="32" customFormat="true" x14ac:dyDescent="0.2"/>
    <row xmlns:x14ac="http://schemas.microsoft.com/office/spreadsheetml/2009/9/ac" r="286" s="32" customFormat="true" x14ac:dyDescent="0.2"/>
    <row xmlns:x14ac="http://schemas.microsoft.com/office/spreadsheetml/2009/9/ac" r="287" s="32" customFormat="true" x14ac:dyDescent="0.2"/>
    <row xmlns:x14ac="http://schemas.microsoft.com/office/spreadsheetml/2009/9/ac" r="288" s="32" customFormat="true" x14ac:dyDescent="0.2"/>
    <row xmlns:x14ac="http://schemas.microsoft.com/office/spreadsheetml/2009/9/ac" r="289" s="32" customFormat="true" x14ac:dyDescent="0.2"/>
    <row xmlns:x14ac="http://schemas.microsoft.com/office/spreadsheetml/2009/9/ac" r="290" s="32" customFormat="true" x14ac:dyDescent="0.2"/>
    <row xmlns:x14ac="http://schemas.microsoft.com/office/spreadsheetml/2009/9/ac" r="291" s="32" customFormat="true" x14ac:dyDescent="0.2"/>
    <row xmlns:x14ac="http://schemas.microsoft.com/office/spreadsheetml/2009/9/ac" r="292" s="32" customFormat="true" x14ac:dyDescent="0.2"/>
    <row xmlns:x14ac="http://schemas.microsoft.com/office/spreadsheetml/2009/9/ac" r="293" s="32" customFormat="true" x14ac:dyDescent="0.2"/>
    <row xmlns:x14ac="http://schemas.microsoft.com/office/spreadsheetml/2009/9/ac" r="294" s="32" customFormat="true" x14ac:dyDescent="0.2"/>
    <row xmlns:x14ac="http://schemas.microsoft.com/office/spreadsheetml/2009/9/ac" r="295" s="32" customFormat="true" x14ac:dyDescent="0.2"/>
    <row xmlns:x14ac="http://schemas.microsoft.com/office/spreadsheetml/2009/9/ac" r="296" s="32" customFormat="true" x14ac:dyDescent="0.2"/>
    <row xmlns:x14ac="http://schemas.microsoft.com/office/spreadsheetml/2009/9/ac" r="297" s="32" customFormat="true" x14ac:dyDescent="0.2"/>
    <row xmlns:x14ac="http://schemas.microsoft.com/office/spreadsheetml/2009/9/ac" r="298" s="32" customFormat="true" x14ac:dyDescent="0.2"/>
    <row xmlns:x14ac="http://schemas.microsoft.com/office/spreadsheetml/2009/9/ac" r="299" s="32" customFormat="true" x14ac:dyDescent="0.2"/>
    <row xmlns:x14ac="http://schemas.microsoft.com/office/spreadsheetml/2009/9/ac" r="300" s="32" customFormat="true" x14ac:dyDescent="0.2"/>
    <row xmlns:x14ac="http://schemas.microsoft.com/office/spreadsheetml/2009/9/ac" r="301" s="32" customFormat="true" x14ac:dyDescent="0.2"/>
    <row xmlns:x14ac="http://schemas.microsoft.com/office/spreadsheetml/2009/9/ac" r="302" s="32" customFormat="true" x14ac:dyDescent="0.2"/>
    <row xmlns:x14ac="http://schemas.microsoft.com/office/spreadsheetml/2009/9/ac" r="303" s="32" customFormat="true" x14ac:dyDescent="0.2"/>
    <row xmlns:x14ac="http://schemas.microsoft.com/office/spreadsheetml/2009/9/ac" r="304" s="32" customFormat="true" x14ac:dyDescent="0.2"/>
    <row xmlns:x14ac="http://schemas.microsoft.com/office/spreadsheetml/2009/9/ac" r="305" s="32" customFormat="true" x14ac:dyDescent="0.2"/>
    <row xmlns:x14ac="http://schemas.microsoft.com/office/spreadsheetml/2009/9/ac" r="306" s="32" customFormat="true" x14ac:dyDescent="0.2"/>
    <row xmlns:x14ac="http://schemas.microsoft.com/office/spreadsheetml/2009/9/ac" r="307" s="32" customFormat="true" x14ac:dyDescent="0.2"/>
    <row xmlns:x14ac="http://schemas.microsoft.com/office/spreadsheetml/2009/9/ac" r="308" s="32" customFormat="true" x14ac:dyDescent="0.2"/>
    <row xmlns:x14ac="http://schemas.microsoft.com/office/spreadsheetml/2009/9/ac" r="309" s="32" customFormat="true" x14ac:dyDescent="0.2"/>
    <row xmlns:x14ac="http://schemas.microsoft.com/office/spreadsheetml/2009/9/ac" r="310" s="32" customFormat="true" x14ac:dyDescent="0.2"/>
    <row xmlns:x14ac="http://schemas.microsoft.com/office/spreadsheetml/2009/9/ac" r="311" s="32" customFormat="true" x14ac:dyDescent="0.2"/>
    <row xmlns:x14ac="http://schemas.microsoft.com/office/spreadsheetml/2009/9/ac" r="312" s="32" customFormat="true" x14ac:dyDescent="0.2"/>
    <row xmlns:x14ac="http://schemas.microsoft.com/office/spreadsheetml/2009/9/ac" r="313" s="32" customFormat="true" x14ac:dyDescent="0.2"/>
    <row xmlns:x14ac="http://schemas.microsoft.com/office/spreadsheetml/2009/9/ac" r="314" s="32" customFormat="true" x14ac:dyDescent="0.2"/>
    <row xmlns:x14ac="http://schemas.microsoft.com/office/spreadsheetml/2009/9/ac" r="315" s="32" customFormat="true" x14ac:dyDescent="0.2"/>
    <row xmlns:x14ac="http://schemas.microsoft.com/office/spreadsheetml/2009/9/ac" r="316" s="32" customFormat="true" x14ac:dyDescent="0.2"/>
    <row xmlns:x14ac="http://schemas.microsoft.com/office/spreadsheetml/2009/9/ac" r="317" s="32" customFormat="true" x14ac:dyDescent="0.2"/>
    <row xmlns:x14ac="http://schemas.microsoft.com/office/spreadsheetml/2009/9/ac" r="318" s="32" customFormat="true" x14ac:dyDescent="0.2"/>
    <row xmlns:x14ac="http://schemas.microsoft.com/office/spreadsheetml/2009/9/ac" r="319" s="32" customFormat="true" x14ac:dyDescent="0.2"/>
    <row xmlns:x14ac="http://schemas.microsoft.com/office/spreadsheetml/2009/9/ac" r="320" s="32" customFormat="true" x14ac:dyDescent="0.2"/>
    <row xmlns:x14ac="http://schemas.microsoft.com/office/spreadsheetml/2009/9/ac" r="321" s="32" customFormat="true" x14ac:dyDescent="0.2"/>
    <row xmlns:x14ac="http://schemas.microsoft.com/office/spreadsheetml/2009/9/ac" r="322" s="32" customFormat="true" x14ac:dyDescent="0.2"/>
    <row xmlns:x14ac="http://schemas.microsoft.com/office/spreadsheetml/2009/9/ac" r="323" s="32" customFormat="true" x14ac:dyDescent="0.2"/>
    <row xmlns:x14ac="http://schemas.microsoft.com/office/spreadsheetml/2009/9/ac" r="324" s="32" customFormat="true" x14ac:dyDescent="0.2"/>
    <row xmlns:x14ac="http://schemas.microsoft.com/office/spreadsheetml/2009/9/ac" r="325" s="32" customFormat="true" x14ac:dyDescent="0.2"/>
    <row xmlns:x14ac="http://schemas.microsoft.com/office/spreadsheetml/2009/9/ac" r="326" s="32" customFormat="true" x14ac:dyDescent="0.2"/>
    <row xmlns:x14ac="http://schemas.microsoft.com/office/spreadsheetml/2009/9/ac" r="327" s="32" customFormat="true" x14ac:dyDescent="0.2"/>
    <row xmlns:x14ac="http://schemas.microsoft.com/office/spreadsheetml/2009/9/ac" r="328" s="32" customFormat="true" x14ac:dyDescent="0.2"/>
    <row xmlns:x14ac="http://schemas.microsoft.com/office/spreadsheetml/2009/9/ac" r="329" s="32" customFormat="true" x14ac:dyDescent="0.2"/>
    <row xmlns:x14ac="http://schemas.microsoft.com/office/spreadsheetml/2009/9/ac" r="330" s="32" customFormat="true" x14ac:dyDescent="0.2"/>
    <row xmlns:x14ac="http://schemas.microsoft.com/office/spreadsheetml/2009/9/ac" r="331" s="32" customFormat="true" x14ac:dyDescent="0.2"/>
    <row xmlns:x14ac="http://schemas.microsoft.com/office/spreadsheetml/2009/9/ac" r="332" s="32" customFormat="true" x14ac:dyDescent="0.2"/>
    <row xmlns:x14ac="http://schemas.microsoft.com/office/spreadsheetml/2009/9/ac" r="333" s="32" customFormat="true" x14ac:dyDescent="0.2"/>
    <row xmlns:x14ac="http://schemas.microsoft.com/office/spreadsheetml/2009/9/ac" r="334" s="32" customFormat="true" x14ac:dyDescent="0.2"/>
    <row xmlns:x14ac="http://schemas.microsoft.com/office/spreadsheetml/2009/9/ac" r="335" s="32" customFormat="true" x14ac:dyDescent="0.2"/>
    <row xmlns:x14ac="http://schemas.microsoft.com/office/spreadsheetml/2009/9/ac" r="336" s="32" customFormat="true" x14ac:dyDescent="0.2"/>
    <row xmlns:x14ac="http://schemas.microsoft.com/office/spreadsheetml/2009/9/ac" r="337" s="32" customFormat="true" x14ac:dyDescent="0.2"/>
    <row xmlns:x14ac="http://schemas.microsoft.com/office/spreadsheetml/2009/9/ac" r="338" s="32" customFormat="true" x14ac:dyDescent="0.2"/>
    <row xmlns:x14ac="http://schemas.microsoft.com/office/spreadsheetml/2009/9/ac" r="339" s="32" customFormat="true" x14ac:dyDescent="0.2"/>
    <row xmlns:x14ac="http://schemas.microsoft.com/office/spreadsheetml/2009/9/ac" r="340" s="32" customFormat="true" x14ac:dyDescent="0.2"/>
    <row xmlns:x14ac="http://schemas.microsoft.com/office/spreadsheetml/2009/9/ac" r="341" s="32" customFormat="true" x14ac:dyDescent="0.2"/>
    <row xmlns:x14ac="http://schemas.microsoft.com/office/spreadsheetml/2009/9/ac" r="342" s="32" customFormat="true" x14ac:dyDescent="0.2"/>
    <row xmlns:x14ac="http://schemas.microsoft.com/office/spreadsheetml/2009/9/ac" r="343" s="32" customFormat="true" x14ac:dyDescent="0.2"/>
    <row xmlns:x14ac="http://schemas.microsoft.com/office/spreadsheetml/2009/9/ac" r="344" s="32" customFormat="true" x14ac:dyDescent="0.2"/>
    <row xmlns:x14ac="http://schemas.microsoft.com/office/spreadsheetml/2009/9/ac" r="345" s="32" customFormat="true" x14ac:dyDescent="0.2"/>
    <row xmlns:x14ac="http://schemas.microsoft.com/office/spreadsheetml/2009/9/ac" r="346" s="32" customFormat="true" x14ac:dyDescent="0.2"/>
    <row xmlns:x14ac="http://schemas.microsoft.com/office/spreadsheetml/2009/9/ac" r="347" s="32" customFormat="true" x14ac:dyDescent="0.2"/>
    <row xmlns:x14ac="http://schemas.microsoft.com/office/spreadsheetml/2009/9/ac" r="348" s="32" customFormat="true" x14ac:dyDescent="0.2"/>
    <row xmlns:x14ac="http://schemas.microsoft.com/office/spreadsheetml/2009/9/ac" r="349" s="32" customFormat="true" x14ac:dyDescent="0.2"/>
    <row xmlns:x14ac="http://schemas.microsoft.com/office/spreadsheetml/2009/9/ac" r="350" s="32" customFormat="true" x14ac:dyDescent="0.2"/>
    <row xmlns:x14ac="http://schemas.microsoft.com/office/spreadsheetml/2009/9/ac" r="351" s="32" customFormat="true" x14ac:dyDescent="0.2"/>
    <row xmlns:x14ac="http://schemas.microsoft.com/office/spreadsheetml/2009/9/ac" r="352" s="32" customFormat="true" x14ac:dyDescent="0.2"/>
    <row xmlns:x14ac="http://schemas.microsoft.com/office/spreadsheetml/2009/9/ac" r="353" s="32" customFormat="true" x14ac:dyDescent="0.2"/>
    <row xmlns:x14ac="http://schemas.microsoft.com/office/spreadsheetml/2009/9/ac" r="354" s="32" customFormat="true" x14ac:dyDescent="0.2"/>
    <row xmlns:x14ac="http://schemas.microsoft.com/office/spreadsheetml/2009/9/ac" r="355" s="32" customFormat="true" x14ac:dyDescent="0.2"/>
    <row xmlns:x14ac="http://schemas.microsoft.com/office/spreadsheetml/2009/9/ac" r="356" s="32" customFormat="true" x14ac:dyDescent="0.2"/>
    <row xmlns:x14ac="http://schemas.microsoft.com/office/spreadsheetml/2009/9/ac" r="357" s="32" customFormat="true" x14ac:dyDescent="0.2"/>
    <row xmlns:x14ac="http://schemas.microsoft.com/office/spreadsheetml/2009/9/ac" r="358" s="32" customFormat="true" x14ac:dyDescent="0.2"/>
    <row xmlns:x14ac="http://schemas.microsoft.com/office/spreadsheetml/2009/9/ac" r="359" s="32" customFormat="true" x14ac:dyDescent="0.2"/>
    <row xmlns:x14ac="http://schemas.microsoft.com/office/spreadsheetml/2009/9/ac" r="360" s="32" customFormat="true" x14ac:dyDescent="0.2"/>
    <row xmlns:x14ac="http://schemas.microsoft.com/office/spreadsheetml/2009/9/ac" r="361" s="32" customFormat="true" x14ac:dyDescent="0.2"/>
    <row xmlns:x14ac="http://schemas.microsoft.com/office/spreadsheetml/2009/9/ac" r="362" s="32" customFormat="true" x14ac:dyDescent="0.2"/>
    <row xmlns:x14ac="http://schemas.microsoft.com/office/spreadsheetml/2009/9/ac" r="363" s="32" customFormat="true" x14ac:dyDescent="0.2"/>
    <row xmlns:x14ac="http://schemas.microsoft.com/office/spreadsheetml/2009/9/ac" r="364" s="32" customFormat="true" x14ac:dyDescent="0.2"/>
    <row xmlns:x14ac="http://schemas.microsoft.com/office/spreadsheetml/2009/9/ac" r="365" s="32" customFormat="true" x14ac:dyDescent="0.2"/>
    <row xmlns:x14ac="http://schemas.microsoft.com/office/spreadsheetml/2009/9/ac" r="366" s="32" customFormat="true" x14ac:dyDescent="0.2"/>
    <row xmlns:x14ac="http://schemas.microsoft.com/office/spreadsheetml/2009/9/ac" r="367" s="32" customFormat="true" x14ac:dyDescent="0.2"/>
    <row xmlns:x14ac="http://schemas.microsoft.com/office/spreadsheetml/2009/9/ac" r="368" s="32" customFormat="true" x14ac:dyDescent="0.2"/>
    <row xmlns:x14ac="http://schemas.microsoft.com/office/spreadsheetml/2009/9/ac" r="369" s="32" customFormat="true" x14ac:dyDescent="0.2"/>
    <row xmlns:x14ac="http://schemas.microsoft.com/office/spreadsheetml/2009/9/ac" r="370" s="32" customFormat="true" x14ac:dyDescent="0.2"/>
    <row xmlns:x14ac="http://schemas.microsoft.com/office/spreadsheetml/2009/9/ac" r="371" s="32" customFormat="true" x14ac:dyDescent="0.2"/>
    <row xmlns:x14ac="http://schemas.microsoft.com/office/spreadsheetml/2009/9/ac" r="372" s="32" customFormat="true" x14ac:dyDescent="0.2"/>
    <row xmlns:x14ac="http://schemas.microsoft.com/office/spreadsheetml/2009/9/ac" r="373" s="32" customFormat="true" x14ac:dyDescent="0.2"/>
    <row xmlns:x14ac="http://schemas.microsoft.com/office/spreadsheetml/2009/9/ac" r="374" s="32" customFormat="true" x14ac:dyDescent="0.2"/>
    <row xmlns:x14ac="http://schemas.microsoft.com/office/spreadsheetml/2009/9/ac" r="375" s="32" customFormat="true" x14ac:dyDescent="0.2"/>
    <row xmlns:x14ac="http://schemas.microsoft.com/office/spreadsheetml/2009/9/ac" r="376" s="32" customFormat="true" x14ac:dyDescent="0.2"/>
    <row xmlns:x14ac="http://schemas.microsoft.com/office/spreadsheetml/2009/9/ac" r="377" s="32" customFormat="true" x14ac:dyDescent="0.2"/>
    <row xmlns:x14ac="http://schemas.microsoft.com/office/spreadsheetml/2009/9/ac" r="378" s="32" customFormat="true" x14ac:dyDescent="0.2"/>
    <row xmlns:x14ac="http://schemas.microsoft.com/office/spreadsheetml/2009/9/ac" r="379" s="32" customFormat="true" x14ac:dyDescent="0.2"/>
    <row xmlns:x14ac="http://schemas.microsoft.com/office/spreadsheetml/2009/9/ac" r="380" s="32" customFormat="true" x14ac:dyDescent="0.2"/>
    <row xmlns:x14ac="http://schemas.microsoft.com/office/spreadsheetml/2009/9/ac" r="381" s="32" customFormat="true" x14ac:dyDescent="0.2"/>
    <row xmlns:x14ac="http://schemas.microsoft.com/office/spreadsheetml/2009/9/ac" r="382" s="32" customFormat="true" x14ac:dyDescent="0.2"/>
    <row xmlns:x14ac="http://schemas.microsoft.com/office/spreadsheetml/2009/9/ac" r="383" s="32" customFormat="true" x14ac:dyDescent="0.2"/>
    <row xmlns:x14ac="http://schemas.microsoft.com/office/spreadsheetml/2009/9/ac" r="384" s="32" customFormat="true" x14ac:dyDescent="0.2"/>
    <row xmlns:x14ac="http://schemas.microsoft.com/office/spreadsheetml/2009/9/ac" r="385" s="32" customFormat="true" x14ac:dyDescent="0.2"/>
    <row xmlns:x14ac="http://schemas.microsoft.com/office/spreadsheetml/2009/9/ac" r="386" s="32" customFormat="true" x14ac:dyDescent="0.2"/>
    <row xmlns:x14ac="http://schemas.microsoft.com/office/spreadsheetml/2009/9/ac" r="387" s="32" customFormat="true" x14ac:dyDescent="0.2"/>
    <row xmlns:x14ac="http://schemas.microsoft.com/office/spreadsheetml/2009/9/ac" r="388" s="32" customFormat="true" x14ac:dyDescent="0.2"/>
    <row xmlns:x14ac="http://schemas.microsoft.com/office/spreadsheetml/2009/9/ac" r="389" s="32" customFormat="true" x14ac:dyDescent="0.2"/>
    <row xmlns:x14ac="http://schemas.microsoft.com/office/spreadsheetml/2009/9/ac" r="390" s="32" customFormat="true" x14ac:dyDescent="0.2"/>
    <row xmlns:x14ac="http://schemas.microsoft.com/office/spreadsheetml/2009/9/ac" r="391" s="32" customFormat="true" x14ac:dyDescent="0.2"/>
    <row xmlns:x14ac="http://schemas.microsoft.com/office/spreadsheetml/2009/9/ac" r="392" s="32" customFormat="true" x14ac:dyDescent="0.2"/>
    <row xmlns:x14ac="http://schemas.microsoft.com/office/spreadsheetml/2009/9/ac" r="393" s="32" customFormat="true" x14ac:dyDescent="0.2"/>
    <row xmlns:x14ac="http://schemas.microsoft.com/office/spreadsheetml/2009/9/ac" r="394" s="32" customFormat="true" x14ac:dyDescent="0.2"/>
    <row xmlns:x14ac="http://schemas.microsoft.com/office/spreadsheetml/2009/9/ac" r="395" s="32" customFormat="true" x14ac:dyDescent="0.2"/>
    <row xmlns:x14ac="http://schemas.microsoft.com/office/spreadsheetml/2009/9/ac" r="396" s="32" customFormat="true" x14ac:dyDescent="0.2"/>
    <row xmlns:x14ac="http://schemas.microsoft.com/office/spreadsheetml/2009/9/ac" r="397" s="32" customFormat="true" x14ac:dyDescent="0.2"/>
    <row xmlns:x14ac="http://schemas.microsoft.com/office/spreadsheetml/2009/9/ac" r="398" s="32" customFormat="true" x14ac:dyDescent="0.2"/>
    <row xmlns:x14ac="http://schemas.microsoft.com/office/spreadsheetml/2009/9/ac" r="399" s="32" customFormat="true" x14ac:dyDescent="0.2"/>
    <row xmlns:x14ac="http://schemas.microsoft.com/office/spreadsheetml/2009/9/ac" r="400" s="32" customFormat="true" x14ac:dyDescent="0.2"/>
    <row xmlns:x14ac="http://schemas.microsoft.com/office/spreadsheetml/2009/9/ac" r="401" s="32" customFormat="true" x14ac:dyDescent="0.2"/>
    <row xmlns:x14ac="http://schemas.microsoft.com/office/spreadsheetml/2009/9/ac" r="402" s="32" customFormat="true" x14ac:dyDescent="0.2"/>
    <row xmlns:x14ac="http://schemas.microsoft.com/office/spreadsheetml/2009/9/ac" r="403" s="32" customFormat="true" x14ac:dyDescent="0.2"/>
    <row xmlns:x14ac="http://schemas.microsoft.com/office/spreadsheetml/2009/9/ac" r="404" s="32" customFormat="true" x14ac:dyDescent="0.2"/>
    <row xmlns:x14ac="http://schemas.microsoft.com/office/spreadsheetml/2009/9/ac" r="405" s="32" customFormat="true" x14ac:dyDescent="0.2"/>
    <row xmlns:x14ac="http://schemas.microsoft.com/office/spreadsheetml/2009/9/ac" r="406" s="32" customFormat="true" x14ac:dyDescent="0.2"/>
    <row xmlns:x14ac="http://schemas.microsoft.com/office/spreadsheetml/2009/9/ac" r="407" s="32" customFormat="true" x14ac:dyDescent="0.2"/>
    <row xmlns:x14ac="http://schemas.microsoft.com/office/spreadsheetml/2009/9/ac" r="408" s="32" customFormat="true" x14ac:dyDescent="0.2"/>
    <row xmlns:x14ac="http://schemas.microsoft.com/office/spreadsheetml/2009/9/ac" r="409" s="32" customFormat="true" x14ac:dyDescent="0.2"/>
    <row xmlns:x14ac="http://schemas.microsoft.com/office/spreadsheetml/2009/9/ac" r="410" s="32" customFormat="true" x14ac:dyDescent="0.2"/>
    <row xmlns:x14ac="http://schemas.microsoft.com/office/spreadsheetml/2009/9/ac" r="411" s="32" customFormat="true" x14ac:dyDescent="0.2"/>
    <row xmlns:x14ac="http://schemas.microsoft.com/office/spreadsheetml/2009/9/ac" r="412" s="32" customFormat="true" x14ac:dyDescent="0.2"/>
    <row xmlns:x14ac="http://schemas.microsoft.com/office/spreadsheetml/2009/9/ac" r="413" s="32" customFormat="true" x14ac:dyDescent="0.2"/>
    <row xmlns:x14ac="http://schemas.microsoft.com/office/spreadsheetml/2009/9/ac" r="414" s="32" customFormat="true" x14ac:dyDescent="0.2"/>
    <row xmlns:x14ac="http://schemas.microsoft.com/office/spreadsheetml/2009/9/ac" r="415" s="32" customFormat="true" x14ac:dyDescent="0.2"/>
    <row xmlns:x14ac="http://schemas.microsoft.com/office/spreadsheetml/2009/9/ac" r="416" s="32" customFormat="true" x14ac:dyDescent="0.2"/>
    <row xmlns:x14ac="http://schemas.microsoft.com/office/spreadsheetml/2009/9/ac" r="417" s="32" customFormat="true" x14ac:dyDescent="0.2"/>
    <row xmlns:x14ac="http://schemas.microsoft.com/office/spreadsheetml/2009/9/ac" r="418" s="32" customFormat="true" x14ac:dyDescent="0.2"/>
    <row xmlns:x14ac="http://schemas.microsoft.com/office/spreadsheetml/2009/9/ac" r="419" s="32" customFormat="true" x14ac:dyDescent="0.2"/>
    <row xmlns:x14ac="http://schemas.microsoft.com/office/spreadsheetml/2009/9/ac" r="420" s="32" customFormat="true" x14ac:dyDescent="0.2"/>
    <row xmlns:x14ac="http://schemas.microsoft.com/office/spreadsheetml/2009/9/ac" r="421" s="32" customFormat="true" x14ac:dyDescent="0.2"/>
    <row xmlns:x14ac="http://schemas.microsoft.com/office/spreadsheetml/2009/9/ac" r="422" s="32" customFormat="true" x14ac:dyDescent="0.2"/>
    <row xmlns:x14ac="http://schemas.microsoft.com/office/spreadsheetml/2009/9/ac" r="423" s="32" customFormat="true" x14ac:dyDescent="0.2"/>
    <row xmlns:x14ac="http://schemas.microsoft.com/office/spreadsheetml/2009/9/ac" r="424" s="32" customFormat="true" x14ac:dyDescent="0.2"/>
    <row xmlns:x14ac="http://schemas.microsoft.com/office/spreadsheetml/2009/9/ac" r="425" s="32" customFormat="true" x14ac:dyDescent="0.2"/>
    <row xmlns:x14ac="http://schemas.microsoft.com/office/spreadsheetml/2009/9/ac" r="426" s="32" customFormat="true" x14ac:dyDescent="0.2"/>
    <row xmlns:x14ac="http://schemas.microsoft.com/office/spreadsheetml/2009/9/ac" r="427" s="32" customFormat="true" x14ac:dyDescent="0.2"/>
    <row xmlns:x14ac="http://schemas.microsoft.com/office/spreadsheetml/2009/9/ac" r="428" s="32" customFormat="true" x14ac:dyDescent="0.2"/>
    <row xmlns:x14ac="http://schemas.microsoft.com/office/spreadsheetml/2009/9/ac" r="429" s="32" customFormat="true" x14ac:dyDescent="0.2"/>
    <row xmlns:x14ac="http://schemas.microsoft.com/office/spreadsheetml/2009/9/ac" r="430" s="32" customFormat="true" x14ac:dyDescent="0.2"/>
    <row xmlns:x14ac="http://schemas.microsoft.com/office/spreadsheetml/2009/9/ac" r="431" s="32" customFormat="true" x14ac:dyDescent="0.2"/>
    <row xmlns:x14ac="http://schemas.microsoft.com/office/spreadsheetml/2009/9/ac" r="432" s="32" customFormat="true" x14ac:dyDescent="0.2"/>
    <row xmlns:x14ac="http://schemas.microsoft.com/office/spreadsheetml/2009/9/ac" r="433" s="32" customFormat="true" x14ac:dyDescent="0.2"/>
    <row xmlns:x14ac="http://schemas.microsoft.com/office/spreadsheetml/2009/9/ac" r="434" s="32" customFormat="true" x14ac:dyDescent="0.2"/>
    <row xmlns:x14ac="http://schemas.microsoft.com/office/spreadsheetml/2009/9/ac" r="435" s="32" customFormat="true" x14ac:dyDescent="0.2"/>
    <row xmlns:x14ac="http://schemas.microsoft.com/office/spreadsheetml/2009/9/ac" r="436" s="32" customFormat="true" x14ac:dyDescent="0.2"/>
    <row xmlns:x14ac="http://schemas.microsoft.com/office/spreadsheetml/2009/9/ac" r="437" s="32" customFormat="true" x14ac:dyDescent="0.2"/>
    <row xmlns:x14ac="http://schemas.microsoft.com/office/spreadsheetml/2009/9/ac" r="438" s="32" customFormat="true" x14ac:dyDescent="0.2"/>
    <row xmlns:x14ac="http://schemas.microsoft.com/office/spreadsheetml/2009/9/ac" r="439" s="32" customFormat="true" x14ac:dyDescent="0.2"/>
    <row xmlns:x14ac="http://schemas.microsoft.com/office/spreadsheetml/2009/9/ac" r="440" s="32" customFormat="true" x14ac:dyDescent="0.2"/>
    <row xmlns:x14ac="http://schemas.microsoft.com/office/spreadsheetml/2009/9/ac" r="441" s="32" customFormat="true" x14ac:dyDescent="0.2"/>
    <row xmlns:x14ac="http://schemas.microsoft.com/office/spreadsheetml/2009/9/ac" r="442" s="32" customFormat="true" x14ac:dyDescent="0.2"/>
    <row xmlns:x14ac="http://schemas.microsoft.com/office/spreadsheetml/2009/9/ac" r="443" s="32" customFormat="true" x14ac:dyDescent="0.2"/>
    <row xmlns:x14ac="http://schemas.microsoft.com/office/spreadsheetml/2009/9/ac" r="444" s="32" customFormat="true" x14ac:dyDescent="0.2"/>
    <row xmlns:x14ac="http://schemas.microsoft.com/office/spreadsheetml/2009/9/ac" r="445" s="32" customFormat="true" x14ac:dyDescent="0.2"/>
    <row xmlns:x14ac="http://schemas.microsoft.com/office/spreadsheetml/2009/9/ac" r="446" s="32" customFormat="true" x14ac:dyDescent="0.2"/>
    <row xmlns:x14ac="http://schemas.microsoft.com/office/spreadsheetml/2009/9/ac" r="447" s="32" customFormat="true" x14ac:dyDescent="0.2"/>
    <row xmlns:x14ac="http://schemas.microsoft.com/office/spreadsheetml/2009/9/ac" r="448" s="32" customFormat="true" x14ac:dyDescent="0.2"/>
    <row xmlns:x14ac="http://schemas.microsoft.com/office/spreadsheetml/2009/9/ac" r="449" s="32" customFormat="true" x14ac:dyDescent="0.2"/>
    <row xmlns:x14ac="http://schemas.microsoft.com/office/spreadsheetml/2009/9/ac" r="450" s="32" customFormat="true" x14ac:dyDescent="0.2"/>
    <row xmlns:x14ac="http://schemas.microsoft.com/office/spreadsheetml/2009/9/ac" r="451" s="32" customFormat="true" x14ac:dyDescent="0.2"/>
    <row xmlns:x14ac="http://schemas.microsoft.com/office/spreadsheetml/2009/9/ac" r="452" s="32" customFormat="true" x14ac:dyDescent="0.2"/>
    <row xmlns:x14ac="http://schemas.microsoft.com/office/spreadsheetml/2009/9/ac" r="453" s="32" customFormat="true" x14ac:dyDescent="0.2"/>
    <row xmlns:x14ac="http://schemas.microsoft.com/office/spreadsheetml/2009/9/ac" r="454" s="32" customFormat="true" x14ac:dyDescent="0.2"/>
    <row xmlns:x14ac="http://schemas.microsoft.com/office/spreadsheetml/2009/9/ac" r="455" s="32" customFormat="true" x14ac:dyDescent="0.2"/>
    <row xmlns:x14ac="http://schemas.microsoft.com/office/spreadsheetml/2009/9/ac" r="456" s="32" customFormat="true" x14ac:dyDescent="0.2"/>
    <row xmlns:x14ac="http://schemas.microsoft.com/office/spreadsheetml/2009/9/ac" r="457" s="32" customFormat="true" x14ac:dyDescent="0.2"/>
    <row xmlns:x14ac="http://schemas.microsoft.com/office/spreadsheetml/2009/9/ac" r="458" s="32" customFormat="true" x14ac:dyDescent="0.2"/>
    <row xmlns:x14ac="http://schemas.microsoft.com/office/spreadsheetml/2009/9/ac" r="459" s="32" customFormat="true" x14ac:dyDescent="0.2"/>
    <row xmlns:x14ac="http://schemas.microsoft.com/office/spreadsheetml/2009/9/ac" r="460" s="32" customFormat="true" x14ac:dyDescent="0.2"/>
    <row xmlns:x14ac="http://schemas.microsoft.com/office/spreadsheetml/2009/9/ac" r="461" s="32" customFormat="true" x14ac:dyDescent="0.2"/>
    <row xmlns:x14ac="http://schemas.microsoft.com/office/spreadsheetml/2009/9/ac" r="462" s="32" customFormat="true" x14ac:dyDescent="0.2"/>
    <row xmlns:x14ac="http://schemas.microsoft.com/office/spreadsheetml/2009/9/ac" r="463" s="32" customFormat="true" x14ac:dyDescent="0.2"/>
    <row xmlns:x14ac="http://schemas.microsoft.com/office/spreadsheetml/2009/9/ac" r="464" s="32" customFormat="true" x14ac:dyDescent="0.2"/>
    <row xmlns:x14ac="http://schemas.microsoft.com/office/spreadsheetml/2009/9/ac" r="465" s="32" customFormat="true" x14ac:dyDescent="0.2"/>
    <row xmlns:x14ac="http://schemas.microsoft.com/office/spreadsheetml/2009/9/ac" r="466" s="32" customFormat="true" x14ac:dyDescent="0.2"/>
    <row xmlns:x14ac="http://schemas.microsoft.com/office/spreadsheetml/2009/9/ac" r="467" s="32" customFormat="true" x14ac:dyDescent="0.2"/>
    <row xmlns:x14ac="http://schemas.microsoft.com/office/spreadsheetml/2009/9/ac" r="468" s="32" customFormat="true" x14ac:dyDescent="0.2"/>
    <row xmlns:x14ac="http://schemas.microsoft.com/office/spreadsheetml/2009/9/ac" r="469" s="32" customFormat="true" x14ac:dyDescent="0.2"/>
    <row xmlns:x14ac="http://schemas.microsoft.com/office/spreadsheetml/2009/9/ac" r="470" s="32" customFormat="true" x14ac:dyDescent="0.2"/>
    <row xmlns:x14ac="http://schemas.microsoft.com/office/spreadsheetml/2009/9/ac" r="471" s="32" customFormat="true" x14ac:dyDescent="0.2"/>
    <row xmlns:x14ac="http://schemas.microsoft.com/office/spreadsheetml/2009/9/ac" r="472" s="32" customFormat="true" x14ac:dyDescent="0.2"/>
    <row xmlns:x14ac="http://schemas.microsoft.com/office/spreadsheetml/2009/9/ac" r="473" s="32" customFormat="true" x14ac:dyDescent="0.2"/>
    <row xmlns:x14ac="http://schemas.microsoft.com/office/spreadsheetml/2009/9/ac" r="474" s="32" customFormat="true" x14ac:dyDescent="0.2"/>
    <row xmlns:x14ac="http://schemas.microsoft.com/office/spreadsheetml/2009/9/ac" r="475" s="32" customFormat="true" x14ac:dyDescent="0.2"/>
    <row xmlns:x14ac="http://schemas.microsoft.com/office/spreadsheetml/2009/9/ac" r="476" s="32" customFormat="true" x14ac:dyDescent="0.2"/>
    <row xmlns:x14ac="http://schemas.microsoft.com/office/spreadsheetml/2009/9/ac" r="477" s="32" customFormat="true" x14ac:dyDescent="0.2"/>
    <row xmlns:x14ac="http://schemas.microsoft.com/office/spreadsheetml/2009/9/ac" r="478" s="32" customFormat="true" x14ac:dyDescent="0.2"/>
    <row xmlns:x14ac="http://schemas.microsoft.com/office/spreadsheetml/2009/9/ac" r="479" s="32" customFormat="true" x14ac:dyDescent="0.2"/>
    <row xmlns:x14ac="http://schemas.microsoft.com/office/spreadsheetml/2009/9/ac" r="480" s="32" customFormat="true" x14ac:dyDescent="0.2"/>
    <row xmlns:x14ac="http://schemas.microsoft.com/office/spreadsheetml/2009/9/ac" r="481" s="32" customFormat="true" x14ac:dyDescent="0.2"/>
    <row xmlns:x14ac="http://schemas.microsoft.com/office/spreadsheetml/2009/9/ac" r="482" s="32" customFormat="true" x14ac:dyDescent="0.2"/>
    <row xmlns:x14ac="http://schemas.microsoft.com/office/spreadsheetml/2009/9/ac" r="483" s="32" customFormat="true" x14ac:dyDescent="0.2"/>
    <row xmlns:x14ac="http://schemas.microsoft.com/office/spreadsheetml/2009/9/ac" r="484" s="32" customFormat="true" x14ac:dyDescent="0.2"/>
    <row xmlns:x14ac="http://schemas.microsoft.com/office/spreadsheetml/2009/9/ac" r="485" s="32" customFormat="true" x14ac:dyDescent="0.2"/>
    <row xmlns:x14ac="http://schemas.microsoft.com/office/spreadsheetml/2009/9/ac" r="486" s="32" customFormat="true" x14ac:dyDescent="0.2"/>
    <row xmlns:x14ac="http://schemas.microsoft.com/office/spreadsheetml/2009/9/ac" r="487" s="32" customFormat="true" x14ac:dyDescent="0.2"/>
    <row xmlns:x14ac="http://schemas.microsoft.com/office/spreadsheetml/2009/9/ac" r="488" s="32" customFormat="true" x14ac:dyDescent="0.2"/>
    <row xmlns:x14ac="http://schemas.microsoft.com/office/spreadsheetml/2009/9/ac" r="489" s="32" customFormat="true" x14ac:dyDescent="0.2"/>
    <row xmlns:x14ac="http://schemas.microsoft.com/office/spreadsheetml/2009/9/ac" r="490" s="32" customFormat="true" x14ac:dyDescent="0.2"/>
    <row xmlns:x14ac="http://schemas.microsoft.com/office/spreadsheetml/2009/9/ac" r="491" s="32" customFormat="true" x14ac:dyDescent="0.2"/>
    <row xmlns:x14ac="http://schemas.microsoft.com/office/spreadsheetml/2009/9/ac" r="492" s="32" customFormat="true" x14ac:dyDescent="0.2"/>
    <row xmlns:x14ac="http://schemas.microsoft.com/office/spreadsheetml/2009/9/ac" r="493" s="32" customFormat="true" x14ac:dyDescent="0.2"/>
    <row xmlns:x14ac="http://schemas.microsoft.com/office/spreadsheetml/2009/9/ac" r="494" s="32" customFormat="true" x14ac:dyDescent="0.2"/>
    <row xmlns:x14ac="http://schemas.microsoft.com/office/spreadsheetml/2009/9/ac" r="495" s="32" customFormat="true" x14ac:dyDescent="0.2"/>
    <row xmlns:x14ac="http://schemas.microsoft.com/office/spreadsheetml/2009/9/ac" r="496" s="32" customFormat="true" x14ac:dyDescent="0.2"/>
    <row xmlns:x14ac="http://schemas.microsoft.com/office/spreadsheetml/2009/9/ac" r="497" s="32" customFormat="true" x14ac:dyDescent="0.2"/>
    <row xmlns:x14ac="http://schemas.microsoft.com/office/spreadsheetml/2009/9/ac" r="498" s="32" customFormat="true" x14ac:dyDescent="0.2"/>
    <row xmlns:x14ac="http://schemas.microsoft.com/office/spreadsheetml/2009/9/ac" r="499" s="32" customFormat="true" x14ac:dyDescent="0.2"/>
    <row xmlns:x14ac="http://schemas.microsoft.com/office/spreadsheetml/2009/9/ac" r="500" s="32" customFormat="true" x14ac:dyDescent="0.2"/>
    <row xmlns:x14ac="http://schemas.microsoft.com/office/spreadsheetml/2009/9/ac" r="501" s="32" customFormat="true" x14ac:dyDescent="0.2"/>
    <row xmlns:x14ac="http://schemas.microsoft.com/office/spreadsheetml/2009/9/ac" r="502" s="32" customFormat="true" x14ac:dyDescent="0.2"/>
    <row xmlns:x14ac="http://schemas.microsoft.com/office/spreadsheetml/2009/9/ac" r="503" s="32" customFormat="true" x14ac:dyDescent="0.2"/>
    <row xmlns:x14ac="http://schemas.microsoft.com/office/spreadsheetml/2009/9/ac" r="504" s="32" customFormat="true" x14ac:dyDescent="0.2"/>
    <row xmlns:x14ac="http://schemas.microsoft.com/office/spreadsheetml/2009/9/ac" r="505" s="32" customFormat="true" x14ac:dyDescent="0.2"/>
    <row xmlns:x14ac="http://schemas.microsoft.com/office/spreadsheetml/2009/9/ac" r="506" s="32" customFormat="true" x14ac:dyDescent="0.2"/>
    <row xmlns:x14ac="http://schemas.microsoft.com/office/spreadsheetml/2009/9/ac" r="507" s="32" customFormat="true" x14ac:dyDescent="0.2"/>
    <row xmlns:x14ac="http://schemas.microsoft.com/office/spreadsheetml/2009/9/ac" r="508" s="32" customFormat="true" x14ac:dyDescent="0.2"/>
    <row xmlns:x14ac="http://schemas.microsoft.com/office/spreadsheetml/2009/9/ac" r="509" s="32" customFormat="true" x14ac:dyDescent="0.2"/>
    <row xmlns:x14ac="http://schemas.microsoft.com/office/spreadsheetml/2009/9/ac" r="510" s="32" customFormat="true" x14ac:dyDescent="0.2"/>
    <row xmlns:x14ac="http://schemas.microsoft.com/office/spreadsheetml/2009/9/ac" r="511" s="32" customFormat="true" x14ac:dyDescent="0.2"/>
    <row xmlns:x14ac="http://schemas.microsoft.com/office/spreadsheetml/2009/9/ac" r="512" s="32" customFormat="true" x14ac:dyDescent="0.2"/>
    <row xmlns:x14ac="http://schemas.microsoft.com/office/spreadsheetml/2009/9/ac" r="513" s="32" customFormat="true" x14ac:dyDescent="0.2"/>
    <row xmlns:x14ac="http://schemas.microsoft.com/office/spreadsheetml/2009/9/ac" r="514" s="32" customFormat="true" x14ac:dyDescent="0.2"/>
    <row xmlns:x14ac="http://schemas.microsoft.com/office/spreadsheetml/2009/9/ac" r="515" s="32" customFormat="true" x14ac:dyDescent="0.2"/>
    <row xmlns:x14ac="http://schemas.microsoft.com/office/spreadsheetml/2009/9/ac" r="516" s="32" customFormat="true" x14ac:dyDescent="0.2"/>
    <row xmlns:x14ac="http://schemas.microsoft.com/office/spreadsheetml/2009/9/ac" r="517" s="32" customFormat="true" x14ac:dyDescent="0.2"/>
    <row xmlns:x14ac="http://schemas.microsoft.com/office/spreadsheetml/2009/9/ac" r="518" s="32" customFormat="true" x14ac:dyDescent="0.2"/>
    <row xmlns:x14ac="http://schemas.microsoft.com/office/spreadsheetml/2009/9/ac" r="519" s="32" customFormat="true" x14ac:dyDescent="0.2"/>
    <row xmlns:x14ac="http://schemas.microsoft.com/office/spreadsheetml/2009/9/ac" r="520" s="32" customFormat="true" x14ac:dyDescent="0.2"/>
    <row xmlns:x14ac="http://schemas.microsoft.com/office/spreadsheetml/2009/9/ac" r="521" s="32" customFormat="true" x14ac:dyDescent="0.2"/>
    <row xmlns:x14ac="http://schemas.microsoft.com/office/spreadsheetml/2009/9/ac" r="522" s="32" customFormat="true" x14ac:dyDescent="0.2"/>
    <row xmlns:x14ac="http://schemas.microsoft.com/office/spreadsheetml/2009/9/ac" r="523" s="32" customFormat="true" x14ac:dyDescent="0.2"/>
    <row xmlns:x14ac="http://schemas.microsoft.com/office/spreadsheetml/2009/9/ac" r="524" s="32" customFormat="true" x14ac:dyDescent="0.2"/>
    <row xmlns:x14ac="http://schemas.microsoft.com/office/spreadsheetml/2009/9/ac" r="525" s="32" customFormat="true" x14ac:dyDescent="0.2"/>
    <row xmlns:x14ac="http://schemas.microsoft.com/office/spreadsheetml/2009/9/ac" r="526" s="32" customFormat="true" x14ac:dyDescent="0.2"/>
    <row xmlns:x14ac="http://schemas.microsoft.com/office/spreadsheetml/2009/9/ac" r="527" s="32" customFormat="true" x14ac:dyDescent="0.2"/>
    <row xmlns:x14ac="http://schemas.microsoft.com/office/spreadsheetml/2009/9/ac" r="528" s="32" customFormat="true" x14ac:dyDescent="0.2"/>
    <row xmlns:x14ac="http://schemas.microsoft.com/office/spreadsheetml/2009/9/ac" r="529" s="32" customFormat="true" x14ac:dyDescent="0.2"/>
    <row xmlns:x14ac="http://schemas.microsoft.com/office/spreadsheetml/2009/9/ac" r="530" s="32" customFormat="true" x14ac:dyDescent="0.2"/>
    <row xmlns:x14ac="http://schemas.microsoft.com/office/spreadsheetml/2009/9/ac" r="531" s="32" customFormat="true" x14ac:dyDescent="0.2"/>
    <row xmlns:x14ac="http://schemas.microsoft.com/office/spreadsheetml/2009/9/ac" r="532" s="32" customFormat="true" x14ac:dyDescent="0.2"/>
    <row xmlns:x14ac="http://schemas.microsoft.com/office/spreadsheetml/2009/9/ac" r="533" s="32" customFormat="true" x14ac:dyDescent="0.2"/>
    <row xmlns:x14ac="http://schemas.microsoft.com/office/spreadsheetml/2009/9/ac" r="534" s="32" customFormat="true" x14ac:dyDescent="0.2"/>
    <row xmlns:x14ac="http://schemas.microsoft.com/office/spreadsheetml/2009/9/ac" r="535" s="32" customFormat="true" x14ac:dyDescent="0.2"/>
    <row xmlns:x14ac="http://schemas.microsoft.com/office/spreadsheetml/2009/9/ac" r="536" s="32" customFormat="true" x14ac:dyDescent="0.2"/>
    <row xmlns:x14ac="http://schemas.microsoft.com/office/spreadsheetml/2009/9/ac" r="537" s="32" customFormat="true" x14ac:dyDescent="0.2"/>
    <row xmlns:x14ac="http://schemas.microsoft.com/office/spreadsheetml/2009/9/ac" r="538" s="32" customFormat="true" x14ac:dyDescent="0.2"/>
    <row xmlns:x14ac="http://schemas.microsoft.com/office/spreadsheetml/2009/9/ac" r="539" s="32" customFormat="true" x14ac:dyDescent="0.2"/>
    <row xmlns:x14ac="http://schemas.microsoft.com/office/spreadsheetml/2009/9/ac" r="540" s="32" customFormat="true" x14ac:dyDescent="0.2"/>
    <row xmlns:x14ac="http://schemas.microsoft.com/office/spreadsheetml/2009/9/ac" r="541" s="32" customFormat="true" x14ac:dyDescent="0.2"/>
    <row xmlns:x14ac="http://schemas.microsoft.com/office/spreadsheetml/2009/9/ac" r="542" s="32" customFormat="true" x14ac:dyDescent="0.2"/>
    <row xmlns:x14ac="http://schemas.microsoft.com/office/spreadsheetml/2009/9/ac" r="543" s="32" customFormat="true" x14ac:dyDescent="0.2"/>
    <row xmlns:x14ac="http://schemas.microsoft.com/office/spreadsheetml/2009/9/ac" r="544" s="32" customFormat="true" x14ac:dyDescent="0.2"/>
    <row xmlns:x14ac="http://schemas.microsoft.com/office/spreadsheetml/2009/9/ac" r="545" s="32" customFormat="true" x14ac:dyDescent="0.2"/>
    <row xmlns:x14ac="http://schemas.microsoft.com/office/spreadsheetml/2009/9/ac" r="546" s="32" customFormat="true" x14ac:dyDescent="0.2"/>
    <row xmlns:x14ac="http://schemas.microsoft.com/office/spreadsheetml/2009/9/ac" r="547" s="32" customFormat="true" x14ac:dyDescent="0.2"/>
    <row xmlns:x14ac="http://schemas.microsoft.com/office/spreadsheetml/2009/9/ac" r="548" s="32" customFormat="true" x14ac:dyDescent="0.2"/>
    <row xmlns:x14ac="http://schemas.microsoft.com/office/spreadsheetml/2009/9/ac" r="549" s="32" customFormat="true" x14ac:dyDescent="0.2"/>
    <row xmlns:x14ac="http://schemas.microsoft.com/office/spreadsheetml/2009/9/ac" r="550" s="32" customFormat="true" x14ac:dyDescent="0.2"/>
    <row xmlns:x14ac="http://schemas.microsoft.com/office/spreadsheetml/2009/9/ac" r="551" s="32" customFormat="true" x14ac:dyDescent="0.2"/>
    <row xmlns:x14ac="http://schemas.microsoft.com/office/spreadsheetml/2009/9/ac" r="552" s="32" customFormat="true" x14ac:dyDescent="0.2"/>
    <row xmlns:x14ac="http://schemas.microsoft.com/office/spreadsheetml/2009/9/ac" r="553" s="32" customFormat="true" x14ac:dyDescent="0.2"/>
    <row xmlns:x14ac="http://schemas.microsoft.com/office/spreadsheetml/2009/9/ac" r="554" s="32" customFormat="true" x14ac:dyDescent="0.2"/>
    <row xmlns:x14ac="http://schemas.microsoft.com/office/spreadsheetml/2009/9/ac" r="555" s="32" customFormat="true" x14ac:dyDescent="0.2"/>
    <row xmlns:x14ac="http://schemas.microsoft.com/office/spreadsheetml/2009/9/ac" r="556" s="32" customFormat="true" x14ac:dyDescent="0.2"/>
    <row xmlns:x14ac="http://schemas.microsoft.com/office/spreadsheetml/2009/9/ac" r="557" s="32" customFormat="true" x14ac:dyDescent="0.2"/>
    <row xmlns:x14ac="http://schemas.microsoft.com/office/spreadsheetml/2009/9/ac" r="558" s="32" customFormat="true" x14ac:dyDescent="0.2"/>
    <row xmlns:x14ac="http://schemas.microsoft.com/office/spreadsheetml/2009/9/ac" r="559" s="32" customFormat="true" x14ac:dyDescent="0.2"/>
    <row xmlns:x14ac="http://schemas.microsoft.com/office/spreadsheetml/2009/9/ac" r="560" s="32" customFormat="true" x14ac:dyDescent="0.2"/>
    <row xmlns:x14ac="http://schemas.microsoft.com/office/spreadsheetml/2009/9/ac" r="561" s="32" customFormat="true" x14ac:dyDescent="0.2"/>
    <row xmlns:x14ac="http://schemas.microsoft.com/office/spreadsheetml/2009/9/ac" r="562" s="32" customFormat="true" x14ac:dyDescent="0.2"/>
    <row xmlns:x14ac="http://schemas.microsoft.com/office/spreadsheetml/2009/9/ac" r="563" s="32" customFormat="true" x14ac:dyDescent="0.2"/>
    <row xmlns:x14ac="http://schemas.microsoft.com/office/spreadsheetml/2009/9/ac" r="564" s="32" customFormat="true" x14ac:dyDescent="0.2"/>
    <row xmlns:x14ac="http://schemas.microsoft.com/office/spreadsheetml/2009/9/ac" r="565" s="32" customFormat="true" x14ac:dyDescent="0.2"/>
    <row xmlns:x14ac="http://schemas.microsoft.com/office/spreadsheetml/2009/9/ac" r="566" s="32" customFormat="true" x14ac:dyDescent="0.2"/>
    <row xmlns:x14ac="http://schemas.microsoft.com/office/spreadsheetml/2009/9/ac" r="567" s="32" customFormat="true" x14ac:dyDescent="0.2"/>
    <row xmlns:x14ac="http://schemas.microsoft.com/office/spreadsheetml/2009/9/ac" r="568" s="32" customFormat="true" x14ac:dyDescent="0.2"/>
    <row xmlns:x14ac="http://schemas.microsoft.com/office/spreadsheetml/2009/9/ac" r="569" s="32" customFormat="true" x14ac:dyDescent="0.2"/>
    <row xmlns:x14ac="http://schemas.microsoft.com/office/spreadsheetml/2009/9/ac" r="570" s="32" customFormat="true" x14ac:dyDescent="0.2"/>
    <row xmlns:x14ac="http://schemas.microsoft.com/office/spreadsheetml/2009/9/ac" r="571" s="32" customFormat="true" x14ac:dyDescent="0.2"/>
    <row xmlns:x14ac="http://schemas.microsoft.com/office/spreadsheetml/2009/9/ac" r="572" s="32" customFormat="true" x14ac:dyDescent="0.2"/>
    <row xmlns:x14ac="http://schemas.microsoft.com/office/spreadsheetml/2009/9/ac" r="573" s="32" customFormat="true" x14ac:dyDescent="0.2"/>
    <row xmlns:x14ac="http://schemas.microsoft.com/office/spreadsheetml/2009/9/ac" r="574" s="32" customFormat="true" x14ac:dyDescent="0.2"/>
    <row xmlns:x14ac="http://schemas.microsoft.com/office/spreadsheetml/2009/9/ac" r="575" s="32" customFormat="true" x14ac:dyDescent="0.2"/>
    <row xmlns:x14ac="http://schemas.microsoft.com/office/spreadsheetml/2009/9/ac" r="576" s="32" customFormat="true" x14ac:dyDescent="0.2"/>
    <row xmlns:x14ac="http://schemas.microsoft.com/office/spreadsheetml/2009/9/ac" r="577" s="32" customFormat="true" x14ac:dyDescent="0.2"/>
    <row xmlns:x14ac="http://schemas.microsoft.com/office/spreadsheetml/2009/9/ac" r="578" s="32" customFormat="true" x14ac:dyDescent="0.2"/>
    <row xmlns:x14ac="http://schemas.microsoft.com/office/spreadsheetml/2009/9/ac" r="579" s="32" customFormat="true" x14ac:dyDescent="0.2"/>
    <row xmlns:x14ac="http://schemas.microsoft.com/office/spreadsheetml/2009/9/ac" r="580" s="32" customFormat="true" x14ac:dyDescent="0.2"/>
    <row xmlns:x14ac="http://schemas.microsoft.com/office/spreadsheetml/2009/9/ac" r="581" s="32" customFormat="true" x14ac:dyDescent="0.2"/>
    <row xmlns:x14ac="http://schemas.microsoft.com/office/spreadsheetml/2009/9/ac" r="582" s="32" customFormat="true" x14ac:dyDescent="0.2"/>
    <row xmlns:x14ac="http://schemas.microsoft.com/office/spreadsheetml/2009/9/ac" r="583" s="32" customFormat="true" x14ac:dyDescent="0.2"/>
    <row xmlns:x14ac="http://schemas.microsoft.com/office/spreadsheetml/2009/9/ac" r="584" s="32" customFormat="true" x14ac:dyDescent="0.2"/>
    <row xmlns:x14ac="http://schemas.microsoft.com/office/spreadsheetml/2009/9/ac" r="585" s="32" customFormat="true" x14ac:dyDescent="0.2"/>
    <row xmlns:x14ac="http://schemas.microsoft.com/office/spreadsheetml/2009/9/ac" r="586" s="32" customFormat="true" x14ac:dyDescent="0.2"/>
    <row xmlns:x14ac="http://schemas.microsoft.com/office/spreadsheetml/2009/9/ac" r="587" s="32" customFormat="true" x14ac:dyDescent="0.2"/>
    <row xmlns:x14ac="http://schemas.microsoft.com/office/spreadsheetml/2009/9/ac" r="588" s="32" customFormat="true" x14ac:dyDescent="0.2"/>
    <row xmlns:x14ac="http://schemas.microsoft.com/office/spreadsheetml/2009/9/ac" r="589" s="32" customFormat="true" x14ac:dyDescent="0.2"/>
    <row xmlns:x14ac="http://schemas.microsoft.com/office/spreadsheetml/2009/9/ac" r="590" s="32" customFormat="true" x14ac:dyDescent="0.2"/>
    <row xmlns:x14ac="http://schemas.microsoft.com/office/spreadsheetml/2009/9/ac" r="591" s="32" customFormat="true" x14ac:dyDescent="0.2"/>
    <row xmlns:x14ac="http://schemas.microsoft.com/office/spreadsheetml/2009/9/ac" r="592" s="32" customFormat="true" x14ac:dyDescent="0.2"/>
    <row xmlns:x14ac="http://schemas.microsoft.com/office/spreadsheetml/2009/9/ac" r="593" s="32" customFormat="true" x14ac:dyDescent="0.2"/>
    <row xmlns:x14ac="http://schemas.microsoft.com/office/spreadsheetml/2009/9/ac" r="594" s="32" customFormat="true" x14ac:dyDescent="0.2"/>
    <row xmlns:x14ac="http://schemas.microsoft.com/office/spreadsheetml/2009/9/ac" r="595" s="32" customFormat="true" x14ac:dyDescent="0.2"/>
    <row xmlns:x14ac="http://schemas.microsoft.com/office/spreadsheetml/2009/9/ac" r="596" s="32" customFormat="true" x14ac:dyDescent="0.2"/>
    <row xmlns:x14ac="http://schemas.microsoft.com/office/spreadsheetml/2009/9/ac" r="597" s="32" customFormat="true" x14ac:dyDescent="0.2"/>
    <row xmlns:x14ac="http://schemas.microsoft.com/office/spreadsheetml/2009/9/ac" r="598" s="32" customFormat="true" x14ac:dyDescent="0.2"/>
    <row xmlns:x14ac="http://schemas.microsoft.com/office/spreadsheetml/2009/9/ac" r="599" s="32" customFormat="true" x14ac:dyDescent="0.2"/>
    <row xmlns:x14ac="http://schemas.microsoft.com/office/spreadsheetml/2009/9/ac" r="600" s="32" customFormat="true" x14ac:dyDescent="0.2"/>
    <row xmlns:x14ac="http://schemas.microsoft.com/office/spreadsheetml/2009/9/ac" r="601" s="32" customFormat="true" x14ac:dyDescent="0.2"/>
    <row xmlns:x14ac="http://schemas.microsoft.com/office/spreadsheetml/2009/9/ac" r="602" s="32" customFormat="true" x14ac:dyDescent="0.2"/>
    <row xmlns:x14ac="http://schemas.microsoft.com/office/spreadsheetml/2009/9/ac" r="603" s="32" customFormat="true" x14ac:dyDescent="0.2"/>
    <row xmlns:x14ac="http://schemas.microsoft.com/office/spreadsheetml/2009/9/ac" r="604" s="32" customFormat="true" x14ac:dyDescent="0.2"/>
    <row xmlns:x14ac="http://schemas.microsoft.com/office/spreadsheetml/2009/9/ac" r="605" s="32" customFormat="true" x14ac:dyDescent="0.2"/>
    <row xmlns:x14ac="http://schemas.microsoft.com/office/spreadsheetml/2009/9/ac" r="606" s="32" customFormat="true" x14ac:dyDescent="0.2"/>
    <row xmlns:x14ac="http://schemas.microsoft.com/office/spreadsheetml/2009/9/ac" r="607" s="32" customFormat="true" x14ac:dyDescent="0.2"/>
    <row xmlns:x14ac="http://schemas.microsoft.com/office/spreadsheetml/2009/9/ac" r="608" s="32" customFormat="true" x14ac:dyDescent="0.2"/>
    <row xmlns:x14ac="http://schemas.microsoft.com/office/spreadsheetml/2009/9/ac" r="609" s="32" customFormat="true" x14ac:dyDescent="0.2"/>
    <row xmlns:x14ac="http://schemas.microsoft.com/office/spreadsheetml/2009/9/ac" r="610" s="32" customFormat="true" x14ac:dyDescent="0.2"/>
    <row xmlns:x14ac="http://schemas.microsoft.com/office/spreadsheetml/2009/9/ac" r="611" s="32" customFormat="true" x14ac:dyDescent="0.2"/>
    <row xmlns:x14ac="http://schemas.microsoft.com/office/spreadsheetml/2009/9/ac" r="612" s="32" customFormat="true" x14ac:dyDescent="0.2"/>
    <row xmlns:x14ac="http://schemas.microsoft.com/office/spreadsheetml/2009/9/ac" r="613" s="32" customFormat="true" x14ac:dyDescent="0.2"/>
    <row xmlns:x14ac="http://schemas.microsoft.com/office/spreadsheetml/2009/9/ac" r="614" s="32" customFormat="true" x14ac:dyDescent="0.2"/>
    <row xmlns:x14ac="http://schemas.microsoft.com/office/spreadsheetml/2009/9/ac" r="615" s="32" customFormat="true" x14ac:dyDescent="0.2"/>
    <row xmlns:x14ac="http://schemas.microsoft.com/office/spreadsheetml/2009/9/ac" r="616" s="32" customFormat="true" x14ac:dyDescent="0.2"/>
    <row xmlns:x14ac="http://schemas.microsoft.com/office/spreadsheetml/2009/9/ac" r="617" s="32" customFormat="true" x14ac:dyDescent="0.2"/>
    <row xmlns:x14ac="http://schemas.microsoft.com/office/spreadsheetml/2009/9/ac" r="618" s="32" customFormat="true" x14ac:dyDescent="0.2"/>
    <row xmlns:x14ac="http://schemas.microsoft.com/office/spreadsheetml/2009/9/ac" r="619" s="32" customFormat="true" x14ac:dyDescent="0.2"/>
    <row xmlns:x14ac="http://schemas.microsoft.com/office/spreadsheetml/2009/9/ac" r="620" s="32" customFormat="true" x14ac:dyDescent="0.2"/>
    <row xmlns:x14ac="http://schemas.microsoft.com/office/spreadsheetml/2009/9/ac" r="621" s="32" customFormat="true" x14ac:dyDescent="0.2"/>
    <row xmlns:x14ac="http://schemas.microsoft.com/office/spreadsheetml/2009/9/ac" r="622" s="32" customFormat="true" x14ac:dyDescent="0.2"/>
    <row xmlns:x14ac="http://schemas.microsoft.com/office/spreadsheetml/2009/9/ac" r="623" s="32" customFormat="true" x14ac:dyDescent="0.2"/>
    <row xmlns:x14ac="http://schemas.microsoft.com/office/spreadsheetml/2009/9/ac" r="624" s="32" customFormat="true" x14ac:dyDescent="0.2"/>
    <row xmlns:x14ac="http://schemas.microsoft.com/office/spreadsheetml/2009/9/ac" r="625" s="32" customFormat="true" x14ac:dyDescent="0.2"/>
    <row xmlns:x14ac="http://schemas.microsoft.com/office/spreadsheetml/2009/9/ac" r="626" s="32" customFormat="true" x14ac:dyDescent="0.2"/>
    <row xmlns:x14ac="http://schemas.microsoft.com/office/spreadsheetml/2009/9/ac" r="627" s="32" customFormat="true" x14ac:dyDescent="0.2"/>
    <row xmlns:x14ac="http://schemas.microsoft.com/office/spreadsheetml/2009/9/ac" r="628" s="32" customFormat="true" x14ac:dyDescent="0.2"/>
    <row xmlns:x14ac="http://schemas.microsoft.com/office/spreadsheetml/2009/9/ac" r="629" s="32" customFormat="true" x14ac:dyDescent="0.2"/>
    <row xmlns:x14ac="http://schemas.microsoft.com/office/spreadsheetml/2009/9/ac" r="630" s="32" customFormat="true" x14ac:dyDescent="0.2"/>
    <row xmlns:x14ac="http://schemas.microsoft.com/office/spreadsheetml/2009/9/ac" r="631" s="32" customFormat="true" x14ac:dyDescent="0.2"/>
    <row xmlns:x14ac="http://schemas.microsoft.com/office/spreadsheetml/2009/9/ac" r="632" s="32" customFormat="true" x14ac:dyDescent="0.2"/>
    <row xmlns:x14ac="http://schemas.microsoft.com/office/spreadsheetml/2009/9/ac" r="633" s="32" customFormat="true" x14ac:dyDescent="0.2"/>
    <row xmlns:x14ac="http://schemas.microsoft.com/office/spreadsheetml/2009/9/ac" r="634" s="32" customFormat="true" x14ac:dyDescent="0.2"/>
    <row xmlns:x14ac="http://schemas.microsoft.com/office/spreadsheetml/2009/9/ac" r="635" s="32"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6" customWidth="true"/>
    <col min="3" max="3" width="29.75" customWidth="true"/>
    <col min="4" max="9" width="7.875" customWidth="true"/>
    <col min="10" max="11" width="1.125" customWidth="true"/>
    <col min="12" max="12" width="24.625" style="126" customWidth="true"/>
    <col min="13" max="13" width="29.75" customWidth="true"/>
    <col min="14" max="19" width="7.875" customWidth="true"/>
    <col min="20" max="21" width="1.125" customWidth="true"/>
    <col min="22" max="22" width="24.625" style="126" customWidth="true"/>
    <col min="23" max="23" width="29.75" customWidth="true"/>
    <col min="24" max="29" width="7.875" customWidth="true"/>
    <col min="30" max="31" width="1.125" customWidth="true"/>
    <col min="32" max="32" width="24.625" style="126" customWidth="true"/>
    <col min="33" max="33" width="29.75" customWidth="true"/>
    <col min="34" max="39" width="7.875" customWidth="true"/>
    <col min="40" max="41" width="1.125" customWidth="true"/>
    <col min="42" max="42" width="24.625" style="126" customWidth="true"/>
    <col min="43" max="43" width="29.75" customWidth="true"/>
    <col min="44" max="49" width="7.875" customWidth="true"/>
    <col min="50" max="51" width="1.125" customWidth="true"/>
    <col min="52" max="52" width="24.625" style="126" customWidth="true"/>
    <col min="53" max="53" width="29.75" customWidth="true"/>
    <col min="54" max="59" width="7.875" customWidth="true"/>
    <col min="60" max="61" width="1.125" customWidth="true"/>
    <col min="62" max="62" width="24.625" style="126" customWidth="true"/>
    <col min="63" max="63" width="29.75" customWidth="true"/>
    <col min="64" max="69" width="7.875" customWidth="true"/>
    <col min="70" max="71" width="1.125" customWidth="true"/>
    <col min="72" max="72" width="24.625" style="126" customWidth="true"/>
    <col min="73" max="73" width="29.75" customWidth="true"/>
    <col min="74" max="79" width="7.875" customWidth="true"/>
    <col min="80" max="81" width="1.125" customWidth="true"/>
    <col min="82" max="82" width="24.625" style="126" customWidth="true"/>
    <col min="83" max="83" width="29.75" customWidth="true"/>
    <col min="84" max="89" width="7.875" customWidth="true"/>
    <col min="90" max="91" width="1.125" customWidth="true"/>
    <col min="92" max="92" width="24.625" style="126" customWidth="true"/>
    <col min="93" max="93" width="29.75" customWidth="true"/>
    <col min="94" max="99" width="7.875" customWidth="true"/>
    <col min="100" max="101" width="1.125" customWidth="true"/>
    <col min="102" max="102" width="24.625" style="126" customWidth="true"/>
    <col min="103" max="103" width="29.75" customWidth="true"/>
    <col min="104" max="109" width="7.875" customWidth="true"/>
    <col min="110" max="111" width="1.125" customWidth="true"/>
    <col min="112" max="112" width="24.625" style="126" customWidth="true"/>
    <col min="113" max="113" width="29.75" customWidth="true"/>
    <col min="114" max="119" width="7.875" customWidth="true"/>
    <col min="120" max="121" width="1.125" customWidth="true"/>
    <col min="122" max="122" width="24.625" style="126" customWidth="true"/>
    <col min="123" max="123" width="29.75" customWidth="true"/>
    <col min="124" max="129" width="7.875" customWidth="true"/>
    <col min="130" max="131" width="1.125" customWidth="true"/>
    <col min="132" max="132" width="24.625" style="126" customWidth="true"/>
    <col min="133" max="133" width="29.75" customWidth="true"/>
    <col min="134" max="139" width="7.875" customWidth="true"/>
    <col min="140" max="141" width="1.125" customWidth="true"/>
    <col min="142" max="142" width="24.625" style="126" customWidth="true"/>
    <col min="143" max="143" width="29.75" customWidth="true"/>
    <col min="144" max="149" width="7.875" customWidth="true"/>
    <col min="150" max="151" width="1.125" customWidth="true"/>
    <col min="152" max="152" width="24.625" style="126" customWidth="true"/>
    <col min="153" max="153" width="29.75" customWidth="true"/>
    <col min="154" max="159" width="7.875" customWidth="true"/>
    <col min="160" max="161" width="1.125" customWidth="true"/>
    <col min="162" max="162" width="24.625" style="126" customWidth="true"/>
    <col min="163" max="163" width="29.75" customWidth="true"/>
    <col min="164" max="169" width="7.875" customWidth="true"/>
    <col min="170" max="171" width="1.125" customWidth="true"/>
    <col min="172" max="172" width="24.625" style="126" customWidth="true"/>
    <col min="173" max="173" width="29.75" customWidth="true"/>
    <col min="174" max="179" width="7.875" customWidth="true"/>
    <col min="180" max="181" width="1.125" customWidth="true"/>
    <col min="182" max="182" width="24.625" style="126" customWidth="true"/>
    <col min="183" max="183" width="29.75" customWidth="true"/>
    <col min="184" max="189" width="7.875" customWidth="true"/>
    <col min="190" max="191" width="1.125" customWidth="true"/>
    <col min="192" max="192" width="24.625" style="126" customWidth="true"/>
    <col min="193" max="193" width="29.75" customWidth="true"/>
    <col min="194" max="199" width="7.875" customWidth="true"/>
    <col min="200" max="201" width="1.125" customWidth="true"/>
    <col min="202" max="202" width="24.625" style="126" customWidth="true"/>
    <col min="203" max="203" width="29.75" customWidth="true"/>
    <col min="204" max="209" width="7.875" customWidth="true"/>
    <col min="210" max="211" width="1.125" customWidth="true"/>
    <col min="212" max="212" width="24.625" style="126" customWidth="true"/>
    <col min="213" max="213" width="29.75" customWidth="true"/>
    <col min="214" max="219" width="7.875" customWidth="true"/>
    <col min="220" max="221" width="1.125" customWidth="true"/>
    <col min="222" max="222" width="24.625" style="126" customWidth="true"/>
    <col min="223" max="223" width="29.75" customWidth="true"/>
    <col min="224" max="229" width="7.875" customWidth="true"/>
    <col min="230" max="231" width="1.125" customWidth="true"/>
    <col min="232" max="232" width="24.625" style="126"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1" t="s">
        <v>28</v>
      </c>
      <c r="C1" s="372" t="s">
        <v>221</v>
      </c>
      <c r="D1" s="316" t="s">
        <v>159</v>
      </c>
      <c r="E1" s="316"/>
      <c r="F1" s="316"/>
      <c r="G1" s="316"/>
      <c r="H1" s="316"/>
      <c r="I1" s="320"/>
      <c r="J1" s="308"/>
      <c r="K1" s="308"/>
      <c r="L1" s="321" t="s">
        <v>28</v>
      </c>
      <c r="M1" s="372" t="s">
        <v>222</v>
      </c>
      <c r="N1" s="316" t="str">
        <f>D1</f>
        <v>Cuba</v>
      </c>
      <c r="O1" s="316"/>
      <c r="P1" s="316"/>
      <c r="Q1" s="316"/>
      <c r="R1" s="316"/>
      <c r="S1" s="320"/>
      <c r="T1" s="308"/>
      <c r="U1" s="308"/>
      <c r="V1" s="321" t="s">
        <v>28</v>
      </c>
      <c r="W1" s="372">
        <v>2019</v>
      </c>
      <c r="X1" s="316" t="str">
        <f>N1</f>
        <v>Cuba</v>
      </c>
      <c r="Y1" s="316"/>
      <c r="Z1" s="316"/>
      <c r="AA1" s="316"/>
      <c r="AB1" s="316"/>
      <c r="AC1" s="320"/>
      <c r="AD1" s="308"/>
      <c r="AE1" s="308"/>
      <c r="AF1" s="321" t="s">
        <v>28</v>
      </c>
      <c r="AG1" s="372">
        <v>2019</v>
      </c>
      <c r="AH1" s="316" t="s">
        <v>159</v>
      </c>
      <c r="AI1" s="316"/>
      <c r="AJ1" s="316"/>
      <c r="AK1" s="316"/>
      <c r="AL1" s="316"/>
      <c r="AM1" s="320"/>
      <c r="AN1" s="308"/>
      <c r="AO1" s="308"/>
      <c r="AP1" s="321" t="s">
        <v>28</v>
      </c>
      <c r="AQ1" s="372">
        <v>2020</v>
      </c>
      <c r="AR1" s="316" t="str">
        <f>AH1</f>
        <v>Cuba</v>
      </c>
      <c r="AS1" s="316"/>
      <c r="AT1" s="316"/>
      <c r="AU1" s="316"/>
      <c r="AV1" s="316"/>
      <c r="AW1" s="320"/>
      <c r="AX1" s="308"/>
      <c r="AY1" s="308"/>
      <c r="AZ1" s="321" t="s">
        <v>28</v>
      </c>
      <c r="BA1" s="372">
        <v>2021</v>
      </c>
      <c r="BB1" s="316" t="str">
        <f>AR1</f>
        <v>Cuba</v>
      </c>
      <c r="BC1" s="316"/>
      <c r="BD1" s="316"/>
      <c r="BE1" s="316"/>
      <c r="BF1" s="316"/>
      <c r="BG1" s="320"/>
      <c r="BH1" s="308"/>
      <c r="BI1" s="308"/>
      <c r="BJ1" s="321" t="s">
        <v>28</v>
      </c>
      <c r="BK1" s="372">
        <v>2022</v>
      </c>
      <c r="BL1" s="316" t="str">
        <f>BB1</f>
        <v>Cuba</v>
      </c>
      <c r="BM1" s="316"/>
      <c r="BN1" s="316"/>
      <c r="BO1" s="316"/>
      <c r="BP1" s="316"/>
      <c r="BQ1" s="320"/>
      <c r="BR1" s="308"/>
      <c r="BS1" s="308"/>
    </row>
    <row xmlns:x14ac="http://schemas.microsoft.com/office/spreadsheetml/2009/9/ac" r="2" s="307" customFormat="true" ht="30" customHeight="true" x14ac:dyDescent="0.25">
      <c r="A2" s="559" t="s">
        <v>244</v>
      </c>
      <c r="B2" s="317" t="s">
        <v>219</v>
      </c>
      <c r="C2" s="239" t="s">
        <v>161</v>
      </c>
      <c r="D2" s="239" t="s">
        <v>160</v>
      </c>
      <c r="E2" s="318"/>
      <c r="F2" s="318"/>
      <c r="G2" s="318"/>
      <c r="H2" s="318"/>
      <c r="I2" s="319"/>
      <c r="J2" s="308" t="s">
        <v>223</v>
      </c>
      <c r="K2" s="308"/>
      <c r="L2" s="317" t="s">
        <v>220</v>
      </c>
      <c r="M2" s="239" t="s">
        <v>213</v>
      </c>
      <c r="N2" s="239" t="s">
        <v>212</v>
      </c>
      <c r="O2" s="318"/>
      <c r="P2" s="318"/>
      <c r="Q2" s="318"/>
      <c r="R2" s="318"/>
      <c r="S2" s="319"/>
      <c r="T2" s="308" t="s">
        <v>223</v>
      </c>
      <c r="U2" s="308"/>
      <c r="V2" s="317" t="s">
        <v>239</v>
      </c>
      <c r="W2" s="239" t="s">
        <v>213</v>
      </c>
      <c r="X2" s="239" t="s">
        <v>212</v>
      </c>
      <c r="Y2" s="318"/>
      <c r="Z2" s="318"/>
      <c r="AA2" s="318"/>
      <c r="AB2" s="318"/>
      <c r="AC2" s="319"/>
      <c r="AD2" s="308" t="s">
        <v>223</v>
      </c>
      <c r="AE2" s="308"/>
      <c r="AF2" s="317" t="s">
        <v>249</v>
      </c>
      <c r="AG2" s="239" t="s">
        <v>161</v>
      </c>
      <c r="AH2" s="239" t="s">
        <v>250</v>
      </c>
      <c r="AI2" s="318"/>
      <c r="AJ2" s="318"/>
      <c r="AK2" s="318"/>
      <c r="AL2" s="318"/>
      <c r="AM2" s="319"/>
      <c r="AN2" s="308" t="s">
        <v>223</v>
      </c>
      <c r="AO2" s="308"/>
      <c r="AP2" s="317" t="s">
        <v>240</v>
      </c>
      <c r="AQ2" s="239" t="s">
        <v>213</v>
      </c>
      <c r="AR2" s="239" t="s">
        <v>212</v>
      </c>
      <c r="AS2" s="318"/>
      <c r="AT2" s="318"/>
      <c r="AU2" s="318"/>
      <c r="AV2" s="318"/>
      <c r="AW2" s="319"/>
      <c r="AX2" s="308" t="s">
        <v>223</v>
      </c>
      <c r="AY2" s="308"/>
      <c r="AZ2" s="317" t="s">
        <v>260</v>
      </c>
      <c r="BA2" s="239" t="s">
        <v>213</v>
      </c>
      <c r="BB2" s="239" t="s">
        <v>212</v>
      </c>
      <c r="BC2" s="318"/>
      <c r="BD2" s="318"/>
      <c r="BE2" s="318"/>
      <c r="BF2" s="318"/>
      <c r="BG2" s="319"/>
      <c r="BH2" s="308" t="s">
        <v>223</v>
      </c>
      <c r="BI2" s="308"/>
      <c r="BJ2" s="317" t="s">
        <v>261</v>
      </c>
      <c r="BK2" s="239" t="s">
        <v>213</v>
      </c>
      <c r="BL2" s="239" t="s">
        <v>212</v>
      </c>
      <c r="BM2" s="318"/>
      <c r="BN2" s="318"/>
      <c r="BO2" s="318"/>
      <c r="BP2" s="318"/>
      <c r="BQ2" s="319"/>
      <c r="BR2" s="308" t="s">
        <v>223</v>
      </c>
      <c r="BS2" s="308"/>
    </row>
    <row xmlns:x14ac="http://schemas.microsoft.com/office/spreadsheetml/2009/9/ac" r="3" s="247" customFormat="true" ht="18" customHeight="true" x14ac:dyDescent="0.25">
      <c r="A3" s="559"/>
      <c r="B3" s="240" t="s">
        <v>174</v>
      </c>
      <c r="C3" s="241" t="s">
        <v>56</v>
      </c>
      <c r="D3" s="242" t="s">
        <v>7</v>
      </c>
      <c r="E3" s="243" t="s">
        <v>1</v>
      </c>
      <c r="F3" s="243" t="s">
        <v>2</v>
      </c>
      <c r="G3" s="243" t="s">
        <v>16</v>
      </c>
      <c r="H3" s="243" t="s">
        <v>17</v>
      </c>
      <c r="I3" s="244" t="s">
        <v>18</v>
      </c>
      <c r="J3" s="245"/>
      <c r="K3" s="245"/>
      <c r="L3" s="240" t="s">
        <v>174</v>
      </c>
      <c r="M3" s="241" t="s">
        <v>56</v>
      </c>
      <c r="N3" s="242" t="s">
        <v>7</v>
      </c>
      <c r="O3" s="243" t="s">
        <v>1</v>
      </c>
      <c r="P3" s="243" t="s">
        <v>2</v>
      </c>
      <c r="Q3" s="243" t="s">
        <v>16</v>
      </c>
      <c r="R3" s="243" t="s">
        <v>17</v>
      </c>
      <c r="S3" s="244" t="s">
        <v>18</v>
      </c>
      <c r="T3" s="245"/>
      <c r="U3" s="245"/>
      <c r="V3" s="240" t="s">
        <v>174</v>
      </c>
      <c r="W3" s="241" t="s">
        <v>56</v>
      </c>
      <c r="X3" s="242" t="s">
        <v>7</v>
      </c>
      <c r="Y3" s="243" t="s">
        <v>1</v>
      </c>
      <c r="Z3" s="243" t="s">
        <v>2</v>
      </c>
      <c r="AA3" s="243" t="s">
        <v>16</v>
      </c>
      <c r="AB3" s="243" t="s">
        <v>17</v>
      </c>
      <c r="AC3" s="244" t="s">
        <v>18</v>
      </c>
      <c r="AD3" s="245"/>
      <c r="AE3" s="245"/>
      <c r="AF3" s="240" t="s">
        <v>174</v>
      </c>
      <c r="AG3" s="241" t="s">
        <v>56</v>
      </c>
      <c r="AH3" s="242" t="s">
        <v>7</v>
      </c>
      <c r="AI3" s="243" t="s">
        <v>1</v>
      </c>
      <c r="AJ3" s="243" t="s">
        <v>2</v>
      </c>
      <c r="AK3" s="243" t="s">
        <v>16</v>
      </c>
      <c r="AL3" s="243" t="s">
        <v>17</v>
      </c>
      <c r="AM3" s="244" t="s">
        <v>18</v>
      </c>
      <c r="AN3" s="245"/>
      <c r="AO3" s="245"/>
      <c r="AP3" s="240" t="s">
        <v>174</v>
      </c>
      <c r="AQ3" s="241" t="s">
        <v>56</v>
      </c>
      <c r="AR3" s="242" t="s">
        <v>7</v>
      </c>
      <c r="AS3" s="243" t="s">
        <v>1</v>
      </c>
      <c r="AT3" s="243" t="s">
        <v>2</v>
      </c>
      <c r="AU3" s="243" t="s">
        <v>16</v>
      </c>
      <c r="AV3" s="243" t="s">
        <v>17</v>
      </c>
      <c r="AW3" s="244" t="s">
        <v>18</v>
      </c>
      <c r="AX3" s="245"/>
      <c r="AY3" s="245"/>
      <c r="AZ3" s="240" t="s">
        <v>174</v>
      </c>
      <c r="BA3" s="241" t="s">
        <v>56</v>
      </c>
      <c r="BB3" s="242" t="s">
        <v>7</v>
      </c>
      <c r="BC3" s="243" t="s">
        <v>1</v>
      </c>
      <c r="BD3" s="243" t="s">
        <v>2</v>
      </c>
      <c r="BE3" s="243" t="s">
        <v>16</v>
      </c>
      <c r="BF3" s="243" t="s">
        <v>17</v>
      </c>
      <c r="BG3" s="244" t="s">
        <v>18</v>
      </c>
      <c r="BH3" s="245"/>
      <c r="BI3" s="245"/>
      <c r="BJ3" s="240" t="s">
        <v>174</v>
      </c>
      <c r="BK3" s="241" t="s">
        <v>56</v>
      </c>
      <c r="BL3" s="242" t="s">
        <v>7</v>
      </c>
      <c r="BM3" s="243" t="s">
        <v>1</v>
      </c>
      <c r="BN3" s="243" t="s">
        <v>2</v>
      </c>
      <c r="BO3" s="243" t="s">
        <v>16</v>
      </c>
      <c r="BP3" s="243" t="s">
        <v>17</v>
      </c>
      <c r="BQ3" s="244" t="s">
        <v>18</v>
      </c>
      <c r="BR3" s="245"/>
      <c r="BS3" s="245"/>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76" t="str">
        <f>IF(ISBLANK('Data Summary'!A6),"",'Data Summary'!A6)</f>
        <v>CUB_2006_LLECE</v>
      </c>
      <c r="B4" s="118"/>
      <c r="C4" s="64" t="s">
        <v>24</v>
      </c>
      <c r="D4" s="9" t="str">
        <f>IF(COUNTA(D13)=0,"",D13)</f>
        <v/>
      </c>
      <c r="E4" s="9" t="str">
        <f t="shared" ref="E4:I4" si="0">IF(COUNTA(E13)=0,"",E13)</f>
        <v/>
      </c>
      <c r="F4" s="9" t="str">
        <f t="shared" si="0"/>
        <v/>
      </c>
      <c r="G4" s="9" t="str">
        <f t="shared" si="0"/>
        <v/>
      </c>
      <c r="H4" s="9" t="str">
        <f t="shared" si="0"/>
        <v/>
      </c>
      <c r="I4" s="28" t="str">
        <f t="shared" si="0"/>
        <v/>
      </c>
      <c r="J4" s="23"/>
      <c r="K4" s="23"/>
      <c r="L4" s="118"/>
      <c r="M4" s="64" t="s">
        <v>24</v>
      </c>
      <c r="N4" s="9">
        <f>IF(COUNTA(N13)=0,"",N13)</f>
        <v>0</v>
      </c>
      <c r="O4" s="9" t="str">
        <f t="shared" ref="O4:S4" si="1">IF(COUNTA(O13)=0,"",O13)</f>
        <v/>
      </c>
      <c r="P4" s="9" t="str">
        <f t="shared" si="1"/>
        <v/>
      </c>
      <c r="Q4" s="9" t="str">
        <f t="shared" si="1"/>
        <v/>
      </c>
      <c r="R4" s="9">
        <f t="shared" si="1"/>
        <v>0</v>
      </c>
      <c r="S4" s="28">
        <f t="shared" si="1"/>
        <v>0</v>
      </c>
      <c r="T4" s="23"/>
      <c r="U4" s="23"/>
      <c r="V4" s="118"/>
      <c r="W4" s="64" t="s">
        <v>24</v>
      </c>
      <c r="X4" s="9" t="str">
        <f>IF(COUNTA(X13)=0,"",X13)</f>
        <v/>
      </c>
      <c r="Y4" s="9" t="str">
        <f t="shared" ref="Y4:AC4" si="2">IF(COUNTA(Y13)=0,"",Y13)</f>
        <v/>
      </c>
      <c r="Z4" s="9" t="str">
        <f t="shared" si="2"/>
        <v/>
      </c>
      <c r="AA4" s="9" t="str">
        <f t="shared" si="2"/>
        <v/>
      </c>
      <c r="AB4" s="9" t="str">
        <f t="shared" si="2"/>
        <v/>
      </c>
      <c r="AC4" s="28" t="str">
        <f t="shared" si="2"/>
        <v/>
      </c>
      <c r="AD4" s="23"/>
      <c r="AE4" s="23"/>
      <c r="AF4" s="118"/>
      <c r="AG4" s="64" t="s">
        <v>24</v>
      </c>
      <c r="AH4" s="9" t="str">
        <f>IF(COUNTA(AH13)=0,"",AH13)</f>
        <v/>
      </c>
      <c r="AI4" s="9" t="str">
        <f t="shared" ref="AI4:AM4" si="3">IF(COUNTA(AI13)=0,"",AI13)</f>
        <v/>
      </c>
      <c r="AJ4" s="9" t="str">
        <f t="shared" si="3"/>
        <v/>
      </c>
      <c r="AK4" s="9" t="str">
        <f t="shared" si="3"/>
        <v/>
      </c>
      <c r="AL4" s="9" t="str">
        <f t="shared" si="3"/>
        <v/>
      </c>
      <c r="AM4" s="28" t="str">
        <f t="shared" si="3"/>
        <v/>
      </c>
      <c r="AN4" s="23"/>
      <c r="AO4" s="23"/>
      <c r="AP4" s="118"/>
      <c r="AQ4" s="64" t="s">
        <v>24</v>
      </c>
      <c r="AR4" s="9" t="str">
        <f>IF(COUNTA(AR13)=0,"",AR13)</f>
        <v/>
      </c>
      <c r="AS4" s="9" t="str">
        <f t="shared" ref="AS4:AW4" si="4">IF(COUNTA(AS13)=0,"",AS13)</f>
        <v/>
      </c>
      <c r="AT4" s="9" t="str">
        <f t="shared" si="4"/>
        <v/>
      </c>
      <c r="AU4" s="9" t="str">
        <f t="shared" si="4"/>
        <v/>
      </c>
      <c r="AV4" s="9" t="str">
        <f t="shared" si="4"/>
        <v/>
      </c>
      <c r="AW4" s="28" t="str">
        <f t="shared" si="4"/>
        <v/>
      </c>
      <c r="AX4" s="23"/>
      <c r="AY4" s="23"/>
      <c r="AZ4" s="118"/>
      <c r="BA4" s="64" t="s">
        <v>24</v>
      </c>
      <c r="BB4" s="9">
        <f>IF(COUNTA(BB13)=0,"",BB13)</f>
        <v>0</v>
      </c>
      <c r="BC4" s="9" t="str">
        <f t="shared" ref="BC4:BG4" si="5">IF(COUNTA(BC13)=0,"",BC13)</f>
        <v/>
      </c>
      <c r="BD4" s="9" t="str">
        <f t="shared" si="5"/>
        <v/>
      </c>
      <c r="BE4" s="9" t="str">
        <f t="shared" si="5"/>
        <v/>
      </c>
      <c r="BF4" s="9">
        <f t="shared" si="5"/>
        <v>0</v>
      </c>
      <c r="BG4" s="28">
        <f t="shared" si="5"/>
        <v>0</v>
      </c>
      <c r="BH4" s="23"/>
      <c r="BI4" s="23"/>
      <c r="BJ4" s="118"/>
      <c r="BK4" s="64" t="s">
        <v>24</v>
      </c>
      <c r="BL4" s="9">
        <f>IF(COUNTA(BL13)=0,"",BL13)</f>
        <v>0</v>
      </c>
      <c r="BM4" s="9" t="str">
        <f t="shared" ref="BM4:BQ4" si="6">IF(COUNTA(BM13)=0,"",BM13)</f>
        <v/>
      </c>
      <c r="BN4" s="9" t="str">
        <f t="shared" si="6"/>
        <v/>
      </c>
      <c r="BO4" s="9" t="str">
        <f t="shared" si="6"/>
        <v/>
      </c>
      <c r="BP4" s="9">
        <f t="shared" si="6"/>
        <v>0</v>
      </c>
      <c r="BQ4" s="28">
        <f t="shared" si="6"/>
        <v>0</v>
      </c>
      <c r="BR4" s="23"/>
      <c r="BS4" s="23"/>
      <c r="BT4" s="127"/>
      <c r="CD4" s="127"/>
      <c r="CN4" s="127"/>
      <c r="CX4" s="127"/>
      <c r="DH4" s="127"/>
      <c r="DR4" s="127"/>
      <c r="EB4" s="127"/>
      <c r="EL4" s="127"/>
      <c r="EV4" s="127"/>
      <c r="FF4" s="127"/>
      <c r="FP4" s="127"/>
      <c r="FZ4" s="127"/>
      <c r="GJ4" s="127"/>
      <c r="GT4" s="127"/>
      <c r="HD4" s="127"/>
      <c r="HN4" s="127"/>
      <c r="HX4" s="127"/>
    </row>
    <row xmlns:x14ac="http://schemas.microsoft.com/office/spreadsheetml/2009/9/ac" r="5" s="4" customFormat="true" x14ac:dyDescent="0.25">
      <c r="A5" s="376" t="str">
        <f ca="true">IF(ISBLANK('Data Summary'!A7),"",'Data Summary'!A7)</f>
        <v>CUB_2018_UIS</v>
      </c>
      <c r="B5" s="118"/>
      <c r="C5" s="64"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8"/>
      <c r="J5" s="23"/>
      <c r="K5" s="23"/>
      <c r="L5" s="118"/>
      <c r="M5" s="64"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28">
        <f>IF((COUNTA(S14:S25)=0)+(COUNTA(S13)=0),"",100-S13-SUMPRODUCT(M14:M25,S14:S25))</f>
        <v>0</v>
      </c>
      <c r="T5" s="23"/>
      <c r="U5" s="23"/>
      <c r="V5" s="118"/>
      <c r="W5" s="64"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8" t="str">
        <f>IF((COUNTA(AC14:AC25)=0)+(COUNTA(AC13)=0),"",100-AC13-SUMPRODUCT(W14:W25,AC14:AC25))</f>
        <v/>
      </c>
      <c r="AD5" s="23"/>
      <c r="AE5" s="23"/>
      <c r="AF5" s="118"/>
      <c r="AG5" s="64"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28" t="str">
        <f>IF((COUNTA(AM14:AM25)=0)+(COUNTA(AM13)=0),"",100-AM13-SUMPRODUCT(AG14:AG25,AM14:AM25))</f>
        <v/>
      </c>
      <c r="AN5" s="23"/>
      <c r="AO5" s="23"/>
      <c r="AP5" s="118"/>
      <c r="AQ5" s="64"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28" t="str">
        <f>IF((COUNTA(AW14:AW25)=0)+(COUNTA(AW13)=0),"",100-AW13-SUMPRODUCT(AQ14:AQ25,AW14:AW25))</f>
        <v/>
      </c>
      <c r="AX5" s="23"/>
      <c r="AY5" s="23"/>
      <c r="AZ5" s="118"/>
      <c r="BA5" s="64" t="s">
        <v>0</v>
      </c>
      <c r="BB5" s="9">
        <f>IF((COUNTA(BB14:BB25)=0)+(COUNTA(BB13)=0),"",100-BB13-SUMPRODUCT(BA14:BA25,BB14:BB25))</f>
        <v>0</v>
      </c>
      <c r="BC5" s="9" t="str">
        <f>IF((COUNTA(BC14:BC25)=0)+(COUNTA(BC13)=0),"",100-BC13-SUMPRODUCT(BA14:BA25,BC14:BC25))</f>
        <v/>
      </c>
      <c r="BD5" s="9" t="str">
        <f>IF((COUNTA(BD14:BD25)=0)+(COUNTA(BD13)=0),"",100-BD13-SUMPRODUCT(BA14:BA25,BD14:BD25))</f>
        <v/>
      </c>
      <c r="BE5" s="9" t="str">
        <f>IF((COUNTA(BE14:BE25)=0)+(COUNTA(BE13)=0),"",100-BE13-SUMPRODUCT(BA14:BA25,BE14:BE25))</f>
        <v/>
      </c>
      <c r="BF5" s="9">
        <f>IF((COUNTA(BF14:BF25)=0)+(COUNTA(BF13)=0),"",100-BF13-SUMPRODUCT(BA14:BA25,BF14:BF25))</f>
        <v>0</v>
      </c>
      <c r="BG5" s="28">
        <f>IF((COUNTA(BG14:BG25)=0)+(COUNTA(BG13)=0),"",100-BG13-SUMPRODUCT(BA14:BA25,BG14:BG25))</f>
        <v>0</v>
      </c>
      <c r="BH5" s="23"/>
      <c r="BI5" s="23"/>
      <c r="BJ5" s="118"/>
      <c r="BK5" s="64" t="s">
        <v>0</v>
      </c>
      <c r="BL5" s="9">
        <f>IF((COUNTA(BL14:BL25)=0)+(COUNTA(BL13)=0),"",100-BL13-SUMPRODUCT(BK14:BK25,BL14:BL25))</f>
        <v>0</v>
      </c>
      <c r="BM5" s="9" t="str">
        <f>IF((COUNTA(BM14:BM25)=0)+(COUNTA(BM13)=0),"",100-BM13-SUMPRODUCT(BK14:BK25,BM14:BM25))</f>
        <v/>
      </c>
      <c r="BN5" s="9" t="str">
        <f>IF((COUNTA(BN14:BN25)=0)+(COUNTA(BN13)=0),"",100-BN13-SUMPRODUCT(BK14:BK25,BN14:BN25))</f>
        <v/>
      </c>
      <c r="BO5" s="9" t="str">
        <f>IF((COUNTA(BO14:BO25)=0)+(COUNTA(BO13)=0),"",100-BO13-SUMPRODUCT(BK14:BK25,BO14:BO25))</f>
        <v/>
      </c>
      <c r="BP5" s="9">
        <f>IF((COUNTA(BP14:BP25)=0)+(COUNTA(BP13)=0),"",100-BP13-SUMPRODUCT(BK14:BK25,BP14:BP25))</f>
        <v>0</v>
      </c>
      <c r="BQ5" s="28">
        <f>IF((COUNTA(BQ14:BQ25)=0)+(COUNTA(BQ13)=0),"",100-BQ13-SUMPRODUCT(BK14:BK25,BQ14:BQ25))</f>
        <v>0</v>
      </c>
      <c r="BR5" s="23"/>
      <c r="BS5" s="23"/>
      <c r="BT5" s="127"/>
      <c r="CD5" s="127"/>
      <c r="CN5" s="127"/>
      <c r="CX5" s="127"/>
      <c r="DH5" s="127"/>
      <c r="DR5" s="127"/>
      <c r="EB5" s="127"/>
      <c r="EL5" s="127"/>
      <c r="EV5" s="127"/>
      <c r="FF5" s="127"/>
      <c r="FP5" s="127"/>
      <c r="FZ5" s="127"/>
      <c r="GJ5" s="127"/>
      <c r="GT5" s="127"/>
      <c r="HD5" s="127"/>
      <c r="HN5" s="127"/>
      <c r="HX5" s="127"/>
    </row>
    <row xmlns:x14ac="http://schemas.microsoft.com/office/spreadsheetml/2009/9/ac" r="6" s="4" customFormat="true" x14ac:dyDescent="0.25">
      <c r="A6" s="376" t="str">
        <f ca="true">IF(ISBLANK('Data Summary'!A8),"",'Data Summary'!A8)</f>
        <v>CUB_2019_UIS</v>
      </c>
      <c r="B6" s="118"/>
      <c r="C6" s="64" t="s">
        <v>19</v>
      </c>
      <c r="D6" s="9">
        <f>IF(COUNTA(D14:D25)=0,"",SUMPRODUCT(D14:D25,C14:C25))</f>
        <v>95</v>
      </c>
      <c r="E6" s="9">
        <f>IF(COUNTA(E14:E25)=0,"",SUMPRODUCT(E14:E25,C14:C25))</f>
        <v>100</v>
      </c>
      <c r="F6" s="9">
        <f>IF(COUNTA(F14:F25)=0,"",SUMPRODUCT(F14:F25,C14:C25))</f>
        <v>93</v>
      </c>
      <c r="G6" s="9" t="str">
        <f>IF(COUNTA(G14:G25)=0,"",SUMPRODUCT(G14:G25,C14:C25))</f>
        <v/>
      </c>
      <c r="H6" s="9">
        <f>IF(COUNTA(H14:H25)=0,"",SUMPRODUCT(H14:H25,C14:C25))</f>
        <v>95</v>
      </c>
      <c r="I6" s="28" t="str">
        <f>IF(COUNTA(I14:I25)=0,"",SUMPRODUCT(I14:I25,C14:C25))</f>
        <v/>
      </c>
      <c r="J6" s="23"/>
      <c r="K6" s="23"/>
      <c r="L6" s="118"/>
      <c r="M6" s="64"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8">
        <f>IF(COUNTA(S14:S25)=0,"",SUMPRODUCT(S14:S25,M14:M25))</f>
        <v>100</v>
      </c>
      <c r="T6" s="23"/>
      <c r="U6" s="23"/>
      <c r="V6" s="118"/>
      <c r="W6" s="64"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8" t="str">
        <f>IF(COUNTA(AC14:AC25)=0,"",SUMPRODUCT(AC14:AC25,W14:W25))</f>
        <v/>
      </c>
      <c r="AD6" s="23"/>
      <c r="AE6" s="23"/>
      <c r="AF6" s="118"/>
      <c r="AG6" s="64" t="s">
        <v>19</v>
      </c>
      <c r="AH6" s="9">
        <f>IF(COUNTA(AH14:AH25)=0,"",SUMPRODUCT(AH14:AH25,AG14:AG25))</f>
        <v>95.199999999999989</v>
      </c>
      <c r="AI6" s="9">
        <f>IF(COUNTA(AI14:AI25)=0,"",SUMPRODUCT(AI14:AI25,AG14:AG25))</f>
        <v>95.959595959595958</v>
      </c>
      <c r="AJ6" s="9">
        <f>IF(COUNTA(AJ14:AJ25)=0,"",SUMPRODUCT(AJ14:AJ25,AG14:AG25))</f>
        <v>92.307692307692307</v>
      </c>
      <c r="AK6" s="9" t="str">
        <f>IF(COUNTA(AK14:AK25)=0,"",SUMPRODUCT(AK14:AK25,AG14:AG25))</f>
        <v/>
      </c>
      <c r="AL6" s="9">
        <f>IF(COUNTA(AL14:AL25)=0,"",SUMPRODUCT(AL14:AL25,AG14:AG25))</f>
        <v>95.199999999999989</v>
      </c>
      <c r="AM6" s="28">
        <f>IF(COUNTA(AM14:AM25)=0,"",SUMPRODUCT(AM14:AM25,AG14:AG25))</f>
        <v>100</v>
      </c>
      <c r="AN6" s="23"/>
      <c r="AO6" s="23"/>
      <c r="AP6" s="118"/>
      <c r="AQ6" s="64" t="s">
        <v>19</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28" t="str">
        <f>IF(COUNTA(AW14:AW25)=0,"",SUMPRODUCT(AW14:AW25,AQ14:AQ25))</f>
        <v/>
      </c>
      <c r="AX6" s="23"/>
      <c r="AY6" s="23"/>
      <c r="AZ6" s="118"/>
      <c r="BA6" s="64" t="s">
        <v>19</v>
      </c>
      <c r="BB6" s="9">
        <f>IF(COUNTA(BB14:BB25)=0,"",SUMPRODUCT(BB14:BB25,BA14:BA25))</f>
        <v>100</v>
      </c>
      <c r="BC6" s="9" t="str">
        <f>IF(COUNTA(BC14:BC25)=0,"",SUMPRODUCT(BC14:BC25,BA14:BA25))</f>
        <v/>
      </c>
      <c r="BD6" s="9" t="str">
        <f>IF(COUNTA(BD14:BD25)=0,"",SUMPRODUCT(BD14:BD25,BA14:BA25))</f>
        <v/>
      </c>
      <c r="BE6" s="9" t="str">
        <f>IF(COUNTA(BE14:BE25)=0,"",SUMPRODUCT(BE14:BE25,BA14:BA25))</f>
        <v/>
      </c>
      <c r="BF6" s="9">
        <f>IF(COUNTA(BF14:BF25)=0,"",SUMPRODUCT(BF14:BF25,BA14:BA25))</f>
        <v>100</v>
      </c>
      <c r="BG6" s="28">
        <f>IF(COUNTA(BG14:BG25)=0,"",SUMPRODUCT(BG14:BG25,BA14:BA25))</f>
        <v>100</v>
      </c>
      <c r="BH6" s="23"/>
      <c r="BI6" s="23"/>
      <c r="BJ6" s="118"/>
      <c r="BK6" s="64" t="s">
        <v>19</v>
      </c>
      <c r="BL6" s="9">
        <f>IF(COUNTA(BL14:BL25)=0,"",SUMPRODUCT(BL14:BL25,BK14:BK25))</f>
        <v>100</v>
      </c>
      <c r="BM6" s="9" t="str">
        <f>IF(COUNTA(BM14:BM25)=0,"",SUMPRODUCT(BM14:BM25,BK14:BK25))</f>
        <v/>
      </c>
      <c r="BN6" s="9" t="str">
        <f>IF(COUNTA(BN14:BN25)=0,"",SUMPRODUCT(BN14:BN25,BK14:BK25))</f>
        <v/>
      </c>
      <c r="BO6" s="9" t="str">
        <f>IF(COUNTA(BO14:BO25)=0,"",SUMPRODUCT(BO14:BO25,BK14:BK25))</f>
        <v/>
      </c>
      <c r="BP6" s="9">
        <f>IF(COUNTA(BP14:BP25)=0,"",SUMPRODUCT(BP14:BP25,BK14:BK25))</f>
        <v>100</v>
      </c>
      <c r="BQ6" s="28">
        <f>IF(COUNTA(BQ14:BQ25)=0,"",SUMPRODUCT(BQ14:BQ25,BK14:BK25))</f>
        <v>100</v>
      </c>
      <c r="BR6" s="23"/>
      <c r="BS6" s="23"/>
      <c r="BT6" s="127"/>
      <c r="CD6" s="127"/>
      <c r="CN6" s="127"/>
      <c r="CX6" s="127"/>
      <c r="DH6" s="127"/>
      <c r="DR6" s="127"/>
      <c r="EB6" s="127"/>
      <c r="EL6" s="127"/>
      <c r="EV6" s="127"/>
      <c r="FF6" s="127"/>
      <c r="FP6" s="127"/>
      <c r="FZ6" s="127"/>
      <c r="GJ6" s="127"/>
      <c r="GT6" s="127"/>
      <c r="HD6" s="127"/>
      <c r="HN6" s="127"/>
      <c r="HX6" s="127"/>
    </row>
    <row xmlns:x14ac="http://schemas.microsoft.com/office/spreadsheetml/2009/9/ac" r="7" s="4" customFormat="true" x14ac:dyDescent="0.25">
      <c r="A7" s="376" t="str">
        <f ca="true">IF(ISBLANK('Data Summary'!A9),"",'Data Summary'!A9)</f>
        <v>CUB_2019_LLECE</v>
      </c>
      <c r="B7" s="118"/>
      <c r="C7" s="98" t="s">
        <v>38</v>
      </c>
      <c r="D7" s="8"/>
      <c r="E7" s="8"/>
      <c r="F7" s="8"/>
      <c r="G7" s="8"/>
      <c r="H7" s="8"/>
      <c r="I7" s="28"/>
      <c r="J7" s="23"/>
      <c r="K7" s="23"/>
      <c r="L7" s="118"/>
      <c r="M7" s="98" t="s">
        <v>38</v>
      </c>
      <c r="N7" s="8"/>
      <c r="O7" s="8"/>
      <c r="P7" s="8"/>
      <c r="Q7" s="8"/>
      <c r="R7" s="8"/>
      <c r="S7" s="28"/>
      <c r="T7" s="23"/>
      <c r="U7" s="23"/>
      <c r="V7" s="118"/>
      <c r="W7" s="98" t="s">
        <v>38</v>
      </c>
      <c r="X7" s="8"/>
      <c r="Y7" s="8"/>
      <c r="Z7" s="8"/>
      <c r="AA7" s="8"/>
      <c r="AB7" s="8"/>
      <c r="AC7" s="28"/>
      <c r="AD7" s="23"/>
      <c r="AE7" s="23"/>
      <c r="AF7" s="118"/>
      <c r="AG7" s="98" t="s">
        <v>38</v>
      </c>
      <c r="AH7" s="8"/>
      <c r="AI7" s="8"/>
      <c r="AJ7" s="8"/>
      <c r="AK7" s="8"/>
      <c r="AL7" s="8"/>
      <c r="AM7" s="28"/>
      <c r="AN7" s="23"/>
      <c r="AO7" s="23"/>
      <c r="AP7" s="118"/>
      <c r="AQ7" s="98" t="s">
        <v>38</v>
      </c>
      <c r="AR7" s="8"/>
      <c r="AS7" s="8"/>
      <c r="AT7" s="8"/>
      <c r="AU7" s="8"/>
      <c r="AV7" s="8"/>
      <c r="AW7" s="28"/>
      <c r="AX7" s="23"/>
      <c r="AY7" s="23"/>
      <c r="AZ7" s="118"/>
      <c r="BA7" s="98" t="s">
        <v>38</v>
      </c>
      <c r="BB7" s="8"/>
      <c r="BC7" s="8"/>
      <c r="BD7" s="8"/>
      <c r="BE7" s="8"/>
      <c r="BF7" s="8"/>
      <c r="BG7" s="28"/>
      <c r="BH7" s="23"/>
      <c r="BI7" s="23"/>
      <c r="BJ7" s="118"/>
      <c r="BK7" s="98" t="s">
        <v>38</v>
      </c>
      <c r="BL7" s="8"/>
      <c r="BM7" s="8"/>
      <c r="BN7" s="8"/>
      <c r="BO7" s="8"/>
      <c r="BP7" s="8"/>
      <c r="BQ7" s="28"/>
      <c r="BR7" s="23"/>
      <c r="BS7" s="23"/>
      <c r="BT7" s="127"/>
      <c r="CD7" s="127"/>
      <c r="CN7" s="127"/>
      <c r="CX7" s="127"/>
      <c r="DH7" s="127"/>
      <c r="DR7" s="127"/>
      <c r="EB7" s="127"/>
      <c r="EL7" s="127"/>
      <c r="EV7" s="127"/>
      <c r="FF7" s="127"/>
      <c r="FP7" s="127"/>
      <c r="FZ7" s="127"/>
      <c r="GJ7" s="127"/>
      <c r="GT7" s="127"/>
      <c r="HD7" s="127"/>
      <c r="HN7" s="127"/>
      <c r="HX7" s="127"/>
    </row>
    <row xmlns:x14ac="http://schemas.microsoft.com/office/spreadsheetml/2009/9/ac" r="8" s="4" customFormat="true" ht="15.6" customHeight="true" x14ac:dyDescent="0.25">
      <c r="A8" s="376" t="str">
        <f ca="true">IF(ISBLANK('Data Summary'!A10),"",'Data Summary'!A10)</f>
        <v>CUB_2020_UIS</v>
      </c>
      <c r="B8" s="118"/>
      <c r="C8" s="98" t="s">
        <v>106</v>
      </c>
      <c r="D8" s="99"/>
      <c r="E8" s="9"/>
      <c r="F8" s="9"/>
      <c r="G8" s="9"/>
      <c r="H8" s="9"/>
      <c r="I8" s="28"/>
      <c r="J8" s="23"/>
      <c r="K8" s="23"/>
      <c r="L8" s="118"/>
      <c r="M8" s="98" t="s">
        <v>106</v>
      </c>
      <c r="N8" s="99"/>
      <c r="O8" s="9"/>
      <c r="P8" s="9"/>
      <c r="Q8" s="9"/>
      <c r="R8" s="9"/>
      <c r="S8" s="28"/>
      <c r="T8" s="23"/>
      <c r="U8" s="23"/>
      <c r="V8" s="118"/>
      <c r="W8" s="98" t="s">
        <v>106</v>
      </c>
      <c r="X8" s="99"/>
      <c r="Y8" s="9"/>
      <c r="Z8" s="9"/>
      <c r="AA8" s="9"/>
      <c r="AB8" s="9"/>
      <c r="AC8" s="28"/>
      <c r="AD8" s="23"/>
      <c r="AE8" s="23"/>
      <c r="AF8" s="118"/>
      <c r="AG8" s="98" t="s">
        <v>106</v>
      </c>
      <c r="AH8" s="99"/>
      <c r="AI8" s="9"/>
      <c r="AJ8" s="9"/>
      <c r="AK8" s="9"/>
      <c r="AL8" s="9"/>
      <c r="AM8" s="28"/>
      <c r="AN8" s="23"/>
      <c r="AO8" s="23"/>
      <c r="AP8" s="118"/>
      <c r="AQ8" s="98" t="s">
        <v>106</v>
      </c>
      <c r="AR8" s="99"/>
      <c r="AS8" s="9"/>
      <c r="AT8" s="9"/>
      <c r="AU8" s="9"/>
      <c r="AV8" s="9"/>
      <c r="AW8" s="28"/>
      <c r="AX8" s="23"/>
      <c r="AY8" s="23"/>
      <c r="AZ8" s="118"/>
      <c r="BA8" s="98" t="s">
        <v>106</v>
      </c>
      <c r="BB8" s="99"/>
      <c r="BC8" s="9"/>
      <c r="BD8" s="9"/>
      <c r="BE8" s="9"/>
      <c r="BF8" s="9"/>
      <c r="BG8" s="28"/>
      <c r="BH8" s="23"/>
      <c r="BI8" s="23"/>
      <c r="BJ8" s="118"/>
      <c r="BK8" s="98" t="s">
        <v>106</v>
      </c>
      <c r="BL8" s="99"/>
      <c r="BM8" s="9"/>
      <c r="BN8" s="9"/>
      <c r="BO8" s="9"/>
      <c r="BP8" s="9"/>
      <c r="BQ8" s="28"/>
      <c r="BR8" s="23"/>
      <c r="BS8" s="23"/>
      <c r="BT8" s="127"/>
      <c r="CD8" s="127"/>
      <c r="CN8" s="127"/>
      <c r="CX8" s="127"/>
      <c r="DH8" s="127"/>
      <c r="DR8" s="127"/>
      <c r="EB8" s="127"/>
      <c r="EL8" s="127"/>
      <c r="EV8" s="127"/>
      <c r="FF8" s="127"/>
      <c r="FP8" s="127"/>
      <c r="FZ8" s="127"/>
      <c r="GJ8" s="127"/>
      <c r="GT8" s="127"/>
      <c r="HD8" s="127"/>
      <c r="HN8" s="127"/>
      <c r="HX8" s="127"/>
    </row>
    <row xmlns:x14ac="http://schemas.microsoft.com/office/spreadsheetml/2009/9/ac" r="9" s="4" customFormat="true" x14ac:dyDescent="0.25">
      <c r="A9" s="376" t="str">
        <f ca="true">IF(ISBLANK('Data Summary'!A11),"",'Data Summary'!A11)</f>
        <v>CUB_2021_UIS</v>
      </c>
      <c r="B9" s="118"/>
      <c r="C9" s="64" t="s">
        <v>175</v>
      </c>
      <c r="D9" s="100"/>
      <c r="E9" s="7"/>
      <c r="F9" s="7"/>
      <c r="G9" s="7"/>
      <c r="H9" s="7"/>
      <c r="I9" s="25"/>
      <c r="J9" s="23"/>
      <c r="K9" s="23"/>
      <c r="L9" s="118" t="s">
        <v>214</v>
      </c>
      <c r="M9" s="64" t="s">
        <v>175</v>
      </c>
      <c r="N9" s="8">
        <v>100</v>
      </c>
      <c r="O9" s="7"/>
      <c r="P9" s="7"/>
      <c r="Q9" s="7"/>
      <c r="R9" s="7">
        <v>100</v>
      </c>
      <c r="S9" s="25">
        <v>100</v>
      </c>
      <c r="T9" s="23"/>
      <c r="U9" s="23"/>
      <c r="V9" s="118"/>
      <c r="W9" s="64" t="s">
        <v>175</v>
      </c>
      <c r="X9" s="8"/>
      <c r="Y9" s="7"/>
      <c r="Z9" s="7"/>
      <c r="AA9" s="7"/>
      <c r="AB9" s="7"/>
      <c r="AC9" s="25"/>
      <c r="AD9" s="23"/>
      <c r="AE9" s="23"/>
      <c r="AF9" s="118"/>
      <c r="AG9" s="64" t="s">
        <v>175</v>
      </c>
      <c r="AH9" s="8"/>
      <c r="AI9" s="7"/>
      <c r="AJ9" s="7"/>
      <c r="AK9" s="7"/>
      <c r="AL9" s="7"/>
      <c r="AM9" s="25"/>
      <c r="AN9" s="23"/>
      <c r="AO9" s="23"/>
      <c r="AP9" s="118"/>
      <c r="AQ9" s="64" t="s">
        <v>175</v>
      </c>
      <c r="AR9" s="8"/>
      <c r="AS9" s="7"/>
      <c r="AT9" s="7"/>
      <c r="AU9" s="7"/>
      <c r="AV9" s="7"/>
      <c r="AW9" s="25"/>
      <c r="AX9" s="23"/>
      <c r="AY9" s="23"/>
      <c r="AZ9" s="118"/>
      <c r="BA9" s="64" t="s">
        <v>175</v>
      </c>
      <c r="BB9" s="8">
        <v>100</v>
      </c>
      <c r="BC9" s="7"/>
      <c r="BD9" s="7"/>
      <c r="BE9" s="7"/>
      <c r="BF9" s="7">
        <v>100</v>
      </c>
      <c r="BG9" s="25">
        <v>100</v>
      </c>
      <c r="BH9" s="23"/>
      <c r="BI9" s="23"/>
      <c r="BJ9" s="118"/>
      <c r="BK9" s="64" t="s">
        <v>175</v>
      </c>
      <c r="BL9" s="8">
        <v>100</v>
      </c>
      <c r="BM9" s="7"/>
      <c r="BN9" s="7"/>
      <c r="BO9" s="7"/>
      <c r="BP9" s="7">
        <v>100</v>
      </c>
      <c r="BQ9" s="25">
        <v>100</v>
      </c>
      <c r="BR9" s="23"/>
      <c r="BS9" s="23"/>
      <c r="BT9" s="127"/>
      <c r="CD9" s="127"/>
      <c r="CN9" s="127"/>
      <c r="CX9" s="127"/>
      <c r="DH9" s="127"/>
      <c r="DR9" s="127"/>
      <c r="EB9" s="127"/>
      <c r="EL9" s="127"/>
      <c r="EV9" s="127"/>
      <c r="FF9" s="127"/>
      <c r="FP9" s="127"/>
      <c r="FZ9" s="127"/>
      <c r="GJ9" s="127"/>
      <c r="GT9" s="127"/>
      <c r="HD9" s="127"/>
      <c r="HN9" s="127"/>
      <c r="HX9" s="127"/>
    </row>
    <row xmlns:x14ac="http://schemas.microsoft.com/office/spreadsheetml/2009/9/ac" r="10" s="4" customFormat="true" x14ac:dyDescent="0.25">
      <c r="A10" s="376" t="str">
        <f ca="true">IF(ISBLANK('Data Summary'!A12),"",'Data Summary'!A12)</f>
        <v>CUB_2022_UIS</v>
      </c>
      <c r="B10" s="118"/>
      <c r="C10" s="64" t="s">
        <v>107</v>
      </c>
      <c r="D10" s="101"/>
      <c r="E10" s="7"/>
      <c r="F10" s="7"/>
      <c r="G10" s="7"/>
      <c r="H10" s="7"/>
      <c r="I10" s="25"/>
      <c r="J10" s="23"/>
      <c r="K10" s="23"/>
      <c r="L10" s="118"/>
      <c r="M10" s="64" t="s">
        <v>107</v>
      </c>
      <c r="N10" s="101"/>
      <c r="O10" s="7"/>
      <c r="P10" s="7"/>
      <c r="Q10" s="7"/>
      <c r="R10" s="7"/>
      <c r="S10" s="25"/>
      <c r="T10" s="23"/>
      <c r="U10" s="23"/>
      <c r="V10" s="118"/>
      <c r="W10" s="64" t="s">
        <v>107</v>
      </c>
      <c r="X10" s="101"/>
      <c r="Y10" s="7"/>
      <c r="Z10" s="7"/>
      <c r="AA10" s="7"/>
      <c r="AB10" s="7"/>
      <c r="AC10" s="25"/>
      <c r="AD10" s="23"/>
      <c r="AE10" s="23"/>
      <c r="AF10" s="118"/>
      <c r="AG10" s="64" t="s">
        <v>107</v>
      </c>
      <c r="AH10" s="101"/>
      <c r="AI10" s="7"/>
      <c r="AJ10" s="7"/>
      <c r="AK10" s="7"/>
      <c r="AL10" s="7"/>
      <c r="AM10" s="25"/>
      <c r="AN10" s="23"/>
      <c r="AO10" s="23"/>
      <c r="AP10" s="118"/>
      <c r="AQ10" s="64" t="s">
        <v>107</v>
      </c>
      <c r="AR10" s="101"/>
      <c r="AS10" s="7"/>
      <c r="AT10" s="7"/>
      <c r="AU10" s="7"/>
      <c r="AV10" s="7"/>
      <c r="AW10" s="25"/>
      <c r="AX10" s="23"/>
      <c r="AY10" s="23"/>
      <c r="AZ10" s="118"/>
      <c r="BA10" s="64" t="s">
        <v>107</v>
      </c>
      <c r="BB10" s="101"/>
      <c r="BC10" s="7"/>
      <c r="BD10" s="7"/>
      <c r="BE10" s="7"/>
      <c r="BF10" s="7"/>
      <c r="BG10" s="25"/>
      <c r="BH10" s="23"/>
      <c r="BI10" s="23"/>
      <c r="BJ10" s="118"/>
      <c r="BK10" s="64" t="s">
        <v>107</v>
      </c>
      <c r="BL10" s="101"/>
      <c r="BM10" s="7"/>
      <c r="BN10" s="7"/>
      <c r="BO10" s="7"/>
      <c r="BP10" s="7"/>
      <c r="BQ10" s="25"/>
      <c r="BR10" s="23"/>
      <c r="BS10" s="23"/>
      <c r="BT10" s="127"/>
      <c r="CD10" s="127"/>
      <c r="CN10" s="127"/>
      <c r="CX10" s="127"/>
      <c r="DH10" s="127"/>
      <c r="DR10" s="127"/>
      <c r="EB10" s="127"/>
      <c r="EL10" s="127"/>
      <c r="EV10" s="127"/>
      <c r="FF10" s="127"/>
      <c r="FP10" s="127"/>
      <c r="FZ10" s="127"/>
      <c r="GJ10" s="127"/>
      <c r="GT10" s="127"/>
      <c r="HD10" s="127"/>
      <c r="HN10" s="127"/>
      <c r="HX10" s="127"/>
    </row>
    <row xmlns:x14ac="http://schemas.microsoft.com/office/spreadsheetml/2009/9/ac" r="11" s="4" customFormat="true" x14ac:dyDescent="0.25">
      <c r="A11" s="377" t="str">
        <f ca="true">IF(ISBLANK('Data Summary'!A13),"",'Data Summary'!A13)</f>
        <v/>
      </c>
      <c r="B11" s="118"/>
      <c r="C11" s="64" t="s">
        <v>108</v>
      </c>
      <c r="D11" s="101"/>
      <c r="E11" s="7"/>
      <c r="F11" s="7"/>
      <c r="G11" s="7"/>
      <c r="H11" s="7"/>
      <c r="I11" s="25"/>
      <c r="J11" s="23"/>
      <c r="K11" s="23"/>
      <c r="L11" s="118"/>
      <c r="M11" s="64" t="s">
        <v>108</v>
      </c>
      <c r="N11" s="101"/>
      <c r="O11" s="7"/>
      <c r="P11" s="7"/>
      <c r="Q11" s="7"/>
      <c r="R11" s="7"/>
      <c r="S11" s="25"/>
      <c r="T11" s="23"/>
      <c r="U11" s="23"/>
      <c r="V11" s="118"/>
      <c r="W11" s="64" t="s">
        <v>108</v>
      </c>
      <c r="X11" s="101"/>
      <c r="Y11" s="7"/>
      <c r="Z11" s="7"/>
      <c r="AA11" s="7"/>
      <c r="AB11" s="7"/>
      <c r="AC11" s="25"/>
      <c r="AD11" s="23"/>
      <c r="AE11" s="23"/>
      <c r="AF11" s="118"/>
      <c r="AG11" s="64" t="s">
        <v>108</v>
      </c>
      <c r="AH11" s="101"/>
      <c r="AI11" s="7"/>
      <c r="AJ11" s="7"/>
      <c r="AK11" s="7"/>
      <c r="AL11" s="7"/>
      <c r="AM11" s="25"/>
      <c r="AN11" s="23"/>
      <c r="AO11" s="23"/>
      <c r="AP11" s="118"/>
      <c r="AQ11" s="64" t="s">
        <v>108</v>
      </c>
      <c r="AR11" s="101"/>
      <c r="AS11" s="7"/>
      <c r="AT11" s="7"/>
      <c r="AU11" s="7"/>
      <c r="AV11" s="7"/>
      <c r="AW11" s="25"/>
      <c r="AX11" s="23"/>
      <c r="AY11" s="23"/>
      <c r="AZ11" s="118"/>
      <c r="BA11" s="64" t="s">
        <v>108</v>
      </c>
      <c r="BB11" s="101"/>
      <c r="BC11" s="7"/>
      <c r="BD11" s="7"/>
      <c r="BE11" s="7"/>
      <c r="BF11" s="7"/>
      <c r="BG11" s="25"/>
      <c r="BH11" s="23"/>
      <c r="BI11" s="23"/>
      <c r="BJ11" s="118"/>
      <c r="BK11" s="64" t="s">
        <v>108</v>
      </c>
      <c r="BL11" s="101"/>
      <c r="BM11" s="7"/>
      <c r="BN11" s="7"/>
      <c r="BO11" s="7"/>
      <c r="BP11" s="7"/>
      <c r="BQ11" s="25"/>
      <c r="BR11" s="23"/>
      <c r="BS11" s="23"/>
      <c r="BT11" s="127"/>
      <c r="CD11" s="127"/>
      <c r="CN11" s="127"/>
      <c r="CX11" s="127"/>
      <c r="DH11" s="127"/>
      <c r="DR11" s="127"/>
      <c r="EB11" s="127"/>
      <c r="EL11" s="127"/>
      <c r="EV11" s="127"/>
      <c r="FF11" s="127"/>
      <c r="FP11" s="127"/>
      <c r="FZ11" s="127"/>
      <c r="GJ11" s="127"/>
      <c r="GT11" s="127"/>
      <c r="HD11" s="127"/>
      <c r="HN11" s="127"/>
      <c r="HX11" s="127"/>
    </row>
    <row xmlns:x14ac="http://schemas.microsoft.com/office/spreadsheetml/2009/9/ac" r="12" s="253" customFormat="true" ht="18" customHeight="true" x14ac:dyDescent="0.2">
      <c r="A12" s="377" t="str">
        <f ca="true">IF(ISBLANK('Data Summary'!A14),"",'Data Summary'!A14)</f>
        <v/>
      </c>
      <c r="B12" s="248" t="s">
        <v>57</v>
      </c>
      <c r="C12" s="249" t="s">
        <v>27</v>
      </c>
      <c r="D12" s="250"/>
      <c r="E12" s="250"/>
      <c r="F12" s="250"/>
      <c r="G12" s="250"/>
      <c r="H12" s="250"/>
      <c r="I12" s="251"/>
      <c r="J12" s="245"/>
      <c r="K12" s="245"/>
      <c r="L12" s="248" t="s">
        <v>57</v>
      </c>
      <c r="M12" s="249" t="s">
        <v>27</v>
      </c>
      <c r="N12" s="250"/>
      <c r="O12" s="250"/>
      <c r="P12" s="250"/>
      <c r="Q12" s="250"/>
      <c r="R12" s="250"/>
      <c r="S12" s="251"/>
      <c r="T12" s="245"/>
      <c r="U12" s="245"/>
      <c r="V12" s="248" t="s">
        <v>57</v>
      </c>
      <c r="W12" s="249" t="s">
        <v>27</v>
      </c>
      <c r="X12" s="250"/>
      <c r="Y12" s="250"/>
      <c r="Z12" s="250"/>
      <c r="AA12" s="250"/>
      <c r="AB12" s="250"/>
      <c r="AC12" s="251"/>
      <c r="AD12" s="245"/>
      <c r="AE12" s="245"/>
      <c r="AF12" s="248" t="s">
        <v>57</v>
      </c>
      <c r="AG12" s="249" t="s">
        <v>27</v>
      </c>
      <c r="AH12" s="250"/>
      <c r="AI12" s="250"/>
      <c r="AJ12" s="250"/>
      <c r="AK12" s="250"/>
      <c r="AL12" s="250"/>
      <c r="AM12" s="251"/>
      <c r="AN12" s="245"/>
      <c r="AO12" s="245"/>
      <c r="AP12" s="248" t="s">
        <v>57</v>
      </c>
      <c r="AQ12" s="249" t="s">
        <v>27</v>
      </c>
      <c r="AR12" s="250"/>
      <c r="AS12" s="250"/>
      <c r="AT12" s="250"/>
      <c r="AU12" s="250"/>
      <c r="AV12" s="250"/>
      <c r="AW12" s="251"/>
      <c r="AX12" s="245"/>
      <c r="AY12" s="245"/>
      <c r="AZ12" s="248" t="s">
        <v>57</v>
      </c>
      <c r="BA12" s="249" t="s">
        <v>27</v>
      </c>
      <c r="BB12" s="250"/>
      <c r="BC12" s="250"/>
      <c r="BD12" s="250"/>
      <c r="BE12" s="250"/>
      <c r="BF12" s="250"/>
      <c r="BG12" s="251"/>
      <c r="BH12" s="245"/>
      <c r="BI12" s="245"/>
      <c r="BJ12" s="248" t="s">
        <v>57</v>
      </c>
      <c r="BK12" s="249" t="s">
        <v>27</v>
      </c>
      <c r="BL12" s="250"/>
      <c r="BM12" s="250"/>
      <c r="BN12" s="250"/>
      <c r="BO12" s="250"/>
      <c r="BP12" s="250"/>
      <c r="BQ12" s="251"/>
      <c r="BR12" s="245"/>
      <c r="BS12" s="245"/>
      <c r="BT12" s="252"/>
      <c r="CD12" s="252"/>
      <c r="CN12" s="252"/>
      <c r="CX12" s="252"/>
      <c r="DH12" s="252"/>
      <c r="DR12" s="252"/>
      <c r="EB12" s="252"/>
      <c r="EL12" s="252"/>
      <c r="EV12" s="252"/>
      <c r="FF12" s="252"/>
      <c r="FP12" s="252"/>
      <c r="FZ12" s="252"/>
      <c r="GJ12" s="252"/>
      <c r="GT12" s="252"/>
      <c r="HD12" s="252"/>
      <c r="HN12" s="252"/>
      <c r="HX12" s="252"/>
    </row>
    <row xmlns:x14ac="http://schemas.microsoft.com/office/spreadsheetml/2009/9/ac" r="13" s="14" customFormat="true" ht="14.25" customHeight="true" x14ac:dyDescent="0.2">
      <c r="A13" s="377" t="str">
        <f ca="true">IF(ISBLANK('Data Summary'!A15),"",'Data Summary'!A15)</f>
        <v/>
      </c>
      <c r="B13" s="119" t="s">
        <v>55</v>
      </c>
      <c r="C13" s="5">
        <v>0</v>
      </c>
      <c r="D13" s="44"/>
      <c r="E13" s="44"/>
      <c r="F13" s="44"/>
      <c r="G13" s="44"/>
      <c r="H13" s="44"/>
      <c r="I13" s="65"/>
      <c r="J13" s="11"/>
      <c r="K13" s="11"/>
      <c r="L13" s="119" t="s">
        <v>55</v>
      </c>
      <c r="M13" s="5">
        <v>0</v>
      </c>
      <c r="N13" s="44">
        <v>0</v>
      </c>
      <c r="O13" s="44"/>
      <c r="P13" s="44"/>
      <c r="Q13" s="44"/>
      <c r="R13" s="44">
        <v>0</v>
      </c>
      <c r="S13" s="65">
        <v>0</v>
      </c>
      <c r="T13" s="11"/>
      <c r="U13" s="11"/>
      <c r="V13" s="119" t="s">
        <v>55</v>
      </c>
      <c r="W13" s="5">
        <v>0</v>
      </c>
      <c r="X13" s="44"/>
      <c r="Y13" s="44"/>
      <c r="Z13" s="44"/>
      <c r="AA13" s="44"/>
      <c r="AB13" s="44"/>
      <c r="AC13" s="65"/>
      <c r="AD13" s="11"/>
      <c r="AE13" s="11"/>
      <c r="AF13" s="119" t="s">
        <v>55</v>
      </c>
      <c r="AG13" s="5">
        <v>0</v>
      </c>
      <c r="AH13" s="44"/>
      <c r="AI13" s="44"/>
      <c r="AJ13" s="44"/>
      <c r="AK13" s="44"/>
      <c r="AL13" s="44"/>
      <c r="AM13" s="65"/>
      <c r="AN13" s="11"/>
      <c r="AO13" s="11"/>
      <c r="AP13" s="119" t="s">
        <v>55</v>
      </c>
      <c r="AQ13" s="5">
        <v>0</v>
      </c>
      <c r="AR13" s="44"/>
      <c r="AS13" s="44"/>
      <c r="AT13" s="44"/>
      <c r="AU13" s="44"/>
      <c r="AV13" s="44"/>
      <c r="AW13" s="65"/>
      <c r="AX13" s="11"/>
      <c r="AY13" s="11"/>
      <c r="AZ13" s="119" t="s">
        <v>55</v>
      </c>
      <c r="BA13" s="5">
        <v>0</v>
      </c>
      <c r="BB13" s="44">
        <v>0</v>
      </c>
      <c r="BC13" s="44"/>
      <c r="BD13" s="44"/>
      <c r="BE13" s="44"/>
      <c r="BF13" s="44">
        <v>0</v>
      </c>
      <c r="BG13" s="65">
        <v>0</v>
      </c>
      <c r="BH13" s="11"/>
      <c r="BI13" s="11"/>
      <c r="BJ13" s="119" t="s">
        <v>55</v>
      </c>
      <c r="BK13" s="5">
        <v>0</v>
      </c>
      <c r="BL13" s="44">
        <v>0</v>
      </c>
      <c r="BM13" s="44"/>
      <c r="BN13" s="44"/>
      <c r="BO13" s="44"/>
      <c r="BP13" s="44">
        <v>0</v>
      </c>
      <c r="BQ13" s="65">
        <v>0</v>
      </c>
      <c r="BR13" s="11"/>
      <c r="BS13" s="11"/>
      <c r="BT13" s="129"/>
      <c r="CD13" s="129"/>
      <c r="CN13" s="129"/>
      <c r="CX13" s="129"/>
      <c r="DH13" s="129"/>
      <c r="DR13" s="129"/>
      <c r="EB13" s="129"/>
      <c r="EL13" s="129"/>
      <c r="EV13" s="129"/>
      <c r="FF13" s="129"/>
      <c r="FP13" s="129"/>
      <c r="FZ13" s="129"/>
      <c r="GJ13" s="129"/>
      <c r="GT13" s="129"/>
      <c r="HD13" s="129"/>
      <c r="HN13" s="129"/>
      <c r="HX13" s="129"/>
    </row>
    <row xmlns:x14ac="http://schemas.microsoft.com/office/spreadsheetml/2009/9/ac" r="14" x14ac:dyDescent="0.25">
      <c r="A14" s="377" t="str">
        <f ca="true">IF(ISBLANK('Data Summary'!A16),"",'Data Summary'!A16)</f>
        <v/>
      </c>
      <c r="B14" s="120" t="s">
        <v>105</v>
      </c>
      <c r="C14" s="22">
        <v>0</v>
      </c>
      <c r="D14" s="44"/>
      <c r="E14" s="44"/>
      <c r="F14" s="44"/>
      <c r="G14" s="44"/>
      <c r="H14" s="44">
        <f>1/162</f>
        <v>6.1728395061728392E-3</v>
      </c>
      <c r="I14" s="65"/>
      <c r="J14" s="11"/>
      <c r="K14" s="11"/>
      <c r="L14" s="120" t="s">
        <v>105</v>
      </c>
      <c r="M14" s="22">
        <v>0</v>
      </c>
      <c r="N14" s="44"/>
      <c r="O14" s="44"/>
      <c r="P14" s="44"/>
      <c r="Q14" s="44"/>
      <c r="R14" s="44"/>
      <c r="S14" s="65"/>
      <c r="T14" s="11"/>
      <c r="U14" s="11"/>
      <c r="V14" s="120" t="s">
        <v>105</v>
      </c>
      <c r="W14" s="22">
        <v>0</v>
      </c>
      <c r="X14" s="44"/>
      <c r="Y14" s="44"/>
      <c r="Z14" s="44"/>
      <c r="AA14" s="44"/>
      <c r="AB14" s="44"/>
      <c r="AC14" s="65"/>
      <c r="AD14" s="11"/>
      <c r="AE14" s="11"/>
      <c r="AF14" s="120" t="s">
        <v>105</v>
      </c>
      <c r="AG14" s="22">
        <v>0</v>
      </c>
      <c r="AH14" s="44"/>
      <c r="AI14" s="44"/>
      <c r="AJ14" s="44"/>
      <c r="AK14" s="44"/>
      <c r="AL14" s="44"/>
      <c r="AM14" s="65"/>
      <c r="AN14" s="11"/>
      <c r="AO14" s="11"/>
      <c r="AP14" s="120" t="s">
        <v>105</v>
      </c>
      <c r="AQ14" s="22">
        <v>0</v>
      </c>
      <c r="AR14" s="44"/>
      <c r="AS14" s="44"/>
      <c r="AT14" s="44"/>
      <c r="AU14" s="44"/>
      <c r="AV14" s="44"/>
      <c r="AW14" s="65"/>
      <c r="AX14" s="11"/>
      <c r="AY14" s="11"/>
      <c r="AZ14" s="120" t="s">
        <v>105</v>
      </c>
      <c r="BA14" s="22">
        <v>0</v>
      </c>
      <c r="BB14" s="44"/>
      <c r="BC14" s="44"/>
      <c r="BD14" s="44"/>
      <c r="BE14" s="44"/>
      <c r="BF14" s="44"/>
      <c r="BG14" s="65"/>
      <c r="BH14" s="11"/>
      <c r="BI14" s="11"/>
      <c r="BJ14" s="120" t="s">
        <v>105</v>
      </c>
      <c r="BK14" s="22">
        <v>0</v>
      </c>
      <c r="BL14" s="44"/>
      <c r="BM14" s="44"/>
      <c r="BN14" s="44"/>
      <c r="BO14" s="44"/>
      <c r="BP14" s="44"/>
      <c r="BQ14" s="65"/>
      <c r="BR14" s="11"/>
      <c r="BS14" s="11"/>
    </row>
    <row xmlns:x14ac="http://schemas.microsoft.com/office/spreadsheetml/2009/9/ac" r="15" s="2" customFormat="true" x14ac:dyDescent="0.25">
      <c r="A15" s="377" t="str">
        <f ca="true">IF(ISBLANK('Data Summary'!A17),"",'Data Summary'!A17)</f>
        <v/>
      </c>
      <c r="B15" s="120" t="s">
        <v>162</v>
      </c>
      <c r="C15" s="6">
        <v>1</v>
      </c>
      <c r="D15" s="44">
        <f>H15</f>
        <v>95</v>
      </c>
      <c r="E15" s="7">
        <v>100</v>
      </c>
      <c r="F15" s="7">
        <v>93</v>
      </c>
      <c r="G15" s="7"/>
      <c r="H15" s="44">
        <v>95</v>
      </c>
      <c r="I15" s="65"/>
      <c r="J15" s="11"/>
      <c r="K15" s="11"/>
      <c r="L15" s="120" t="s">
        <v>214</v>
      </c>
      <c r="M15" s="6">
        <v>1</v>
      </c>
      <c r="N15" s="8">
        <v>100</v>
      </c>
      <c r="O15" s="7"/>
      <c r="P15" s="7"/>
      <c r="Q15" s="7"/>
      <c r="R15" s="7">
        <v>100</v>
      </c>
      <c r="S15" s="25">
        <v>100</v>
      </c>
      <c r="T15" s="11"/>
      <c r="U15" s="11"/>
      <c r="V15" s="120"/>
      <c r="W15" s="6"/>
      <c r="X15" s="8"/>
      <c r="Y15" s="7"/>
      <c r="Z15" s="7"/>
      <c r="AA15" s="7"/>
      <c r="AB15" s="7"/>
      <c r="AC15" s="25"/>
      <c r="AD15" s="11"/>
      <c r="AE15" s="11"/>
      <c r="AF15" s="120" t="s">
        <v>251</v>
      </c>
      <c r="AG15" s="6">
        <v>1</v>
      </c>
      <c r="AH15" s="8">
        <v>95.199999999999989</v>
      </c>
      <c r="AI15" s="7">
        <v>95.959595959595958</v>
      </c>
      <c r="AJ15" s="7">
        <v>92.307692307692307</v>
      </c>
      <c r="AK15" s="7"/>
      <c r="AL15" s="7">
        <v>95.199999999999989</v>
      </c>
      <c r="AM15" s="25">
        <v>100</v>
      </c>
      <c r="AN15" s="11"/>
      <c r="AO15" s="11"/>
      <c r="AP15" s="120"/>
      <c r="AQ15" s="6"/>
      <c r="AR15" s="8"/>
      <c r="AS15" s="7"/>
      <c r="AT15" s="7"/>
      <c r="AU15" s="7"/>
      <c r="AV15" s="7"/>
      <c r="AW15" s="25"/>
      <c r="AX15" s="11"/>
      <c r="AY15" s="11"/>
      <c r="AZ15" s="120"/>
      <c r="BA15" s="6">
        <v>1</v>
      </c>
      <c r="BB15" s="8">
        <v>100</v>
      </c>
      <c r="BC15" s="7"/>
      <c r="BD15" s="7"/>
      <c r="BE15" s="7"/>
      <c r="BF15" s="7">
        <v>100</v>
      </c>
      <c r="BG15" s="25">
        <v>100</v>
      </c>
      <c r="BH15" s="11"/>
      <c r="BI15" s="11"/>
      <c r="BJ15" s="120"/>
      <c r="BK15" s="6">
        <v>1</v>
      </c>
      <c r="BL15" s="8">
        <v>100</v>
      </c>
      <c r="BM15" s="7"/>
      <c r="BN15" s="7"/>
      <c r="BO15" s="7"/>
      <c r="BP15" s="7">
        <v>100</v>
      </c>
      <c r="BQ15" s="25">
        <v>100</v>
      </c>
      <c r="BR15" s="11"/>
      <c r="BS15" s="11"/>
      <c r="BT15" s="130"/>
      <c r="CD15" s="130"/>
      <c r="CN15" s="130"/>
      <c r="CX15" s="130"/>
      <c r="DH15" s="130"/>
      <c r="DR15" s="130"/>
      <c r="EB15" s="130"/>
      <c r="EL15" s="130"/>
      <c r="EV15" s="130"/>
      <c r="FF15" s="130"/>
      <c r="FP15" s="130"/>
      <c r="FZ15" s="130"/>
      <c r="GJ15" s="130"/>
      <c r="GT15" s="130"/>
      <c r="HD15" s="130"/>
      <c r="HN15" s="130"/>
      <c r="HX15" s="130"/>
    </row>
    <row xmlns:x14ac="http://schemas.microsoft.com/office/spreadsheetml/2009/9/ac" r="16" s="2" customFormat="true" x14ac:dyDescent="0.25">
      <c r="A16" s="377" t="str">
        <f ca="true">IF(ISBLANK('Data Summary'!A18),"",'Data Summary'!A18)</f>
        <v/>
      </c>
      <c r="B16" s="121"/>
      <c r="C16" s="102"/>
      <c r="D16" s="44"/>
      <c r="E16" s="7"/>
      <c r="F16" s="7"/>
      <c r="G16" s="7"/>
      <c r="H16" s="44"/>
      <c r="I16" s="65"/>
      <c r="J16" s="11"/>
      <c r="K16" s="11"/>
      <c r="L16" s="121"/>
      <c r="M16" s="102"/>
      <c r="N16" s="44"/>
      <c r="O16" s="7"/>
      <c r="P16" s="7"/>
      <c r="Q16" s="7"/>
      <c r="R16" s="44"/>
      <c r="S16" s="65"/>
      <c r="T16" s="11"/>
      <c r="U16" s="11"/>
      <c r="V16" s="121"/>
      <c r="W16" s="102"/>
      <c r="X16" s="44"/>
      <c r="Y16" s="7"/>
      <c r="Z16" s="7"/>
      <c r="AA16" s="7"/>
      <c r="AB16" s="44"/>
      <c r="AC16" s="65"/>
      <c r="AD16" s="11"/>
      <c r="AE16" s="11"/>
      <c r="AF16" s="121"/>
      <c r="AG16" s="102"/>
      <c r="AH16" s="44"/>
      <c r="AI16" s="7"/>
      <c r="AJ16" s="7"/>
      <c r="AK16" s="7"/>
      <c r="AL16" s="44"/>
      <c r="AM16" s="65"/>
      <c r="AN16" s="11"/>
      <c r="AO16" s="11"/>
      <c r="AP16" s="121"/>
      <c r="AQ16" s="102"/>
      <c r="AR16" s="44"/>
      <c r="AS16" s="7"/>
      <c r="AT16" s="7"/>
      <c r="AU16" s="7"/>
      <c r="AV16" s="44"/>
      <c r="AW16" s="65"/>
      <c r="AX16" s="11"/>
      <c r="AY16" s="11"/>
      <c r="AZ16" s="121"/>
      <c r="BA16" s="102"/>
      <c r="BB16" s="44"/>
      <c r="BC16" s="7"/>
      <c r="BD16" s="7"/>
      <c r="BE16" s="7"/>
      <c r="BF16" s="44"/>
      <c r="BG16" s="65"/>
      <c r="BH16" s="11"/>
      <c r="BI16" s="11"/>
      <c r="BJ16" s="121"/>
      <c r="BK16" s="102"/>
      <c r="BL16" s="44"/>
      <c r="BM16" s="7"/>
      <c r="BN16" s="7"/>
      <c r="BO16" s="7"/>
      <c r="BP16" s="44"/>
      <c r="BQ16" s="65"/>
      <c r="BR16" s="11"/>
      <c r="BS16" s="11"/>
      <c r="BT16" s="130"/>
      <c r="CD16" s="130"/>
      <c r="CN16" s="130"/>
      <c r="CX16" s="130"/>
      <c r="DH16" s="130"/>
      <c r="DR16" s="130"/>
      <c r="EB16" s="130"/>
      <c r="EL16" s="130"/>
      <c r="EV16" s="130"/>
      <c r="FF16" s="130"/>
      <c r="FP16" s="130"/>
      <c r="FZ16" s="130"/>
      <c r="GJ16" s="130"/>
      <c r="GT16" s="130"/>
      <c r="HD16" s="130"/>
      <c r="HN16" s="130"/>
      <c r="HX16" s="130"/>
    </row>
    <row xmlns:x14ac="http://schemas.microsoft.com/office/spreadsheetml/2009/9/ac" r="17" s="2" customFormat="true" x14ac:dyDescent="0.25">
      <c r="A17" s="377" t="str">
        <f ca="true">IF(ISBLANK('Data Summary'!A19),"",'Data Summary'!A19)</f>
        <v/>
      </c>
      <c r="B17" s="121"/>
      <c r="C17" s="102"/>
      <c r="D17" s="44"/>
      <c r="E17" s="7"/>
      <c r="F17" s="7"/>
      <c r="G17" s="7"/>
      <c r="H17" s="44"/>
      <c r="I17" s="25"/>
      <c r="J17" s="11"/>
      <c r="K17" s="11"/>
      <c r="L17" s="121"/>
      <c r="M17" s="102"/>
      <c r="N17" s="44"/>
      <c r="O17" s="7"/>
      <c r="P17" s="7"/>
      <c r="Q17" s="7"/>
      <c r="R17" s="44"/>
      <c r="S17" s="25"/>
      <c r="T17" s="11"/>
      <c r="U17" s="11"/>
      <c r="V17" s="121"/>
      <c r="W17" s="102"/>
      <c r="X17" s="44"/>
      <c r="Y17" s="7"/>
      <c r="Z17" s="7"/>
      <c r="AA17" s="7"/>
      <c r="AB17" s="44"/>
      <c r="AC17" s="25"/>
      <c r="AD17" s="11"/>
      <c r="AE17" s="11"/>
      <c r="AF17" s="121"/>
      <c r="AG17" s="102"/>
      <c r="AH17" s="44"/>
      <c r="AI17" s="7"/>
      <c r="AJ17" s="7"/>
      <c r="AK17" s="7"/>
      <c r="AL17" s="44"/>
      <c r="AM17" s="25"/>
      <c r="AN17" s="11"/>
      <c r="AO17" s="11"/>
      <c r="AP17" s="121"/>
      <c r="AQ17" s="102"/>
      <c r="AR17" s="44"/>
      <c r="AS17" s="7"/>
      <c r="AT17" s="7"/>
      <c r="AU17" s="7"/>
      <c r="AV17" s="44"/>
      <c r="AW17" s="25"/>
      <c r="AX17" s="11"/>
      <c r="AY17" s="11"/>
      <c r="AZ17" s="121"/>
      <c r="BA17" s="102"/>
      <c r="BB17" s="44"/>
      <c r="BC17" s="7"/>
      <c r="BD17" s="7"/>
      <c r="BE17" s="7"/>
      <c r="BF17" s="44"/>
      <c r="BG17" s="25"/>
      <c r="BH17" s="11"/>
      <c r="BI17" s="11"/>
      <c r="BJ17" s="121"/>
      <c r="BK17" s="102"/>
      <c r="BL17" s="44"/>
      <c r="BM17" s="7"/>
      <c r="BN17" s="7"/>
      <c r="BO17" s="7"/>
      <c r="BP17" s="44"/>
      <c r="BQ17" s="25"/>
      <c r="BR17" s="11"/>
      <c r="BS17" s="11"/>
      <c r="BT17" s="130"/>
      <c r="CD17" s="130"/>
      <c r="CN17" s="130"/>
      <c r="CX17" s="130"/>
      <c r="DH17" s="130"/>
      <c r="DR17" s="130"/>
      <c r="EB17" s="130"/>
      <c r="EL17" s="130"/>
      <c r="EV17" s="130"/>
      <c r="FF17" s="130"/>
      <c r="FP17" s="130"/>
      <c r="FZ17" s="130"/>
      <c r="GJ17" s="130"/>
      <c r="GT17" s="130"/>
      <c r="HD17" s="130"/>
      <c r="HN17" s="130"/>
      <c r="HX17" s="130"/>
    </row>
    <row xmlns:x14ac="http://schemas.microsoft.com/office/spreadsheetml/2009/9/ac" r="18" s="2" customFormat="true" x14ac:dyDescent="0.25">
      <c r="A18" s="377" t="str">
        <f ca="true">IF(ISBLANK('Data Summary'!A20),"",'Data Summary'!A20)</f>
        <v/>
      </c>
      <c r="B18" s="120"/>
      <c r="C18" s="13"/>
      <c r="D18" s="44"/>
      <c r="E18" s="66"/>
      <c r="F18" s="66"/>
      <c r="G18" s="7"/>
      <c r="H18" s="44"/>
      <c r="I18" s="25"/>
      <c r="J18" s="11"/>
      <c r="K18" s="11"/>
      <c r="L18" s="120"/>
      <c r="M18" s="13"/>
      <c r="N18" s="44"/>
      <c r="O18" s="66"/>
      <c r="P18" s="66"/>
      <c r="Q18" s="7"/>
      <c r="R18" s="44"/>
      <c r="S18" s="25"/>
      <c r="T18" s="11"/>
      <c r="U18" s="11"/>
      <c r="V18" s="120"/>
      <c r="W18" s="13"/>
      <c r="X18" s="44"/>
      <c r="Y18" s="66"/>
      <c r="Z18" s="66"/>
      <c r="AA18" s="7"/>
      <c r="AB18" s="44"/>
      <c r="AC18" s="25"/>
      <c r="AD18" s="11"/>
      <c r="AE18" s="11"/>
      <c r="AF18" s="120"/>
      <c r="AG18" s="13"/>
      <c r="AH18" s="44"/>
      <c r="AI18" s="66"/>
      <c r="AJ18" s="66"/>
      <c r="AK18" s="7"/>
      <c r="AL18" s="44"/>
      <c r="AM18" s="25"/>
      <c r="AN18" s="11"/>
      <c r="AO18" s="11"/>
      <c r="AP18" s="120"/>
      <c r="AQ18" s="13"/>
      <c r="AR18" s="44"/>
      <c r="AS18" s="66"/>
      <c r="AT18" s="66"/>
      <c r="AU18" s="7"/>
      <c r="AV18" s="44"/>
      <c r="AW18" s="25"/>
      <c r="AX18" s="11"/>
      <c r="AY18" s="11"/>
      <c r="AZ18" s="120"/>
      <c r="BA18" s="13"/>
      <c r="BB18" s="44"/>
      <c r="BC18" s="66"/>
      <c r="BD18" s="66"/>
      <c r="BE18" s="7"/>
      <c r="BF18" s="44"/>
      <c r="BG18" s="25"/>
      <c r="BH18" s="11"/>
      <c r="BI18" s="11"/>
      <c r="BJ18" s="120"/>
      <c r="BK18" s="13"/>
      <c r="BL18" s="44"/>
      <c r="BM18" s="66"/>
      <c r="BN18" s="66"/>
      <c r="BO18" s="7"/>
      <c r="BP18" s="44"/>
      <c r="BQ18" s="25"/>
      <c r="BR18" s="11"/>
      <c r="BS18" s="11"/>
      <c r="BT18" s="130"/>
      <c r="CD18" s="130"/>
      <c r="CN18" s="130"/>
      <c r="CX18" s="130"/>
      <c r="DH18" s="130"/>
      <c r="DR18" s="130"/>
      <c r="EB18" s="130"/>
      <c r="EL18" s="130"/>
      <c r="EV18" s="130"/>
      <c r="FF18" s="130"/>
      <c r="FP18" s="130"/>
      <c r="FZ18" s="130"/>
      <c r="GJ18" s="130"/>
      <c r="GT18" s="130"/>
      <c r="HD18" s="130"/>
      <c r="HN18" s="130"/>
      <c r="HX18" s="130"/>
    </row>
    <row xmlns:x14ac="http://schemas.microsoft.com/office/spreadsheetml/2009/9/ac" r="19" s="2" customFormat="true" x14ac:dyDescent="0.25">
      <c r="A19" s="377" t="str">
        <f ca="true">IF(ISBLANK('Data Summary'!A21),"",'Data Summary'!A21)</f>
        <v/>
      </c>
      <c r="B19" s="120"/>
      <c r="C19" s="6"/>
      <c r="D19" s="103"/>
      <c r="E19" s="66"/>
      <c r="F19" s="66"/>
      <c r="G19" s="66"/>
      <c r="H19" s="44"/>
      <c r="I19" s="67"/>
      <c r="J19" s="11"/>
      <c r="K19" s="11"/>
      <c r="L19" s="120"/>
      <c r="M19" s="6"/>
      <c r="N19" s="103"/>
      <c r="O19" s="66"/>
      <c r="P19" s="66"/>
      <c r="Q19" s="66"/>
      <c r="R19" s="44"/>
      <c r="S19" s="67"/>
      <c r="T19" s="11"/>
      <c r="U19" s="11"/>
      <c r="V19" s="120"/>
      <c r="W19" s="6"/>
      <c r="X19" s="103"/>
      <c r="Y19" s="66"/>
      <c r="Z19" s="66"/>
      <c r="AA19" s="66"/>
      <c r="AB19" s="44"/>
      <c r="AC19" s="67"/>
      <c r="AD19" s="11"/>
      <c r="AE19" s="11"/>
      <c r="AF19" s="120"/>
      <c r="AG19" s="6"/>
      <c r="AH19" s="103"/>
      <c r="AI19" s="66"/>
      <c r="AJ19" s="66"/>
      <c r="AK19" s="66"/>
      <c r="AL19" s="44"/>
      <c r="AM19" s="67"/>
      <c r="AN19" s="11"/>
      <c r="AO19" s="11"/>
      <c r="AP19" s="120"/>
      <c r="AQ19" s="6"/>
      <c r="AR19" s="103"/>
      <c r="AS19" s="66"/>
      <c r="AT19" s="66"/>
      <c r="AU19" s="66"/>
      <c r="AV19" s="44"/>
      <c r="AW19" s="67"/>
      <c r="AX19" s="11"/>
      <c r="AY19" s="11"/>
      <c r="AZ19" s="120"/>
      <c r="BA19" s="6"/>
      <c r="BB19" s="103"/>
      <c r="BC19" s="66"/>
      <c r="BD19" s="66"/>
      <c r="BE19" s="66"/>
      <c r="BF19" s="44"/>
      <c r="BG19" s="67"/>
      <c r="BH19" s="11"/>
      <c r="BI19" s="11"/>
      <c r="BJ19" s="120"/>
      <c r="BK19" s="6"/>
      <c r="BL19" s="103"/>
      <c r="BM19" s="66"/>
      <c r="BN19" s="66"/>
      <c r="BO19" s="66"/>
      <c r="BP19" s="44"/>
      <c r="BQ19" s="67"/>
      <c r="BR19" s="11"/>
      <c r="BS19" s="11"/>
      <c r="BT19" s="130"/>
      <c r="CD19" s="130"/>
      <c r="CN19" s="130"/>
      <c r="CX19" s="130"/>
      <c r="DH19" s="130"/>
      <c r="DR19" s="130"/>
      <c r="EB19" s="130"/>
      <c r="EL19" s="130"/>
      <c r="EV19" s="130"/>
      <c r="FF19" s="130"/>
      <c r="FP19" s="130"/>
      <c r="FZ19" s="130"/>
      <c r="GJ19" s="130"/>
      <c r="GT19" s="130"/>
      <c r="HD19" s="130"/>
      <c r="HN19" s="130"/>
      <c r="HX19" s="130"/>
    </row>
    <row xmlns:x14ac="http://schemas.microsoft.com/office/spreadsheetml/2009/9/ac" r="20" s="2" customFormat="true" x14ac:dyDescent="0.25">
      <c r="A20" s="377" t="str">
        <f ca="true">IF(ISBLANK('Data Summary'!A22),"",'Data Summary'!A22)</f>
        <v/>
      </c>
      <c r="B20" s="120"/>
      <c r="C20" s="6"/>
      <c r="D20" s="104"/>
      <c r="E20" s="66"/>
      <c r="F20" s="66"/>
      <c r="G20" s="66"/>
      <c r="H20" s="66"/>
      <c r="I20" s="68"/>
      <c r="J20" s="11"/>
      <c r="K20" s="11"/>
      <c r="L20" s="120"/>
      <c r="M20" s="6"/>
      <c r="N20" s="104"/>
      <c r="O20" s="66"/>
      <c r="P20" s="66"/>
      <c r="Q20" s="66"/>
      <c r="R20" s="66"/>
      <c r="S20" s="68"/>
      <c r="T20" s="11"/>
      <c r="U20" s="11"/>
      <c r="V20" s="120"/>
      <c r="W20" s="6"/>
      <c r="X20" s="104"/>
      <c r="Y20" s="66"/>
      <c r="Z20" s="66"/>
      <c r="AA20" s="66"/>
      <c r="AB20" s="66"/>
      <c r="AC20" s="68"/>
      <c r="AD20" s="11"/>
      <c r="AE20" s="11"/>
      <c r="AF20" s="120"/>
      <c r="AG20" s="6"/>
      <c r="AH20" s="104"/>
      <c r="AI20" s="66"/>
      <c r="AJ20" s="66"/>
      <c r="AK20" s="66"/>
      <c r="AL20" s="66"/>
      <c r="AM20" s="68"/>
      <c r="AN20" s="11"/>
      <c r="AO20" s="11"/>
      <c r="AP20" s="120"/>
      <c r="AQ20" s="6"/>
      <c r="AR20" s="104"/>
      <c r="AS20" s="66"/>
      <c r="AT20" s="66"/>
      <c r="AU20" s="66"/>
      <c r="AV20" s="66"/>
      <c r="AW20" s="68"/>
      <c r="AX20" s="11"/>
      <c r="AY20" s="11"/>
      <c r="AZ20" s="120"/>
      <c r="BA20" s="6"/>
      <c r="BB20" s="104"/>
      <c r="BC20" s="66"/>
      <c r="BD20" s="66"/>
      <c r="BE20" s="66"/>
      <c r="BF20" s="66"/>
      <c r="BG20" s="68"/>
      <c r="BH20" s="11"/>
      <c r="BI20" s="11"/>
      <c r="BJ20" s="120"/>
      <c r="BK20" s="6"/>
      <c r="BL20" s="104"/>
      <c r="BM20" s="66"/>
      <c r="BN20" s="66"/>
      <c r="BO20" s="66"/>
      <c r="BP20" s="66"/>
      <c r="BQ20" s="68"/>
      <c r="BR20" s="11"/>
      <c r="BS20" s="11"/>
      <c r="BT20" s="130"/>
      <c r="CD20" s="130"/>
      <c r="CN20" s="130"/>
      <c r="CX20" s="130"/>
      <c r="DH20" s="130"/>
      <c r="DR20" s="130"/>
      <c r="EB20" s="130"/>
      <c r="EL20" s="130"/>
      <c r="EV20" s="130"/>
      <c r="FF20" s="130"/>
      <c r="FP20" s="130"/>
      <c r="FZ20" s="130"/>
      <c r="GJ20" s="130"/>
      <c r="GT20" s="130"/>
      <c r="HD20" s="130"/>
      <c r="HN20" s="130"/>
      <c r="HX20" s="130"/>
    </row>
    <row xmlns:x14ac="http://schemas.microsoft.com/office/spreadsheetml/2009/9/ac" r="21" s="2" customFormat="true" x14ac:dyDescent="0.25">
      <c r="A21" s="377" t="str">
        <f ca="true">IF(ISBLANK('Data Summary'!A23),"",'Data Summary'!A23)</f>
        <v/>
      </c>
      <c r="B21" s="120"/>
      <c r="C21" s="13"/>
      <c r="D21" s="105"/>
      <c r="E21" s="7"/>
      <c r="F21" s="7"/>
      <c r="G21" s="7"/>
      <c r="H21" s="7"/>
      <c r="I21" s="68"/>
      <c r="J21" s="11"/>
      <c r="K21" s="11"/>
      <c r="L21" s="120"/>
      <c r="M21" s="13"/>
      <c r="N21" s="105"/>
      <c r="O21" s="7"/>
      <c r="P21" s="7"/>
      <c r="Q21" s="7"/>
      <c r="R21" s="7"/>
      <c r="S21" s="68"/>
      <c r="T21" s="11"/>
      <c r="U21" s="11"/>
      <c r="V21" s="120"/>
      <c r="W21" s="13"/>
      <c r="X21" s="105"/>
      <c r="Y21" s="7"/>
      <c r="Z21" s="7"/>
      <c r="AA21" s="7"/>
      <c r="AB21" s="7"/>
      <c r="AC21" s="68"/>
      <c r="AD21" s="11"/>
      <c r="AE21" s="11"/>
      <c r="AF21" s="120"/>
      <c r="AG21" s="13"/>
      <c r="AH21" s="105"/>
      <c r="AI21" s="7"/>
      <c r="AJ21" s="7"/>
      <c r="AK21" s="7"/>
      <c r="AL21" s="7"/>
      <c r="AM21" s="68"/>
      <c r="AN21" s="11"/>
      <c r="AO21" s="11"/>
      <c r="AP21" s="120"/>
      <c r="AQ21" s="13"/>
      <c r="AR21" s="105"/>
      <c r="AS21" s="7"/>
      <c r="AT21" s="7"/>
      <c r="AU21" s="7"/>
      <c r="AV21" s="7"/>
      <c r="AW21" s="68"/>
      <c r="AX21" s="11"/>
      <c r="AY21" s="11"/>
      <c r="AZ21" s="120"/>
      <c r="BA21" s="13"/>
      <c r="BB21" s="105"/>
      <c r="BC21" s="7"/>
      <c r="BD21" s="7"/>
      <c r="BE21" s="7"/>
      <c r="BF21" s="7"/>
      <c r="BG21" s="68"/>
      <c r="BH21" s="11"/>
      <c r="BI21" s="11"/>
      <c r="BJ21" s="120"/>
      <c r="BK21" s="13"/>
      <c r="BL21" s="105"/>
      <c r="BM21" s="7"/>
      <c r="BN21" s="7"/>
      <c r="BO21" s="7"/>
      <c r="BP21" s="7"/>
      <c r="BQ21" s="68"/>
      <c r="BR21" s="11"/>
      <c r="BS21" s="11"/>
      <c r="BT21" s="130"/>
      <c r="CD21" s="130"/>
      <c r="CN21" s="130"/>
      <c r="CX21" s="130"/>
      <c r="DH21" s="130"/>
      <c r="DR21" s="130"/>
      <c r="EB21" s="130"/>
      <c r="EL21" s="130"/>
      <c r="EV21" s="130"/>
      <c r="FF21" s="130"/>
      <c r="FP21" s="130"/>
      <c r="FZ21" s="130"/>
      <c r="GJ21" s="130"/>
      <c r="GT21" s="130"/>
      <c r="HD21" s="130"/>
      <c r="HN21" s="130"/>
      <c r="HX21" s="130"/>
    </row>
    <row xmlns:x14ac="http://schemas.microsoft.com/office/spreadsheetml/2009/9/ac" r="22" s="2" customFormat="true" x14ac:dyDescent="0.25">
      <c r="A22" s="377" t="str">
        <f ca="true">IF(ISBLANK('Data Summary'!A24),"",'Data Summary'!A24)</f>
        <v/>
      </c>
      <c r="B22" s="120"/>
      <c r="C22" s="13"/>
      <c r="D22" s="105"/>
      <c r="E22" s="7"/>
      <c r="F22" s="7"/>
      <c r="G22" s="7"/>
      <c r="H22" s="7"/>
      <c r="I22" s="25"/>
      <c r="J22" s="11"/>
      <c r="K22" s="11"/>
      <c r="L22" s="120"/>
      <c r="M22" s="13"/>
      <c r="N22" s="105"/>
      <c r="O22" s="7"/>
      <c r="P22" s="7"/>
      <c r="Q22" s="7"/>
      <c r="R22" s="7"/>
      <c r="S22" s="25"/>
      <c r="T22" s="11"/>
      <c r="U22" s="11"/>
      <c r="V22" s="120"/>
      <c r="W22" s="13"/>
      <c r="X22" s="105"/>
      <c r="Y22" s="7"/>
      <c r="Z22" s="7"/>
      <c r="AA22" s="7"/>
      <c r="AB22" s="7"/>
      <c r="AC22" s="25"/>
      <c r="AD22" s="11"/>
      <c r="AE22" s="11"/>
      <c r="AF22" s="120"/>
      <c r="AG22" s="13"/>
      <c r="AH22" s="105"/>
      <c r="AI22" s="7"/>
      <c r="AJ22" s="7"/>
      <c r="AK22" s="7"/>
      <c r="AL22" s="7"/>
      <c r="AM22" s="25"/>
      <c r="AN22" s="11"/>
      <c r="AO22" s="11"/>
      <c r="AP22" s="120"/>
      <c r="AQ22" s="13"/>
      <c r="AR22" s="105"/>
      <c r="AS22" s="7"/>
      <c r="AT22" s="7"/>
      <c r="AU22" s="7"/>
      <c r="AV22" s="7"/>
      <c r="AW22" s="25"/>
      <c r="AX22" s="11"/>
      <c r="AY22" s="11"/>
      <c r="AZ22" s="120"/>
      <c r="BA22" s="13"/>
      <c r="BB22" s="105"/>
      <c r="BC22" s="7"/>
      <c r="BD22" s="7"/>
      <c r="BE22" s="7"/>
      <c r="BF22" s="7"/>
      <c r="BG22" s="25"/>
      <c r="BH22" s="11"/>
      <c r="BI22" s="11"/>
      <c r="BJ22" s="120"/>
      <c r="BK22" s="13"/>
      <c r="BL22" s="105"/>
      <c r="BM22" s="7"/>
      <c r="BN22" s="7"/>
      <c r="BO22" s="7"/>
      <c r="BP22" s="7"/>
      <c r="BQ22" s="25"/>
      <c r="BR22" s="11"/>
      <c r="BS22" s="11"/>
      <c r="BT22" s="130"/>
      <c r="CD22" s="130"/>
      <c r="CN22" s="130"/>
      <c r="CX22" s="130"/>
      <c r="DH22" s="130"/>
      <c r="DR22" s="130"/>
      <c r="EB22" s="130"/>
      <c r="EL22" s="130"/>
      <c r="EV22" s="130"/>
      <c r="FF22" s="130"/>
      <c r="FP22" s="130"/>
      <c r="FZ22" s="130"/>
      <c r="GJ22" s="130"/>
      <c r="GT22" s="130"/>
      <c r="HD22" s="130"/>
      <c r="HN22" s="130"/>
      <c r="HX22" s="130"/>
    </row>
    <row xmlns:x14ac="http://schemas.microsoft.com/office/spreadsheetml/2009/9/ac" r="23" s="2" customFormat="true" x14ac:dyDescent="0.25">
      <c r="A23" s="377" t="str">
        <f ca="true">IF(ISBLANK('Data Summary'!A25),"",'Data Summary'!A25)</f>
        <v/>
      </c>
      <c r="B23" s="120"/>
      <c r="C23" s="13"/>
      <c r="D23" s="7"/>
      <c r="E23" s="7"/>
      <c r="F23" s="7"/>
      <c r="G23" s="7"/>
      <c r="H23" s="7"/>
      <c r="I23" s="25"/>
      <c r="J23" s="11"/>
      <c r="K23" s="11"/>
      <c r="L23" s="120"/>
      <c r="M23" s="13"/>
      <c r="N23" s="7"/>
      <c r="O23" s="7"/>
      <c r="P23" s="7"/>
      <c r="Q23" s="7"/>
      <c r="R23" s="7"/>
      <c r="S23" s="25"/>
      <c r="T23" s="11"/>
      <c r="U23" s="11"/>
      <c r="V23" s="120"/>
      <c r="W23" s="13"/>
      <c r="X23" s="7"/>
      <c r="Y23" s="7"/>
      <c r="Z23" s="7"/>
      <c r="AA23" s="7"/>
      <c r="AB23" s="7"/>
      <c r="AC23" s="25"/>
      <c r="AD23" s="11"/>
      <c r="AE23" s="11"/>
      <c r="AF23" s="120"/>
      <c r="AG23" s="13"/>
      <c r="AH23" s="7"/>
      <c r="AI23" s="7"/>
      <c r="AJ23" s="7"/>
      <c r="AK23" s="7"/>
      <c r="AL23" s="7"/>
      <c r="AM23" s="25"/>
      <c r="AN23" s="11"/>
      <c r="AO23" s="11"/>
      <c r="AP23" s="120"/>
      <c r="AQ23" s="13"/>
      <c r="AR23" s="7"/>
      <c r="AS23" s="7"/>
      <c r="AT23" s="7"/>
      <c r="AU23" s="7"/>
      <c r="AV23" s="7"/>
      <c r="AW23" s="25"/>
      <c r="AX23" s="11"/>
      <c r="AY23" s="11"/>
      <c r="AZ23" s="120"/>
      <c r="BA23" s="13"/>
      <c r="BB23" s="7"/>
      <c r="BC23" s="7"/>
      <c r="BD23" s="7"/>
      <c r="BE23" s="7"/>
      <c r="BF23" s="7"/>
      <c r="BG23" s="25"/>
      <c r="BH23" s="11"/>
      <c r="BI23" s="11"/>
      <c r="BJ23" s="120"/>
      <c r="BK23" s="13"/>
      <c r="BL23" s="7"/>
      <c r="BM23" s="7"/>
      <c r="BN23" s="7"/>
      <c r="BO23" s="7"/>
      <c r="BP23" s="7"/>
      <c r="BQ23" s="25"/>
      <c r="BR23" s="11"/>
      <c r="BS23" s="11"/>
      <c r="BT23" s="130"/>
      <c r="CD23" s="130"/>
      <c r="CN23" s="130"/>
      <c r="CX23" s="130"/>
      <c r="DH23" s="130"/>
      <c r="DR23" s="130"/>
      <c r="EB23" s="130"/>
      <c r="EL23" s="130"/>
      <c r="EV23" s="130"/>
      <c r="FF23" s="130"/>
      <c r="FP23" s="130"/>
      <c r="FZ23" s="130"/>
      <c r="GJ23" s="130"/>
      <c r="GT23" s="130"/>
      <c r="HD23" s="130"/>
      <c r="HN23" s="130"/>
      <c r="HX23" s="130"/>
    </row>
    <row xmlns:x14ac="http://schemas.microsoft.com/office/spreadsheetml/2009/9/ac" r="24" s="2" customFormat="true" x14ac:dyDescent="0.25">
      <c r="A24" s="377" t="str">
        <f ca="true">IF(ISBLANK('Data Summary'!A26),"",'Data Summary'!A26)</f>
        <v/>
      </c>
      <c r="B24" s="120"/>
      <c r="C24" s="13"/>
      <c r="D24" s="7"/>
      <c r="E24" s="7"/>
      <c r="F24" s="7"/>
      <c r="G24" s="7"/>
      <c r="H24" s="7"/>
      <c r="I24" s="25"/>
      <c r="J24" s="11"/>
      <c r="K24" s="11"/>
      <c r="L24" s="120"/>
      <c r="M24" s="13"/>
      <c r="N24" s="7"/>
      <c r="O24" s="7"/>
      <c r="P24" s="7"/>
      <c r="Q24" s="7"/>
      <c r="R24" s="7"/>
      <c r="S24" s="25"/>
      <c r="T24" s="11"/>
      <c r="U24" s="11"/>
      <c r="V24" s="120"/>
      <c r="W24" s="13"/>
      <c r="X24" s="7"/>
      <c r="Y24" s="7"/>
      <c r="Z24" s="7"/>
      <c r="AA24" s="7"/>
      <c r="AB24" s="7"/>
      <c r="AC24" s="25"/>
      <c r="AD24" s="11"/>
      <c r="AE24" s="11"/>
      <c r="AF24" s="120"/>
      <c r="AG24" s="13"/>
      <c r="AH24" s="7"/>
      <c r="AI24" s="7"/>
      <c r="AJ24" s="7"/>
      <c r="AK24" s="7"/>
      <c r="AL24" s="7"/>
      <c r="AM24" s="25"/>
      <c r="AN24" s="11"/>
      <c r="AO24" s="11"/>
      <c r="AP24" s="120"/>
      <c r="AQ24" s="13"/>
      <c r="AR24" s="7"/>
      <c r="AS24" s="7"/>
      <c r="AT24" s="7"/>
      <c r="AU24" s="7"/>
      <c r="AV24" s="7"/>
      <c r="AW24" s="25"/>
      <c r="AX24" s="11"/>
      <c r="AY24" s="11"/>
      <c r="AZ24" s="120"/>
      <c r="BA24" s="13"/>
      <c r="BB24" s="7"/>
      <c r="BC24" s="7"/>
      <c r="BD24" s="7"/>
      <c r="BE24" s="7"/>
      <c r="BF24" s="7"/>
      <c r="BG24" s="25"/>
      <c r="BH24" s="11"/>
      <c r="BI24" s="11"/>
      <c r="BJ24" s="120"/>
      <c r="BK24" s="13"/>
      <c r="BL24" s="7"/>
      <c r="BM24" s="7"/>
      <c r="BN24" s="7"/>
      <c r="BO24" s="7"/>
      <c r="BP24" s="7"/>
      <c r="BQ24" s="25"/>
      <c r="BR24" s="11"/>
      <c r="BS24" s="11"/>
      <c r="BT24" s="130"/>
      <c r="CD24" s="130"/>
      <c r="CN24" s="130"/>
      <c r="CX24" s="130"/>
      <c r="DH24" s="130"/>
      <c r="DR24" s="130"/>
      <c r="EB24" s="130"/>
      <c r="EL24" s="130"/>
      <c r="EV24" s="130"/>
      <c r="FF24" s="130"/>
      <c r="FP24" s="130"/>
      <c r="FZ24" s="130"/>
      <c r="GJ24" s="130"/>
      <c r="GT24" s="130"/>
      <c r="HD24" s="130"/>
      <c r="HN24" s="130"/>
      <c r="HX24" s="130"/>
    </row>
    <row xmlns:x14ac="http://schemas.microsoft.com/office/spreadsheetml/2009/9/ac" r="25" s="2" customFormat="true" x14ac:dyDescent="0.25">
      <c r="A25" s="377" t="str">
        <f ca="true">IF(ISBLANK('Data Summary'!A27),"",'Data Summary'!A27)</f>
        <v/>
      </c>
      <c r="B25" s="120"/>
      <c r="C25" s="13"/>
      <c r="D25" s="7"/>
      <c r="E25" s="7"/>
      <c r="F25" s="7"/>
      <c r="G25" s="7"/>
      <c r="H25" s="7"/>
      <c r="I25" s="25"/>
      <c r="J25" s="11"/>
      <c r="K25" s="11"/>
      <c r="L25" s="120"/>
      <c r="M25" s="13"/>
      <c r="N25" s="7"/>
      <c r="O25" s="7"/>
      <c r="P25" s="7"/>
      <c r="Q25" s="7"/>
      <c r="R25" s="7"/>
      <c r="S25" s="25"/>
      <c r="T25" s="11"/>
      <c r="U25" s="11"/>
      <c r="V25" s="120"/>
      <c r="W25" s="13"/>
      <c r="X25" s="7"/>
      <c r="Y25" s="7"/>
      <c r="Z25" s="7"/>
      <c r="AA25" s="7"/>
      <c r="AB25" s="7"/>
      <c r="AC25" s="25"/>
      <c r="AD25" s="11"/>
      <c r="AE25" s="11"/>
      <c r="AF25" s="120"/>
      <c r="AG25" s="13"/>
      <c r="AH25" s="7"/>
      <c r="AI25" s="7"/>
      <c r="AJ25" s="7"/>
      <c r="AK25" s="7"/>
      <c r="AL25" s="7"/>
      <c r="AM25" s="25"/>
      <c r="AN25" s="11"/>
      <c r="AO25" s="11"/>
      <c r="AP25" s="120"/>
      <c r="AQ25" s="13"/>
      <c r="AR25" s="7"/>
      <c r="AS25" s="7"/>
      <c r="AT25" s="7"/>
      <c r="AU25" s="7"/>
      <c r="AV25" s="7"/>
      <c r="AW25" s="25"/>
      <c r="AX25" s="11"/>
      <c r="AY25" s="11"/>
      <c r="AZ25" s="120"/>
      <c r="BA25" s="13"/>
      <c r="BB25" s="7"/>
      <c r="BC25" s="7"/>
      <c r="BD25" s="7"/>
      <c r="BE25" s="7"/>
      <c r="BF25" s="7"/>
      <c r="BG25" s="25"/>
      <c r="BH25" s="11"/>
      <c r="BI25" s="11"/>
      <c r="BJ25" s="120"/>
      <c r="BK25" s="13"/>
      <c r="BL25" s="7"/>
      <c r="BM25" s="7"/>
      <c r="BN25" s="7"/>
      <c r="BO25" s="7"/>
      <c r="BP25" s="7"/>
      <c r="BQ25" s="25"/>
      <c r="BR25" s="11"/>
      <c r="BS25" s="11"/>
      <c r="BT25" s="130"/>
      <c r="CD25" s="130"/>
      <c r="CN25" s="130"/>
      <c r="CX25" s="130"/>
      <c r="DH25" s="130"/>
      <c r="DR25" s="130"/>
      <c r="EB25" s="130"/>
      <c r="EL25" s="130"/>
      <c r="EV25" s="130"/>
      <c r="FF25" s="130"/>
      <c r="FP25" s="130"/>
      <c r="FZ25" s="130"/>
      <c r="GJ25" s="130"/>
      <c r="GT25" s="130"/>
      <c r="HD25" s="130"/>
      <c r="HN25" s="130"/>
      <c r="HX25" s="130"/>
    </row>
    <row xmlns:x14ac="http://schemas.microsoft.com/office/spreadsheetml/2009/9/ac" r="26" s="2" customFormat="true" ht="83.25" customHeight="true" x14ac:dyDescent="0.25">
      <c r="A26" s="377" t="str">
        <f ca="true">IF(ISBLANK('Data Summary'!A28),"",'Data Summary'!A28)</f>
        <v/>
      </c>
      <c r="B26" s="122" t="s">
        <v>12</v>
      </c>
      <c r="C26" s="557" t="s">
        <v>184</v>
      </c>
      <c r="D26" s="557"/>
      <c r="E26" s="557"/>
      <c r="F26" s="557"/>
      <c r="G26" s="557"/>
      <c r="H26" s="557"/>
      <c r="I26" s="558"/>
      <c r="J26" s="11"/>
      <c r="K26" s="11"/>
      <c r="L26" s="122" t="s">
        <v>12</v>
      </c>
      <c r="M26" s="557" t="s">
        <v>215</v>
      </c>
      <c r="N26" s="557"/>
      <c r="O26" s="557"/>
      <c r="P26" s="557"/>
      <c r="Q26" s="557"/>
      <c r="R26" s="557"/>
      <c r="S26" s="558"/>
      <c r="T26" s="11"/>
      <c r="U26" s="11"/>
      <c r="V26" s="122" t="s">
        <v>12</v>
      </c>
      <c r="W26" s="557" t="s">
        <v>241</v>
      </c>
      <c r="X26" s="557"/>
      <c r="Y26" s="557"/>
      <c r="Z26" s="557"/>
      <c r="AA26" s="557"/>
      <c r="AB26" s="557"/>
      <c r="AC26" s="558"/>
      <c r="AD26" s="11"/>
      <c r="AE26" s="11"/>
      <c r="AF26" s="122" t="s">
        <v>12</v>
      </c>
      <c r="AG26" s="560" t="s">
        <v>252</v>
      </c>
      <c r="AH26" s="561"/>
      <c r="AI26" s="561"/>
      <c r="AJ26" s="561"/>
      <c r="AK26" s="561"/>
      <c r="AL26" s="561"/>
      <c r="AM26" s="562"/>
      <c r="AN26" s="11"/>
      <c r="AO26" s="11"/>
      <c r="AP26" s="122" t="s">
        <v>12</v>
      </c>
      <c r="AQ26" s="557" t="s">
        <v>241</v>
      </c>
      <c r="AR26" s="557"/>
      <c r="AS26" s="557"/>
      <c r="AT26" s="557"/>
      <c r="AU26" s="557"/>
      <c r="AV26" s="557"/>
      <c r="AW26" s="558"/>
      <c r="AX26" s="11"/>
      <c r="AY26" s="11"/>
      <c r="AZ26" s="122" t="s">
        <v>12</v>
      </c>
      <c r="BA26" s="557"/>
      <c r="BB26" s="557"/>
      <c r="BC26" s="557"/>
      <c r="BD26" s="557"/>
      <c r="BE26" s="557"/>
      <c r="BF26" s="557"/>
      <c r="BG26" s="558"/>
      <c r="BH26" s="11"/>
      <c r="BI26" s="11"/>
      <c r="BJ26" s="122" t="s">
        <v>12</v>
      </c>
      <c r="BK26" s="557"/>
      <c r="BL26" s="557"/>
      <c r="BM26" s="557"/>
      <c r="BN26" s="557"/>
      <c r="BO26" s="557"/>
      <c r="BP26" s="557"/>
      <c r="BQ26" s="558"/>
      <c r="BR26" s="11"/>
      <c r="BS26" s="11"/>
      <c r="BT26" s="130"/>
      <c r="CD26" s="130"/>
      <c r="CN26" s="130"/>
      <c r="CX26" s="130"/>
      <c r="DH26" s="130"/>
      <c r="DR26" s="130"/>
      <c r="EB26" s="130"/>
      <c r="EL26" s="130"/>
      <c r="EV26" s="130"/>
      <c r="FF26" s="130"/>
      <c r="FP26" s="130"/>
      <c r="FZ26" s="130"/>
      <c r="GJ26" s="130"/>
      <c r="GT26" s="130"/>
      <c r="HD26" s="130"/>
      <c r="HN26" s="130"/>
      <c r="HX26" s="130"/>
    </row>
    <row xmlns:x14ac="http://schemas.microsoft.com/office/spreadsheetml/2009/9/ac" r="27" s="2" customFormat="true" ht="15.75" customHeight="true" x14ac:dyDescent="0.25">
      <c r="A27" s="377" t="str">
        <f ca="true">IF(ISBLANK('Data Summary'!A29),"",'Data Summary'!A29)</f>
        <v/>
      </c>
      <c r="B27" s="122"/>
      <c r="C27" s="63" t="s">
        <v>120</v>
      </c>
      <c r="D27" s="106"/>
      <c r="E27" s="106"/>
      <c r="F27" s="106"/>
      <c r="G27" s="106"/>
      <c r="H27" s="106"/>
      <c r="I27" s="107"/>
      <c r="J27" s="11"/>
      <c r="K27" s="11"/>
      <c r="L27" s="122"/>
      <c r="M27" s="63" t="s">
        <v>120</v>
      </c>
      <c r="N27" s="51" t="s">
        <v>163</v>
      </c>
      <c r="O27" s="51"/>
      <c r="P27" s="51"/>
      <c r="Q27" s="51"/>
      <c r="R27" s="51" t="s">
        <v>163</v>
      </c>
      <c r="S27" s="95" t="s">
        <v>163</v>
      </c>
      <c r="T27" s="11"/>
      <c r="U27" s="11"/>
      <c r="V27" s="122"/>
      <c r="W27" s="63" t="s">
        <v>120</v>
      </c>
      <c r="X27" s="51"/>
      <c r="Y27" s="51"/>
      <c r="Z27" s="51"/>
      <c r="AA27" s="51"/>
      <c r="AB27" s="51"/>
      <c r="AC27" s="95"/>
      <c r="AD27" s="11"/>
      <c r="AE27" s="11"/>
      <c r="AF27" s="122"/>
      <c r="AG27" s="63" t="s">
        <v>120</v>
      </c>
      <c r="AH27" s="51"/>
      <c r="AI27" s="51"/>
      <c r="AJ27" s="51"/>
      <c r="AK27" s="51"/>
      <c r="AL27" s="51"/>
      <c r="AM27" s="95"/>
      <c r="AN27" s="11"/>
      <c r="AO27" s="11"/>
      <c r="AP27" s="122"/>
      <c r="AQ27" s="63" t="s">
        <v>120</v>
      </c>
      <c r="AR27" s="51"/>
      <c r="AS27" s="51"/>
      <c r="AT27" s="51"/>
      <c r="AU27" s="51"/>
      <c r="AV27" s="51"/>
      <c r="AW27" s="95"/>
      <c r="AX27" s="11"/>
      <c r="AY27" s="11"/>
      <c r="AZ27" s="122"/>
      <c r="BA27" s="63" t="s">
        <v>120</v>
      </c>
      <c r="BB27" s="51" t="s">
        <v>163</v>
      </c>
      <c r="BC27" s="51"/>
      <c r="BD27" s="51"/>
      <c r="BE27" s="51"/>
      <c r="BF27" s="51" t="s">
        <v>163</v>
      </c>
      <c r="BG27" s="95" t="s">
        <v>163</v>
      </c>
      <c r="BH27" s="11"/>
      <c r="BI27" s="11"/>
      <c r="BJ27" s="122"/>
      <c r="BK27" s="63" t="s">
        <v>120</v>
      </c>
      <c r="BL27" s="51" t="s">
        <v>163</v>
      </c>
      <c r="BM27" s="51"/>
      <c r="BN27" s="51"/>
      <c r="BO27" s="51"/>
      <c r="BP27" s="51" t="s">
        <v>163</v>
      </c>
      <c r="BQ27" s="95" t="s">
        <v>163</v>
      </c>
      <c r="BR27" s="11"/>
      <c r="BS27" s="11"/>
      <c r="BT27" s="130"/>
      <c r="CD27" s="130"/>
      <c r="CN27" s="130"/>
      <c r="CX27" s="130"/>
      <c r="DH27" s="130"/>
      <c r="DR27" s="130"/>
      <c r="EB27" s="130"/>
      <c r="EL27" s="130"/>
      <c r="EV27" s="130"/>
      <c r="FF27" s="130"/>
      <c r="FP27" s="130"/>
      <c r="FZ27" s="130"/>
      <c r="GJ27" s="130"/>
      <c r="GT27" s="130"/>
      <c r="HD27" s="130"/>
      <c r="HN27" s="130"/>
      <c r="HX27" s="130"/>
    </row>
    <row xmlns:x14ac="http://schemas.microsoft.com/office/spreadsheetml/2009/9/ac" r="28" s="2" customFormat="true" ht="15.75" customHeight="true" x14ac:dyDescent="0.25">
      <c r="A28" s="377" t="str">
        <f ca="true">IF(ISBLANK('Data Summary'!A30),"",'Data Summary'!A30)</f>
        <v/>
      </c>
      <c r="B28" s="122"/>
      <c r="C28" s="63" t="s">
        <v>102</v>
      </c>
      <c r="D28" s="51" t="s">
        <v>163</v>
      </c>
      <c r="E28" s="51" t="s">
        <v>163</v>
      </c>
      <c r="F28" s="51" t="s">
        <v>163</v>
      </c>
      <c r="G28" s="51"/>
      <c r="H28" s="51" t="s">
        <v>163</v>
      </c>
      <c r="I28" s="95"/>
      <c r="J28" s="11"/>
      <c r="K28" s="11"/>
      <c r="L28" s="122"/>
      <c r="M28" s="63" t="s">
        <v>102</v>
      </c>
      <c r="N28" s="51" t="s">
        <v>163</v>
      </c>
      <c r="O28" s="51"/>
      <c r="P28" s="51"/>
      <c r="Q28" s="51"/>
      <c r="R28" s="51" t="s">
        <v>163</v>
      </c>
      <c r="S28" s="95" t="s">
        <v>163</v>
      </c>
      <c r="T28" s="11"/>
      <c r="U28" s="11"/>
      <c r="V28" s="122"/>
      <c r="W28" s="63" t="s">
        <v>102</v>
      </c>
      <c r="X28" s="51"/>
      <c r="Y28" s="51"/>
      <c r="Z28" s="51"/>
      <c r="AA28" s="51"/>
      <c r="AB28" s="51"/>
      <c r="AC28" s="95"/>
      <c r="AD28" s="11"/>
      <c r="AE28" s="11"/>
      <c r="AF28" s="122"/>
      <c r="AG28" s="63" t="s">
        <v>102</v>
      </c>
      <c r="AH28" s="51" t="s">
        <v>163</v>
      </c>
      <c r="AI28" s="51" t="s">
        <v>163</v>
      </c>
      <c r="AJ28" s="51" t="s">
        <v>163</v>
      </c>
      <c r="AK28" s="51"/>
      <c r="AL28" s="51" t="s">
        <v>163</v>
      </c>
      <c r="AM28" s="95" t="s">
        <v>163</v>
      </c>
      <c r="AN28" s="11"/>
      <c r="AO28" s="11"/>
      <c r="AP28" s="122"/>
      <c r="AQ28" s="63" t="s">
        <v>102</v>
      </c>
      <c r="AR28" s="51"/>
      <c r="AS28" s="51"/>
      <c r="AT28" s="51"/>
      <c r="AU28" s="51"/>
      <c r="AV28" s="51"/>
      <c r="AW28" s="95"/>
      <c r="AX28" s="11"/>
      <c r="AY28" s="11"/>
      <c r="AZ28" s="122"/>
      <c r="BA28" s="63" t="s">
        <v>102</v>
      </c>
      <c r="BB28" s="51" t="s">
        <v>163</v>
      </c>
      <c r="BC28" s="51"/>
      <c r="BD28" s="51"/>
      <c r="BE28" s="51"/>
      <c r="BF28" s="51" t="s">
        <v>163</v>
      </c>
      <c r="BG28" s="95" t="s">
        <v>163</v>
      </c>
      <c r="BH28" s="11"/>
      <c r="BI28" s="11"/>
      <c r="BJ28" s="122"/>
      <c r="BK28" s="63" t="s">
        <v>102</v>
      </c>
      <c r="BL28" s="51" t="s">
        <v>163</v>
      </c>
      <c r="BM28" s="51"/>
      <c r="BN28" s="51"/>
      <c r="BO28" s="51"/>
      <c r="BP28" s="51" t="s">
        <v>163</v>
      </c>
      <c r="BQ28" s="95" t="s">
        <v>163</v>
      </c>
      <c r="BR28" s="11"/>
      <c r="BS28" s="11"/>
      <c r="BT28" s="130"/>
      <c r="CD28" s="130"/>
      <c r="CN28" s="130"/>
      <c r="CX28" s="130"/>
      <c r="DH28" s="130"/>
      <c r="DR28" s="130"/>
      <c r="EB28" s="130"/>
      <c r="EL28" s="130"/>
      <c r="EV28" s="130"/>
      <c r="FF28" s="130"/>
      <c r="FP28" s="130"/>
      <c r="FZ28" s="130"/>
      <c r="GJ28" s="130"/>
      <c r="GT28" s="130"/>
      <c r="HD28" s="130"/>
      <c r="HN28" s="130"/>
      <c r="HX28" s="130"/>
    </row>
    <row xmlns:x14ac="http://schemas.microsoft.com/office/spreadsheetml/2009/9/ac" r="29" ht="15.75" customHeight="true" x14ac:dyDescent="0.25">
      <c r="A29" s="377" t="str">
        <f ca="true">IF(ISBLANK('Data Summary'!A31),"",'Data Summary'!A31)</f>
        <v/>
      </c>
      <c r="B29" s="122"/>
      <c r="C29" s="63" t="s">
        <v>164</v>
      </c>
      <c r="D29" s="51"/>
      <c r="E29" s="51"/>
      <c r="F29" s="51"/>
      <c r="G29" s="51"/>
      <c r="H29" s="51"/>
      <c r="I29" s="95"/>
      <c r="J29" s="11"/>
      <c r="K29" s="11"/>
      <c r="L29" s="122"/>
      <c r="M29" s="63" t="s">
        <v>164</v>
      </c>
      <c r="N29" s="51" t="s">
        <v>163</v>
      </c>
      <c r="O29" s="51"/>
      <c r="P29" s="51"/>
      <c r="Q29" s="51"/>
      <c r="R29" s="51" t="s">
        <v>163</v>
      </c>
      <c r="S29" s="95" t="s">
        <v>163</v>
      </c>
      <c r="T29" s="11"/>
      <c r="U29" s="11"/>
      <c r="V29" s="122"/>
      <c r="W29" s="63" t="s">
        <v>164</v>
      </c>
      <c r="X29" s="51"/>
      <c r="Y29" s="51"/>
      <c r="Z29" s="51"/>
      <c r="AA29" s="51"/>
      <c r="AB29" s="51"/>
      <c r="AC29" s="95"/>
      <c r="AD29" s="11"/>
      <c r="AE29" s="11"/>
      <c r="AF29" s="122"/>
      <c r="AG29" s="63" t="s">
        <v>164</v>
      </c>
      <c r="AH29" s="51"/>
      <c r="AI29" s="51"/>
      <c r="AJ29" s="51"/>
      <c r="AK29" s="51"/>
      <c r="AL29" s="51"/>
      <c r="AM29" s="95"/>
      <c r="AN29" s="11"/>
      <c r="AO29" s="11"/>
      <c r="AP29" s="122"/>
      <c r="AQ29" s="63" t="s">
        <v>164</v>
      </c>
      <c r="AR29" s="51"/>
      <c r="AS29" s="51"/>
      <c r="AT29" s="51"/>
      <c r="AU29" s="51"/>
      <c r="AV29" s="51"/>
      <c r="AW29" s="95"/>
      <c r="AX29" s="11"/>
      <c r="AY29" s="11"/>
      <c r="AZ29" s="122"/>
      <c r="BA29" s="63" t="s">
        <v>164</v>
      </c>
      <c r="BB29" s="51" t="s">
        <v>163</v>
      </c>
      <c r="BC29" s="51"/>
      <c r="BD29" s="51"/>
      <c r="BE29" s="51"/>
      <c r="BF29" s="51" t="s">
        <v>163</v>
      </c>
      <c r="BG29" s="95" t="s">
        <v>163</v>
      </c>
      <c r="BH29" s="11"/>
      <c r="BI29" s="11"/>
      <c r="BJ29" s="122"/>
      <c r="BK29" s="63" t="s">
        <v>164</v>
      </c>
      <c r="BL29" s="51" t="s">
        <v>163</v>
      </c>
      <c r="BM29" s="51"/>
      <c r="BN29" s="51"/>
      <c r="BO29" s="51"/>
      <c r="BP29" s="51" t="s">
        <v>163</v>
      </c>
      <c r="BQ29" s="95" t="s">
        <v>163</v>
      </c>
      <c r="BR29" s="11"/>
      <c r="BS29" s="11"/>
    </row>
    <row xmlns:x14ac="http://schemas.microsoft.com/office/spreadsheetml/2009/9/ac" r="30" ht="15.75" customHeight="true" x14ac:dyDescent="0.25">
      <c r="A30" s="377" t="str">
        <f ca="true">IF(ISBLANK('Data Summary'!A32),"",'Data Summary'!A32)</f>
        <v/>
      </c>
      <c r="B30" s="123"/>
      <c r="C30" s="12" t="s">
        <v>23</v>
      </c>
      <c r="D30" s="69"/>
      <c r="E30" s="69"/>
      <c r="F30" s="69"/>
      <c r="G30" s="70"/>
      <c r="H30" s="71"/>
      <c r="I30" s="72"/>
      <c r="J30" s="11"/>
      <c r="K30" s="11"/>
      <c r="L30" s="123"/>
      <c r="M30" s="12" t="s">
        <v>23</v>
      </c>
      <c r="N30" s="69"/>
      <c r="O30" s="69"/>
      <c r="P30" s="69"/>
      <c r="Q30" s="70"/>
      <c r="R30" s="71"/>
      <c r="S30" s="72"/>
      <c r="T30" s="11"/>
      <c r="U30" s="11"/>
      <c r="V30" s="123"/>
      <c r="W30" s="12" t="s">
        <v>23</v>
      </c>
      <c r="X30" s="69"/>
      <c r="Y30" s="69"/>
      <c r="Z30" s="69"/>
      <c r="AA30" s="70"/>
      <c r="AB30" s="71"/>
      <c r="AC30" s="72"/>
      <c r="AD30" s="11"/>
      <c r="AE30" s="11"/>
      <c r="AF30" s="123"/>
      <c r="AG30" s="12" t="s">
        <v>23</v>
      </c>
      <c r="AH30" s="69" t="s">
        <v>253</v>
      </c>
      <c r="AI30" s="69" t="s">
        <v>253</v>
      </c>
      <c r="AJ30" s="69" t="s">
        <v>253</v>
      </c>
      <c r="AK30" s="70" t="s">
        <v>253</v>
      </c>
      <c r="AL30" s="71" t="s">
        <v>253</v>
      </c>
      <c r="AM30" s="72" t="s">
        <v>253</v>
      </c>
      <c r="AN30" s="11"/>
      <c r="AO30" s="11"/>
      <c r="AP30" s="123"/>
      <c r="AQ30" s="12" t="s">
        <v>23</v>
      </c>
      <c r="AR30" s="69"/>
      <c r="AS30" s="69"/>
      <c r="AT30" s="69"/>
      <c r="AU30" s="70"/>
      <c r="AV30" s="71"/>
      <c r="AW30" s="72"/>
      <c r="AX30" s="11"/>
      <c r="AY30" s="11"/>
      <c r="AZ30" s="123"/>
      <c r="BA30" s="12" t="s">
        <v>23</v>
      </c>
      <c r="BB30" s="69"/>
      <c r="BC30" s="69"/>
      <c r="BD30" s="69"/>
      <c r="BE30" s="70"/>
      <c r="BF30" s="71"/>
      <c r="BG30" s="72"/>
      <c r="BH30" s="11"/>
      <c r="BI30" s="11"/>
      <c r="BJ30" s="123"/>
      <c r="BK30" s="12" t="s">
        <v>23</v>
      </c>
      <c r="BL30" s="69"/>
      <c r="BM30" s="69"/>
      <c r="BN30" s="69"/>
      <c r="BO30" s="70"/>
      <c r="BP30" s="71"/>
      <c r="BQ30" s="72"/>
      <c r="BR30" s="11"/>
      <c r="BS30" s="11"/>
    </row>
    <row xmlns:x14ac="http://schemas.microsoft.com/office/spreadsheetml/2009/9/ac" r="31" s="3" customFormat="true" ht="16.5" thickBot="true" x14ac:dyDescent="0.3">
      <c r="A31" s="377" t="str">
        <f ca="true">IF(ISBLANK('Data Summary'!A33),"",'Data Summary'!A33)</f>
        <v/>
      </c>
      <c r="B31" s="124"/>
      <c r="C31" s="73" t="s">
        <v>20</v>
      </c>
      <c r="D31" s="74">
        <v>204</v>
      </c>
      <c r="E31" s="74">
        <v>10</v>
      </c>
      <c r="F31" s="74">
        <v>41</v>
      </c>
      <c r="G31" s="74"/>
      <c r="H31" s="74">
        <v>204</v>
      </c>
      <c r="I31" s="75"/>
      <c r="J31" s="11"/>
      <c r="K31" s="11"/>
      <c r="L31" s="124"/>
      <c r="M31" s="73" t="s">
        <v>20</v>
      </c>
      <c r="N31" s="74"/>
      <c r="O31" s="74"/>
      <c r="P31" s="74"/>
      <c r="Q31" s="74"/>
      <c r="R31" s="74"/>
      <c r="S31" s="75"/>
      <c r="T31" s="11"/>
      <c r="U31" s="11"/>
      <c r="V31" s="124"/>
      <c r="W31" s="73" t="s">
        <v>20</v>
      </c>
      <c r="X31" s="74"/>
      <c r="Y31" s="74"/>
      <c r="Z31" s="74"/>
      <c r="AA31" s="74"/>
      <c r="AB31" s="74"/>
      <c r="AC31" s="75"/>
      <c r="AD31" s="11"/>
      <c r="AE31" s="11"/>
      <c r="AF31" s="124"/>
      <c r="AG31" s="73" t="s">
        <v>20</v>
      </c>
      <c r="AH31" s="74">
        <v>251</v>
      </c>
      <c r="AI31" s="74">
        <v>198</v>
      </c>
      <c r="AJ31" s="74">
        <v>53</v>
      </c>
      <c r="AK31" s="74" t="s">
        <v>253</v>
      </c>
      <c r="AL31" s="74">
        <v>251</v>
      </c>
      <c r="AM31" s="75">
        <v>242</v>
      </c>
      <c r="AN31" s="11"/>
      <c r="AO31" s="11"/>
      <c r="AP31" s="124"/>
      <c r="AQ31" s="73" t="s">
        <v>20</v>
      </c>
      <c r="AR31" s="74"/>
      <c r="AS31" s="74"/>
      <c r="AT31" s="74"/>
      <c r="AU31" s="74"/>
      <c r="AV31" s="74"/>
      <c r="AW31" s="75"/>
      <c r="AX31" s="11"/>
      <c r="AY31" s="11"/>
      <c r="AZ31" s="124"/>
      <c r="BA31" s="73" t="s">
        <v>20</v>
      </c>
      <c r="BB31" s="74"/>
      <c r="BC31" s="74"/>
      <c r="BD31" s="74"/>
      <c r="BE31" s="74"/>
      <c r="BF31" s="74"/>
      <c r="BG31" s="75"/>
      <c r="BH31" s="11"/>
      <c r="BI31" s="11"/>
      <c r="BJ31" s="124"/>
      <c r="BK31" s="73" t="s">
        <v>20</v>
      </c>
      <c r="BL31" s="74"/>
      <c r="BM31" s="74"/>
      <c r="BN31" s="74"/>
      <c r="BO31" s="74"/>
      <c r="BP31" s="74"/>
      <c r="BQ31" s="75"/>
      <c r="BR31" s="11"/>
      <c r="BS31" s="11"/>
      <c r="BT31" s="125"/>
      <c r="CD31" s="125"/>
      <c r="CN31" s="125"/>
      <c r="CX31" s="125"/>
      <c r="DH31" s="125"/>
      <c r="DR31" s="125"/>
      <c r="EB31" s="125"/>
      <c r="EL31" s="125"/>
      <c r="EV31" s="125"/>
      <c r="FF31" s="125"/>
      <c r="FP31" s="125"/>
      <c r="FZ31" s="125"/>
      <c r="GJ31" s="125"/>
      <c r="GT31" s="125"/>
      <c r="HD31" s="125"/>
      <c r="HN31" s="125"/>
      <c r="HX31" s="125"/>
    </row>
    <row xmlns:x14ac="http://schemas.microsoft.com/office/spreadsheetml/2009/9/ac" r="32" s="3" customFormat="true" x14ac:dyDescent="0.25">
      <c r="A32" s="377" t="str">
        <f ca="true">IF(ISBLANK('Data Summary'!A34),"",'Data Summary'!A34)</f>
        <v/>
      </c>
      <c r="B32" s="125"/>
      <c r="L32" s="125"/>
      <c r="V32" s="125"/>
      <c r="AF32" s="125"/>
      <c r="AP32" s="125"/>
      <c r="AZ32" s="125"/>
      <c r="BJ32" s="125"/>
      <c r="BT32" s="125"/>
      <c r="CD32" s="125"/>
      <c r="CN32" s="125"/>
      <c r="CX32" s="125"/>
      <c r="DH32" s="125"/>
      <c r="DR32" s="125"/>
      <c r="EB32" s="125"/>
      <c r="EL32" s="125"/>
      <c r="EV32" s="125"/>
      <c r="FF32" s="125"/>
      <c r="FP32" s="125"/>
      <c r="FZ32" s="125"/>
      <c r="GJ32" s="125"/>
      <c r="GT32" s="125"/>
      <c r="HD32" s="125"/>
      <c r="HN32" s="125"/>
      <c r="HX32" s="125"/>
    </row>
    <row xmlns:x14ac="http://schemas.microsoft.com/office/spreadsheetml/2009/9/ac" r="33" s="3" customFormat="true" x14ac:dyDescent="0.25">
      <c r="A33" s="377" t="str">
        <f ca="true">IF(ISBLANK('Data Summary'!A35),"",'Data Summary'!A35)</f>
        <v/>
      </c>
      <c r="B33" s="125"/>
      <c r="L33" s="125"/>
      <c r="V33" s="125"/>
      <c r="AF33" s="125"/>
      <c r="AP33" s="125"/>
      <c r="AZ33" s="125"/>
      <c r="BJ33" s="125"/>
      <c r="BT33" s="125"/>
      <c r="CD33" s="125"/>
      <c r="CN33" s="125"/>
      <c r="CX33" s="125"/>
      <c r="DH33" s="125"/>
      <c r="DR33" s="125"/>
      <c r="EB33" s="125"/>
      <c r="EL33" s="125"/>
      <c r="EV33" s="125"/>
      <c r="FF33" s="125"/>
      <c r="FP33" s="125"/>
      <c r="FZ33" s="125"/>
      <c r="GJ33" s="125"/>
      <c r="GT33" s="125"/>
      <c r="HD33" s="125"/>
      <c r="HN33" s="125"/>
      <c r="HX33" s="125"/>
    </row>
    <row xmlns:x14ac="http://schemas.microsoft.com/office/spreadsheetml/2009/9/ac" r="34" s="3" customFormat="true" x14ac:dyDescent="0.25">
      <c r="A34" s="377" t="str">
        <f ca="true">IF(ISBLANK('Data Summary'!A36),"",'Data Summary'!A36)</f>
        <v/>
      </c>
      <c r="B34" s="125"/>
      <c r="L34" s="125"/>
      <c r="V34" s="125"/>
      <c r="AF34" s="125"/>
      <c r="AP34" s="125"/>
      <c r="AZ34" s="125"/>
      <c r="BJ34" s="125"/>
      <c r="BT34" s="125"/>
      <c r="CD34" s="125"/>
      <c r="CN34" s="125"/>
      <c r="CX34" s="125"/>
      <c r="DH34" s="125"/>
      <c r="DR34" s="125"/>
      <c r="EB34" s="125"/>
      <c r="EL34" s="125"/>
      <c r="EV34" s="125"/>
      <c r="FF34" s="125"/>
      <c r="FP34" s="125"/>
      <c r="FZ34" s="125"/>
      <c r="GJ34" s="125"/>
      <c r="GT34" s="125"/>
      <c r="HD34" s="125"/>
      <c r="HN34" s="125"/>
      <c r="HX34" s="125"/>
    </row>
    <row xmlns:x14ac="http://schemas.microsoft.com/office/spreadsheetml/2009/9/ac" r="35" s="3" customFormat="true" x14ac:dyDescent="0.25">
      <c r="A35" s="377" t="str">
        <f ca="true">IF(ISBLANK('Data Summary'!A37),"",'Data Summary'!A37)</f>
        <v/>
      </c>
      <c r="B35" s="125"/>
      <c r="L35" s="125"/>
      <c r="V35" s="125"/>
      <c r="AF35" s="125"/>
      <c r="AP35" s="125"/>
      <c r="AZ35" s="125"/>
      <c r="BJ35" s="125"/>
      <c r="BT35" s="125"/>
      <c r="CD35" s="125"/>
      <c r="CN35" s="125"/>
      <c r="CX35" s="125"/>
      <c r="DH35" s="125"/>
      <c r="DR35" s="125"/>
      <c r="EB35" s="125"/>
      <c r="EL35" s="125"/>
      <c r="EV35" s="125"/>
      <c r="FF35" s="125"/>
      <c r="FP35" s="125"/>
      <c r="FZ35" s="125"/>
      <c r="GJ35" s="125"/>
      <c r="GT35" s="125"/>
      <c r="HD35" s="125"/>
      <c r="HN35" s="125"/>
      <c r="HX35" s="125"/>
    </row>
    <row xmlns:x14ac="http://schemas.microsoft.com/office/spreadsheetml/2009/9/ac" r="36" s="3" customFormat="true" x14ac:dyDescent="0.25">
      <c r="A36" s="377" t="str">
        <f ca="true">IF(ISBLANK('Data Summary'!A38),"",'Data Summary'!A38)</f>
        <v/>
      </c>
      <c r="B36" s="125"/>
      <c r="L36" s="125"/>
      <c r="V36" s="125"/>
      <c r="AF36" s="125"/>
      <c r="AP36" s="125"/>
      <c r="AZ36" s="125"/>
      <c r="BJ36" s="125"/>
      <c r="BT36" s="125"/>
      <c r="CD36" s="125"/>
      <c r="CN36" s="125"/>
      <c r="CX36" s="125"/>
      <c r="DH36" s="125"/>
      <c r="DR36" s="125"/>
      <c r="EB36" s="125"/>
      <c r="EL36" s="125"/>
      <c r="EV36" s="125"/>
      <c r="FF36" s="125"/>
      <c r="FP36" s="125"/>
      <c r="FZ36" s="125"/>
      <c r="GJ36" s="125"/>
      <c r="GT36" s="125"/>
      <c r="HD36" s="125"/>
      <c r="HN36" s="125"/>
      <c r="HX36" s="125"/>
    </row>
    <row xmlns:x14ac="http://schemas.microsoft.com/office/spreadsheetml/2009/9/ac" r="37" s="3" customFormat="true" x14ac:dyDescent="0.25">
      <c r="A37" s="377" t="str">
        <f ca="true">IF(ISBLANK('Data Summary'!A39),"",'Data Summary'!A39)</f>
        <v/>
      </c>
      <c r="B37" s="125"/>
      <c r="L37" s="125"/>
      <c r="V37" s="125"/>
      <c r="AF37" s="125"/>
      <c r="AP37" s="125"/>
      <c r="AZ37" s="125"/>
      <c r="BJ37" s="125"/>
      <c r="BT37" s="125"/>
      <c r="CD37" s="125"/>
      <c r="CN37" s="125"/>
      <c r="CX37" s="125"/>
      <c r="DH37" s="125"/>
      <c r="DR37" s="125"/>
      <c r="EB37" s="125"/>
      <c r="EL37" s="125"/>
      <c r="EV37" s="125"/>
      <c r="FF37" s="125"/>
      <c r="FP37" s="125"/>
      <c r="FZ37" s="125"/>
      <c r="GJ37" s="125"/>
      <c r="GT37" s="125"/>
      <c r="HD37" s="125"/>
      <c r="HN37" s="125"/>
      <c r="HX37" s="125"/>
    </row>
    <row xmlns:x14ac="http://schemas.microsoft.com/office/spreadsheetml/2009/9/ac" r="38" s="3" customFormat="true" x14ac:dyDescent="0.25">
      <c r="A38" s="377" t="str">
        <f ca="true">IF(ISBLANK('Data Summary'!A40),"",'Data Summary'!A40)</f>
        <v/>
      </c>
      <c r="B38" s="125"/>
      <c r="L38" s="125"/>
      <c r="V38" s="125"/>
      <c r="AF38" s="125"/>
      <c r="AP38" s="125"/>
      <c r="AZ38" s="125"/>
      <c r="BJ38" s="125"/>
      <c r="BT38" s="125"/>
      <c r="CD38" s="125"/>
      <c r="CN38" s="125"/>
      <c r="CX38" s="125"/>
      <c r="DH38" s="125"/>
      <c r="DR38" s="125"/>
      <c r="EB38" s="125"/>
      <c r="EL38" s="125"/>
      <c r="EV38" s="125"/>
      <c r="FF38" s="125"/>
      <c r="FP38" s="125"/>
      <c r="FZ38" s="125"/>
      <c r="GJ38" s="125"/>
      <c r="GT38" s="125"/>
      <c r="HD38" s="125"/>
      <c r="HN38" s="125"/>
      <c r="HX38" s="125"/>
    </row>
    <row xmlns:x14ac="http://schemas.microsoft.com/office/spreadsheetml/2009/9/ac" r="39" s="3" customFormat="true" x14ac:dyDescent="0.25">
      <c r="A39" s="377" t="str">
        <f ca="true">IF(ISBLANK('Data Summary'!A41),"",'Data Summary'!A41)</f>
        <v/>
      </c>
      <c r="B39" s="125"/>
      <c r="L39" s="125"/>
      <c r="V39" s="125"/>
      <c r="AF39" s="125"/>
      <c r="AP39" s="125"/>
      <c r="AZ39" s="125"/>
      <c r="BJ39" s="125"/>
      <c r="BT39" s="125"/>
      <c r="CD39" s="125"/>
      <c r="CN39" s="125"/>
      <c r="CX39" s="125"/>
      <c r="DH39" s="125"/>
      <c r="DR39" s="125"/>
      <c r="EB39" s="125"/>
      <c r="EL39" s="125"/>
      <c r="EV39" s="125"/>
      <c r="FF39" s="125"/>
      <c r="FP39" s="125"/>
      <c r="FZ39" s="125"/>
      <c r="GJ39" s="125"/>
      <c r="GT39" s="125"/>
      <c r="HD39" s="125"/>
      <c r="HN39" s="125"/>
      <c r="HX39" s="125"/>
    </row>
    <row xmlns:x14ac="http://schemas.microsoft.com/office/spreadsheetml/2009/9/ac" r="40" s="3" customFormat="true" x14ac:dyDescent="0.25">
      <c r="A40" s="377" t="str">
        <f ca="true">IF(ISBLANK('Data Summary'!A42),"",'Data Summary'!A42)</f>
        <v/>
      </c>
      <c r="B40" s="125"/>
      <c r="L40" s="125"/>
      <c r="V40" s="125"/>
      <c r="AF40" s="125"/>
      <c r="AP40" s="125"/>
      <c r="AZ40" s="125"/>
      <c r="BJ40" s="125"/>
      <c r="BT40" s="125"/>
      <c r="CD40" s="125"/>
      <c r="CN40" s="125"/>
      <c r="CX40" s="125"/>
      <c r="DH40" s="125"/>
      <c r="DR40" s="125"/>
      <c r="EB40" s="125"/>
      <c r="EL40" s="125"/>
      <c r="EV40" s="125"/>
      <c r="FF40" s="125"/>
      <c r="FP40" s="125"/>
      <c r="FZ40" s="125"/>
      <c r="GJ40" s="125"/>
      <c r="GT40" s="125"/>
      <c r="HD40" s="125"/>
      <c r="HN40" s="125"/>
      <c r="HX40" s="125"/>
    </row>
    <row xmlns:x14ac="http://schemas.microsoft.com/office/spreadsheetml/2009/9/ac" r="41" s="3" customFormat="true" x14ac:dyDescent="0.25">
      <c r="A41" s="377" t="str">
        <f ca="true">IF(ISBLANK('Data Summary'!A43),"",'Data Summary'!A43)</f>
        <v/>
      </c>
      <c r="B41" s="125"/>
      <c r="L41" s="125"/>
      <c r="V41" s="125"/>
      <c r="AF41" s="125"/>
      <c r="AP41" s="125"/>
      <c r="AZ41" s="125"/>
      <c r="BJ41" s="125"/>
      <c r="BT41" s="125"/>
      <c r="CD41" s="125"/>
      <c r="CN41" s="125"/>
      <c r="CX41" s="125"/>
      <c r="DH41" s="125"/>
      <c r="DR41" s="125"/>
      <c r="EB41" s="125"/>
      <c r="EL41" s="125"/>
      <c r="EV41" s="125"/>
      <c r="FF41" s="125"/>
      <c r="FP41" s="125"/>
      <c r="FZ41" s="125"/>
      <c r="GJ41" s="125"/>
      <c r="GT41" s="125"/>
      <c r="HD41" s="125"/>
      <c r="HN41" s="125"/>
      <c r="HX41" s="125"/>
    </row>
    <row xmlns:x14ac="http://schemas.microsoft.com/office/spreadsheetml/2009/9/ac" r="42" s="3" customFormat="true" x14ac:dyDescent="0.25">
      <c r="A42" s="377" t="str">
        <f ca="true">IF(ISBLANK('Data Summary'!A44),"",'Data Summary'!A44)</f>
        <v/>
      </c>
      <c r="B42" s="125"/>
      <c r="L42" s="125"/>
      <c r="V42" s="125"/>
      <c r="AF42" s="125"/>
      <c r="AP42" s="125"/>
      <c r="AZ42" s="125"/>
      <c r="BJ42" s="125"/>
      <c r="BT42" s="125"/>
      <c r="CD42" s="125"/>
      <c r="CN42" s="125"/>
      <c r="CX42" s="125"/>
      <c r="DH42" s="125"/>
      <c r="DR42" s="125"/>
      <c r="EB42" s="125"/>
      <c r="EL42" s="125"/>
      <c r="EV42" s="125"/>
      <c r="FF42" s="125"/>
      <c r="FP42" s="125"/>
      <c r="FZ42" s="125"/>
      <c r="GJ42" s="125"/>
      <c r="GT42" s="125"/>
      <c r="HD42" s="125"/>
      <c r="HN42" s="125"/>
      <c r="HX42" s="125"/>
    </row>
    <row xmlns:x14ac="http://schemas.microsoft.com/office/spreadsheetml/2009/9/ac" r="43" s="3" customFormat="true" x14ac:dyDescent="0.25">
      <c r="A43" s="377" t="str">
        <f ca="true">IF(ISBLANK('Data Summary'!A45),"",'Data Summary'!A45)</f>
        <v/>
      </c>
      <c r="B43" s="125"/>
      <c r="L43" s="125"/>
      <c r="V43" s="125"/>
      <c r="AF43" s="125"/>
      <c r="AP43" s="125"/>
      <c r="AZ43" s="125"/>
      <c r="BJ43" s="125"/>
      <c r="BT43" s="125"/>
      <c r="CD43" s="125"/>
      <c r="CN43" s="125"/>
      <c r="CX43" s="125"/>
      <c r="DH43" s="125"/>
      <c r="DR43" s="125"/>
      <c r="EB43" s="125"/>
      <c r="EL43" s="125"/>
      <c r="EV43" s="125"/>
      <c r="FF43" s="125"/>
      <c r="FP43" s="125"/>
      <c r="FZ43" s="125"/>
      <c r="GJ43" s="125"/>
      <c r="GT43" s="125"/>
      <c r="HD43" s="125"/>
      <c r="HN43" s="125"/>
      <c r="HX43" s="125"/>
    </row>
    <row xmlns:x14ac="http://schemas.microsoft.com/office/spreadsheetml/2009/9/ac" r="44" s="3" customFormat="true" x14ac:dyDescent="0.25">
      <c r="A44" s="377" t="str">
        <f ca="true">IF(ISBLANK('Data Summary'!A46),"",'Data Summary'!A46)</f>
        <v/>
      </c>
      <c r="B44" s="125"/>
      <c r="L44" s="125"/>
      <c r="V44" s="125"/>
      <c r="AF44" s="125"/>
      <c r="AP44" s="125"/>
      <c r="AZ44" s="125"/>
      <c r="BJ44" s="125"/>
      <c r="BT44" s="125"/>
      <c r="CD44" s="125"/>
      <c r="CN44" s="125"/>
      <c r="CX44" s="125"/>
      <c r="DH44" s="125"/>
      <c r="DR44" s="125"/>
      <c r="EB44" s="125"/>
      <c r="EL44" s="125"/>
      <c r="EV44" s="125"/>
      <c r="FF44" s="125"/>
      <c r="FP44" s="125"/>
      <c r="FZ44" s="125"/>
      <c r="GJ44" s="125"/>
      <c r="GT44" s="125"/>
      <c r="HD44" s="125"/>
      <c r="HN44" s="125"/>
      <c r="HX44" s="125"/>
    </row>
    <row xmlns:x14ac="http://schemas.microsoft.com/office/spreadsheetml/2009/9/ac" r="45" s="3" customFormat="true" x14ac:dyDescent="0.25">
      <c r="A45" s="377" t="str">
        <f ca="true">IF(ISBLANK('Data Summary'!A47),"",'Data Summary'!A47)</f>
        <v/>
      </c>
      <c r="B45" s="125"/>
      <c r="L45" s="125"/>
      <c r="V45" s="125"/>
      <c r="AF45" s="125"/>
      <c r="AP45" s="125"/>
      <c r="AZ45" s="125"/>
      <c r="BJ45" s="125"/>
      <c r="BT45" s="125"/>
      <c r="CD45" s="125"/>
      <c r="CN45" s="125"/>
      <c r="CX45" s="125"/>
      <c r="DH45" s="125"/>
      <c r="DR45" s="125"/>
      <c r="EB45" s="125"/>
      <c r="EL45" s="125"/>
      <c r="EV45" s="125"/>
      <c r="FF45" s="125"/>
      <c r="FP45" s="125"/>
      <c r="FZ45" s="125"/>
      <c r="GJ45" s="125"/>
      <c r="GT45" s="125"/>
      <c r="HD45" s="125"/>
      <c r="HN45" s="125"/>
      <c r="HX45" s="125"/>
    </row>
    <row xmlns:x14ac="http://schemas.microsoft.com/office/spreadsheetml/2009/9/ac" r="46" s="3" customFormat="true" x14ac:dyDescent="0.25">
      <c r="A46" s="377" t="str">
        <f ca="true">IF(ISBLANK('Data Summary'!A48),"",'Data Summary'!A48)</f>
        <v/>
      </c>
      <c r="B46" s="125"/>
      <c r="L46" s="125"/>
      <c r="V46" s="125"/>
      <c r="AF46" s="125"/>
      <c r="AP46" s="125"/>
      <c r="AZ46" s="125"/>
      <c r="BJ46" s="125"/>
      <c r="BT46" s="125"/>
      <c r="CD46" s="125"/>
      <c r="CN46" s="125"/>
      <c r="CX46" s="125"/>
      <c r="DH46" s="125"/>
      <c r="DR46" s="125"/>
      <c r="EB46" s="125"/>
      <c r="EL46" s="125"/>
      <c r="EV46" s="125"/>
      <c r="FF46" s="125"/>
      <c r="FP46" s="125"/>
      <c r="FZ46" s="125"/>
      <c r="GJ46" s="125"/>
      <c r="GT46" s="125"/>
      <c r="HD46" s="125"/>
      <c r="HN46" s="125"/>
      <c r="HX46" s="125"/>
    </row>
    <row xmlns:x14ac="http://schemas.microsoft.com/office/spreadsheetml/2009/9/ac" r="47" s="3" customFormat="true" x14ac:dyDescent="0.25">
      <c r="A47" s="377" t="str">
        <f ca="true">IF(ISBLANK('Data Summary'!A49),"",'Data Summary'!A49)</f>
        <v/>
      </c>
      <c r="B47" s="125"/>
      <c r="L47" s="125"/>
      <c r="V47" s="125"/>
      <c r="AF47" s="125"/>
      <c r="AP47" s="125"/>
      <c r="AZ47" s="125"/>
      <c r="BJ47" s="125"/>
      <c r="BT47" s="125"/>
      <c r="CD47" s="125"/>
      <c r="CN47" s="125"/>
      <c r="CX47" s="125"/>
      <c r="DH47" s="125"/>
      <c r="DR47" s="125"/>
      <c r="EB47" s="125"/>
      <c r="EL47" s="125"/>
      <c r="EV47" s="125"/>
      <c r="FF47" s="125"/>
      <c r="FP47" s="125"/>
      <c r="FZ47" s="125"/>
      <c r="GJ47" s="125"/>
      <c r="GT47" s="125"/>
      <c r="HD47" s="125"/>
      <c r="HN47" s="125"/>
      <c r="HX47" s="125"/>
    </row>
    <row xmlns:x14ac="http://schemas.microsoft.com/office/spreadsheetml/2009/9/ac" r="48" s="3" customFormat="true" x14ac:dyDescent="0.25">
      <c r="A48" s="377" t="str">
        <f ca="true">IF(ISBLANK('Data Summary'!A50),"",'Data Summary'!A50)</f>
        <v/>
      </c>
      <c r="B48" s="125"/>
      <c r="L48" s="125"/>
      <c r="V48" s="125"/>
      <c r="AF48" s="125"/>
      <c r="AP48" s="125"/>
      <c r="AZ48" s="125"/>
      <c r="BJ48" s="125"/>
      <c r="BT48" s="125"/>
      <c r="CD48" s="125"/>
      <c r="CN48" s="125"/>
      <c r="CX48" s="125"/>
      <c r="DH48" s="125"/>
      <c r="DR48" s="125"/>
      <c r="EB48" s="125"/>
      <c r="EL48" s="125"/>
      <c r="EV48" s="125"/>
      <c r="FF48" s="125"/>
      <c r="FP48" s="125"/>
      <c r="FZ48" s="125"/>
      <c r="GJ48" s="125"/>
      <c r="GT48" s="125"/>
      <c r="HD48" s="125"/>
      <c r="HN48" s="125"/>
      <c r="HX48" s="125"/>
    </row>
    <row xmlns:x14ac="http://schemas.microsoft.com/office/spreadsheetml/2009/9/ac" r="49" s="3" customFormat="true" x14ac:dyDescent="0.25">
      <c r="A49" s="377" t="str">
        <f ca="true">IF(ISBLANK('Data Summary'!A51),"",'Data Summary'!A51)</f>
        <v/>
      </c>
      <c r="B49" s="125"/>
      <c r="L49" s="125"/>
      <c r="V49" s="125"/>
      <c r="AF49" s="125"/>
      <c r="AP49" s="125"/>
      <c r="AZ49" s="125"/>
      <c r="BJ49" s="125"/>
      <c r="BT49" s="125"/>
      <c r="CD49" s="125"/>
      <c r="CN49" s="125"/>
      <c r="CX49" s="125"/>
      <c r="DH49" s="125"/>
      <c r="DR49" s="125"/>
      <c r="EB49" s="125"/>
      <c r="EL49" s="125"/>
      <c r="EV49" s="125"/>
      <c r="FF49" s="125"/>
      <c r="FP49" s="125"/>
      <c r="FZ49" s="125"/>
      <c r="GJ49" s="125"/>
      <c r="GT49" s="125"/>
      <c r="HD49" s="125"/>
      <c r="HN49" s="125"/>
      <c r="HX49" s="125"/>
    </row>
    <row xmlns:x14ac="http://schemas.microsoft.com/office/spreadsheetml/2009/9/ac" r="50" s="3" customFormat="true" x14ac:dyDescent="0.25">
      <c r="A50" s="377" t="str">
        <f ca="true">IF(ISBLANK('Data Summary'!A52),"",'Data Summary'!A52)</f>
        <v/>
      </c>
      <c r="B50" s="125"/>
      <c r="L50" s="125"/>
      <c r="V50" s="125"/>
      <c r="AF50" s="125"/>
      <c r="AP50" s="125"/>
      <c r="AZ50" s="125"/>
      <c r="BJ50" s="125"/>
      <c r="BT50" s="125"/>
      <c r="CD50" s="125"/>
      <c r="CN50" s="125"/>
      <c r="CX50" s="125"/>
      <c r="DH50" s="125"/>
      <c r="DR50" s="125"/>
      <c r="EB50" s="125"/>
      <c r="EL50" s="125"/>
      <c r="EV50" s="125"/>
      <c r="FF50" s="125"/>
      <c r="FP50" s="125"/>
      <c r="FZ50" s="125"/>
      <c r="GJ50" s="125"/>
      <c r="GT50" s="125"/>
      <c r="HD50" s="125"/>
      <c r="HN50" s="125"/>
      <c r="HX50" s="125"/>
    </row>
    <row xmlns:x14ac="http://schemas.microsoft.com/office/spreadsheetml/2009/9/ac" r="51" s="3" customFormat="true" x14ac:dyDescent="0.25">
      <c r="A51" s="377" t="str">
        <f ca="true">IF(ISBLANK('Data Summary'!A53),"",'Data Summary'!A53)</f>
        <v/>
      </c>
      <c r="B51" s="125"/>
      <c r="L51" s="125"/>
      <c r="V51" s="125"/>
      <c r="AF51" s="125"/>
      <c r="AP51" s="125"/>
      <c r="AZ51" s="125"/>
      <c r="BJ51" s="125"/>
      <c r="BT51" s="125"/>
      <c r="CD51" s="125"/>
      <c r="CN51" s="125"/>
      <c r="CX51" s="125"/>
      <c r="DH51" s="125"/>
      <c r="DR51" s="125"/>
      <c r="EB51" s="125"/>
      <c r="EL51" s="125"/>
      <c r="EV51" s="125"/>
      <c r="FF51" s="125"/>
      <c r="FP51" s="125"/>
      <c r="FZ51" s="125"/>
      <c r="GJ51" s="125"/>
      <c r="GT51" s="125"/>
      <c r="HD51" s="125"/>
      <c r="HN51" s="125"/>
      <c r="HX51" s="125"/>
    </row>
    <row xmlns:x14ac="http://schemas.microsoft.com/office/spreadsheetml/2009/9/ac" r="52" s="3" customFormat="true" x14ac:dyDescent="0.25">
      <c r="A52" s="377" t="str">
        <f ca="true">IF(ISBLANK('Data Summary'!A54),"",'Data Summary'!A54)</f>
        <v/>
      </c>
      <c r="B52" s="125"/>
      <c r="L52" s="125"/>
      <c r="V52" s="125"/>
      <c r="AF52" s="125"/>
      <c r="AP52" s="125"/>
      <c r="AZ52" s="125"/>
      <c r="BJ52" s="125"/>
      <c r="BT52" s="125"/>
      <c r="CD52" s="125"/>
      <c r="CN52" s="125"/>
      <c r="CX52" s="125"/>
      <c r="DH52" s="125"/>
      <c r="DR52" s="125"/>
      <c r="EB52" s="125"/>
      <c r="EL52" s="125"/>
      <c r="EV52" s="125"/>
      <c r="FF52" s="125"/>
      <c r="FP52" s="125"/>
      <c r="FZ52" s="125"/>
      <c r="GJ52" s="125"/>
      <c r="GT52" s="125"/>
      <c r="HD52" s="125"/>
      <c r="HN52" s="125"/>
      <c r="HX52" s="125"/>
    </row>
    <row xmlns:x14ac="http://schemas.microsoft.com/office/spreadsheetml/2009/9/ac" r="53" s="3" customFormat="true" x14ac:dyDescent="0.25">
      <c r="A53" s="377" t="str">
        <f ca="true">IF(ISBLANK('Data Summary'!A55),"",'Data Summary'!A55)</f>
        <v/>
      </c>
      <c r="B53" s="125"/>
      <c r="L53" s="125"/>
      <c r="V53" s="125"/>
      <c r="AF53" s="125"/>
      <c r="AP53" s="125"/>
      <c r="AZ53" s="125"/>
      <c r="BJ53" s="125"/>
      <c r="BT53" s="125"/>
      <c r="CD53" s="125"/>
      <c r="CN53" s="125"/>
      <c r="CX53" s="125"/>
      <c r="DH53" s="125"/>
      <c r="DR53" s="125"/>
      <c r="EB53" s="125"/>
      <c r="EL53" s="125"/>
      <c r="EV53" s="125"/>
      <c r="FF53" s="125"/>
      <c r="FP53" s="125"/>
      <c r="FZ53" s="125"/>
      <c r="GJ53" s="125"/>
      <c r="GT53" s="125"/>
      <c r="HD53" s="125"/>
      <c r="HN53" s="125"/>
      <c r="HX53" s="125"/>
    </row>
    <row xmlns:x14ac="http://schemas.microsoft.com/office/spreadsheetml/2009/9/ac" r="54" s="3" customFormat="true" x14ac:dyDescent="0.25">
      <c r="A54" s="377" t="str">
        <f ca="true">IF(ISBLANK('Data Summary'!A56),"",'Data Summary'!A56)</f>
        <v/>
      </c>
      <c r="B54" s="125"/>
      <c r="L54" s="125"/>
      <c r="V54" s="125"/>
      <c r="AF54" s="125"/>
      <c r="AP54" s="125"/>
      <c r="AZ54" s="125"/>
      <c r="BJ54" s="125"/>
      <c r="BT54" s="125"/>
      <c r="CD54" s="125"/>
      <c r="CN54" s="125"/>
      <c r="CX54" s="125"/>
      <c r="DH54" s="125"/>
      <c r="DR54" s="125"/>
      <c r="EB54" s="125"/>
      <c r="EL54" s="125"/>
      <c r="EV54" s="125"/>
      <c r="FF54" s="125"/>
      <c r="FP54" s="125"/>
      <c r="FZ54" s="125"/>
      <c r="GJ54" s="125"/>
      <c r="GT54" s="125"/>
      <c r="HD54" s="125"/>
      <c r="HN54" s="125"/>
      <c r="HX54" s="125"/>
    </row>
    <row xmlns:x14ac="http://schemas.microsoft.com/office/spreadsheetml/2009/9/ac" r="55" s="3" customFormat="true" x14ac:dyDescent="0.25">
      <c r="A55" s="377" t="str">
        <f ca="true">IF(ISBLANK('Data Summary'!A57),"",'Data Summary'!A57)</f>
        <v/>
      </c>
      <c r="B55" s="125"/>
      <c r="L55" s="125"/>
      <c r="V55" s="125"/>
      <c r="AF55" s="125"/>
      <c r="AP55" s="125"/>
      <c r="AZ55" s="125"/>
      <c r="BJ55" s="125"/>
      <c r="BT55" s="125"/>
      <c r="CD55" s="125"/>
      <c r="CN55" s="125"/>
      <c r="CX55" s="125"/>
      <c r="DH55" s="125"/>
      <c r="DR55" s="125"/>
      <c r="EB55" s="125"/>
      <c r="EL55" s="125"/>
      <c r="EV55" s="125"/>
      <c r="FF55" s="125"/>
      <c r="FP55" s="125"/>
      <c r="FZ55" s="125"/>
      <c r="GJ55" s="125"/>
      <c r="GT55" s="125"/>
      <c r="HD55" s="125"/>
      <c r="HN55" s="125"/>
      <c r="HX55" s="125"/>
    </row>
    <row xmlns:x14ac="http://schemas.microsoft.com/office/spreadsheetml/2009/9/ac" r="56" s="3" customFormat="true" x14ac:dyDescent="0.25">
      <c r="A56" s="377" t="str">
        <f ca="true">IF(ISBLANK('Data Summary'!A58),"",'Data Summary'!A58)</f>
        <v/>
      </c>
      <c r="B56" s="125"/>
      <c r="L56" s="125"/>
      <c r="V56" s="125"/>
      <c r="AF56" s="125"/>
      <c r="AP56" s="125"/>
      <c r="AZ56" s="125"/>
      <c r="BJ56" s="125"/>
      <c r="BT56" s="125"/>
      <c r="CD56" s="125"/>
      <c r="CN56" s="125"/>
      <c r="CX56" s="125"/>
      <c r="DH56" s="125"/>
      <c r="DR56" s="125"/>
      <c r="EB56" s="125"/>
      <c r="EL56" s="125"/>
      <c r="EV56" s="125"/>
      <c r="FF56" s="125"/>
      <c r="FP56" s="125"/>
      <c r="FZ56" s="125"/>
      <c r="GJ56" s="125"/>
      <c r="GT56" s="125"/>
      <c r="HD56" s="125"/>
      <c r="HN56" s="125"/>
      <c r="HX56" s="125"/>
    </row>
    <row xmlns:x14ac="http://schemas.microsoft.com/office/spreadsheetml/2009/9/ac" r="57" s="3" customFormat="true" x14ac:dyDescent="0.25">
      <c r="A57" s="377" t="str">
        <f ca="true">IF(ISBLANK('Data Summary'!A59),"",'Data Summary'!A59)</f>
        <v/>
      </c>
      <c r="B57" s="125"/>
      <c r="L57" s="125"/>
      <c r="V57" s="125"/>
      <c r="AF57" s="125"/>
      <c r="AP57" s="125"/>
      <c r="AZ57" s="125"/>
      <c r="BJ57" s="125"/>
      <c r="BT57" s="125"/>
      <c r="CD57" s="125"/>
      <c r="CN57" s="125"/>
      <c r="CX57" s="125"/>
      <c r="DH57" s="125"/>
      <c r="DR57" s="125"/>
      <c r="EB57" s="125"/>
      <c r="EL57" s="125"/>
      <c r="EV57" s="125"/>
      <c r="FF57" s="125"/>
      <c r="FP57" s="125"/>
      <c r="FZ57" s="125"/>
      <c r="GJ57" s="125"/>
      <c r="GT57" s="125"/>
      <c r="HD57" s="125"/>
      <c r="HN57" s="125"/>
      <c r="HX57" s="125"/>
    </row>
    <row xmlns:x14ac="http://schemas.microsoft.com/office/spreadsheetml/2009/9/ac" r="58" s="3" customFormat="true" x14ac:dyDescent="0.25">
      <c r="A58" s="377" t="str">
        <f ca="true">IF(ISBLANK('Data Summary'!A60),"",'Data Summary'!A60)</f>
        <v/>
      </c>
      <c r="B58" s="125"/>
      <c r="L58" s="125"/>
      <c r="V58" s="125"/>
      <c r="AF58" s="125"/>
      <c r="AP58" s="125"/>
      <c r="AZ58" s="125"/>
      <c r="BJ58" s="125"/>
      <c r="BT58" s="125"/>
      <c r="CD58" s="125"/>
      <c r="CN58" s="125"/>
      <c r="CX58" s="125"/>
      <c r="DH58" s="125"/>
      <c r="DR58" s="125"/>
      <c r="EB58" s="125"/>
      <c r="EL58" s="125"/>
      <c r="EV58" s="125"/>
      <c r="FF58" s="125"/>
      <c r="FP58" s="125"/>
      <c r="FZ58" s="125"/>
      <c r="GJ58" s="125"/>
      <c r="GT58" s="125"/>
      <c r="HD58" s="125"/>
      <c r="HN58" s="125"/>
      <c r="HX58" s="125"/>
    </row>
    <row xmlns:x14ac="http://schemas.microsoft.com/office/spreadsheetml/2009/9/ac" r="59" s="3" customFormat="true" x14ac:dyDescent="0.25">
      <c r="A59" s="377" t="str">
        <f ca="true">IF(ISBLANK('Data Summary'!A61),"",'Data Summary'!A61)</f>
        <v/>
      </c>
      <c r="B59" s="125"/>
      <c r="L59" s="125"/>
      <c r="V59" s="125"/>
      <c r="AF59" s="125"/>
      <c r="AP59" s="125"/>
      <c r="AZ59" s="125"/>
      <c r="BJ59" s="125"/>
      <c r="BT59" s="125"/>
      <c r="CD59" s="125"/>
      <c r="CN59" s="125"/>
      <c r="CX59" s="125"/>
      <c r="DH59" s="125"/>
      <c r="DR59" s="125"/>
      <c r="EB59" s="125"/>
      <c r="EL59" s="125"/>
      <c r="EV59" s="125"/>
      <c r="FF59" s="125"/>
      <c r="FP59" s="125"/>
      <c r="FZ59" s="125"/>
      <c r="GJ59" s="125"/>
      <c r="GT59" s="125"/>
      <c r="HD59" s="125"/>
      <c r="HN59" s="125"/>
      <c r="HX59" s="125"/>
    </row>
    <row xmlns:x14ac="http://schemas.microsoft.com/office/spreadsheetml/2009/9/ac" r="60" s="3" customFormat="true" x14ac:dyDescent="0.25">
      <c r="A60" s="377" t="str">
        <f ca="true">IF(ISBLANK('Data Summary'!A62),"",'Data Summary'!A62)</f>
        <v/>
      </c>
      <c r="B60" s="125"/>
      <c r="L60" s="125"/>
      <c r="V60" s="125"/>
      <c r="AF60" s="125"/>
      <c r="AP60" s="125"/>
      <c r="AZ60" s="125"/>
      <c r="BJ60" s="125"/>
      <c r="BT60" s="125"/>
      <c r="CD60" s="125"/>
      <c r="CN60" s="125"/>
      <c r="CX60" s="125"/>
      <c r="DH60" s="125"/>
      <c r="DR60" s="125"/>
      <c r="EB60" s="125"/>
      <c r="EL60" s="125"/>
      <c r="EV60" s="125"/>
      <c r="FF60" s="125"/>
      <c r="FP60" s="125"/>
      <c r="FZ60" s="125"/>
      <c r="GJ60" s="125"/>
      <c r="GT60" s="125"/>
      <c r="HD60" s="125"/>
      <c r="HN60" s="125"/>
      <c r="HX60" s="125"/>
    </row>
    <row xmlns:x14ac="http://schemas.microsoft.com/office/spreadsheetml/2009/9/ac" r="61" s="3" customFormat="true" x14ac:dyDescent="0.25">
      <c r="A61" s="377" t="str">
        <f ca="true">IF(ISBLANK('Data Summary'!A63),"",'Data Summary'!A63)</f>
        <v/>
      </c>
      <c r="B61" s="125"/>
      <c r="L61" s="125"/>
      <c r="V61" s="125"/>
      <c r="AF61" s="125"/>
      <c r="AP61" s="125"/>
      <c r="AZ61" s="125"/>
      <c r="BJ61" s="125"/>
      <c r="BT61" s="125"/>
      <c r="CD61" s="125"/>
      <c r="CN61" s="125"/>
      <c r="CX61" s="125"/>
      <c r="DH61" s="125"/>
      <c r="DR61" s="125"/>
      <c r="EB61" s="125"/>
      <c r="EL61" s="125"/>
      <c r="EV61" s="125"/>
      <c r="FF61" s="125"/>
      <c r="FP61" s="125"/>
      <c r="FZ61" s="125"/>
      <c r="GJ61" s="125"/>
      <c r="GT61" s="125"/>
      <c r="HD61" s="125"/>
      <c r="HN61" s="125"/>
      <c r="HX61" s="125"/>
    </row>
    <row xmlns:x14ac="http://schemas.microsoft.com/office/spreadsheetml/2009/9/ac" r="62" s="3" customFormat="true" x14ac:dyDescent="0.25">
      <c r="A62" s="377" t="str">
        <f ca="true">IF(ISBLANK('Data Summary'!A64),"",'Data Summary'!A64)</f>
        <v/>
      </c>
      <c r="B62" s="125"/>
      <c r="L62" s="125"/>
      <c r="V62" s="125"/>
      <c r="AF62" s="125"/>
      <c r="AP62" s="125"/>
      <c r="AZ62" s="125"/>
      <c r="BJ62" s="125"/>
      <c r="BT62" s="125"/>
      <c r="CD62" s="125"/>
      <c r="CN62" s="125"/>
      <c r="CX62" s="125"/>
      <c r="DH62" s="125"/>
      <c r="DR62" s="125"/>
      <c r="EB62" s="125"/>
      <c r="EL62" s="125"/>
      <c r="EV62" s="125"/>
      <c r="FF62" s="125"/>
      <c r="FP62" s="125"/>
      <c r="FZ62" s="125"/>
      <c r="GJ62" s="125"/>
      <c r="GT62" s="125"/>
      <c r="HD62" s="125"/>
      <c r="HN62" s="125"/>
      <c r="HX62" s="125"/>
    </row>
    <row xmlns:x14ac="http://schemas.microsoft.com/office/spreadsheetml/2009/9/ac" r="63" s="3" customFormat="true" x14ac:dyDescent="0.25">
      <c r="A63" s="377" t="str">
        <f ca="true">IF(ISBLANK('Data Summary'!A65),"",'Data Summary'!A65)</f>
        <v/>
      </c>
      <c r="B63" s="125"/>
      <c r="L63" s="125"/>
      <c r="V63" s="125"/>
      <c r="AF63" s="125"/>
      <c r="AP63" s="125"/>
      <c r="AZ63" s="125"/>
      <c r="BJ63" s="125"/>
      <c r="BT63" s="125"/>
      <c r="CD63" s="125"/>
      <c r="CN63" s="125"/>
      <c r="CX63" s="125"/>
      <c r="DH63" s="125"/>
      <c r="DR63" s="125"/>
      <c r="EB63" s="125"/>
      <c r="EL63" s="125"/>
      <c r="EV63" s="125"/>
      <c r="FF63" s="125"/>
      <c r="FP63" s="125"/>
      <c r="FZ63" s="125"/>
      <c r="GJ63" s="125"/>
      <c r="GT63" s="125"/>
      <c r="HD63" s="125"/>
      <c r="HN63" s="125"/>
      <c r="HX63" s="125"/>
    </row>
    <row xmlns:x14ac="http://schemas.microsoft.com/office/spreadsheetml/2009/9/ac" r="64" s="3" customFormat="true" x14ac:dyDescent="0.25">
      <c r="A64" s="377" t="str">
        <f ca="true">IF(ISBLANK('Data Summary'!A66),"",'Data Summary'!A66)</f>
        <v/>
      </c>
      <c r="B64" s="125"/>
      <c r="L64" s="125"/>
      <c r="V64" s="125"/>
      <c r="AF64" s="125"/>
      <c r="AP64" s="125"/>
      <c r="AZ64" s="125"/>
      <c r="BJ64" s="125"/>
      <c r="BT64" s="125"/>
      <c r="CD64" s="125"/>
      <c r="CN64" s="125"/>
      <c r="CX64" s="125"/>
      <c r="DH64" s="125"/>
      <c r="DR64" s="125"/>
      <c r="EB64" s="125"/>
      <c r="EL64" s="125"/>
      <c r="EV64" s="125"/>
      <c r="FF64" s="125"/>
      <c r="FP64" s="125"/>
      <c r="FZ64" s="125"/>
      <c r="GJ64" s="125"/>
      <c r="GT64" s="125"/>
      <c r="HD64" s="125"/>
      <c r="HN64" s="125"/>
      <c r="HX64" s="125"/>
    </row>
    <row xmlns:x14ac="http://schemas.microsoft.com/office/spreadsheetml/2009/9/ac" r="65" s="3" customFormat="true" x14ac:dyDescent="0.25">
      <c r="A65" s="377" t="str">
        <f ca="true">IF(ISBLANK('Data Summary'!A67),"",'Data Summary'!A67)</f>
        <v/>
      </c>
      <c r="B65" s="125"/>
      <c r="L65" s="125"/>
      <c r="V65" s="125"/>
      <c r="AF65" s="125"/>
      <c r="AP65" s="125"/>
      <c r="AZ65" s="125"/>
      <c r="BJ65" s="125"/>
      <c r="BT65" s="125"/>
      <c r="CD65" s="125"/>
      <c r="CN65" s="125"/>
      <c r="CX65" s="125"/>
      <c r="DH65" s="125"/>
      <c r="DR65" s="125"/>
      <c r="EB65" s="125"/>
      <c r="EL65" s="125"/>
      <c r="EV65" s="125"/>
      <c r="FF65" s="125"/>
      <c r="FP65" s="125"/>
      <c r="FZ65" s="125"/>
      <c r="GJ65" s="125"/>
      <c r="GT65" s="125"/>
      <c r="HD65" s="125"/>
      <c r="HN65" s="125"/>
      <c r="HX65" s="125"/>
    </row>
    <row xmlns:x14ac="http://schemas.microsoft.com/office/spreadsheetml/2009/9/ac" r="66" s="3" customFormat="true" x14ac:dyDescent="0.25">
      <c r="A66" s="377" t="str">
        <f ca="true">IF(ISBLANK('Data Summary'!A68),"",'Data Summary'!A68)</f>
        <v/>
      </c>
      <c r="B66" s="125"/>
      <c r="L66" s="125"/>
      <c r="V66" s="125"/>
      <c r="AF66" s="125"/>
      <c r="AP66" s="125"/>
      <c r="AZ66" s="125"/>
      <c r="BJ66" s="125"/>
      <c r="BT66" s="125"/>
      <c r="CD66" s="125"/>
      <c r="CN66" s="125"/>
      <c r="CX66" s="125"/>
      <c r="DH66" s="125"/>
      <c r="DR66" s="125"/>
      <c r="EB66" s="125"/>
      <c r="EL66" s="125"/>
      <c r="EV66" s="125"/>
      <c r="FF66" s="125"/>
      <c r="FP66" s="125"/>
      <c r="FZ66" s="125"/>
      <c r="GJ66" s="125"/>
      <c r="GT66" s="125"/>
      <c r="HD66" s="125"/>
      <c r="HN66" s="125"/>
      <c r="HX66" s="125"/>
    </row>
    <row xmlns:x14ac="http://schemas.microsoft.com/office/spreadsheetml/2009/9/ac" r="67" s="3" customFormat="true" x14ac:dyDescent="0.25">
      <c r="A67" s="377" t="str">
        <f ca="true">IF(ISBLANK('Data Summary'!A69),"",'Data Summary'!A69)</f>
        <v/>
      </c>
      <c r="B67" s="125"/>
      <c r="L67" s="125"/>
      <c r="V67" s="125"/>
      <c r="AF67" s="125"/>
      <c r="AP67" s="125"/>
      <c r="AZ67" s="125"/>
      <c r="BJ67" s="125"/>
      <c r="BT67" s="125"/>
      <c r="CD67" s="125"/>
      <c r="CN67" s="125"/>
      <c r="CX67" s="125"/>
      <c r="DH67" s="125"/>
      <c r="DR67" s="125"/>
      <c r="EB67" s="125"/>
      <c r="EL67" s="125"/>
      <c r="EV67" s="125"/>
      <c r="FF67" s="125"/>
      <c r="FP67" s="125"/>
      <c r="FZ67" s="125"/>
      <c r="GJ67" s="125"/>
      <c r="GT67" s="125"/>
      <c r="HD67" s="125"/>
      <c r="HN67" s="125"/>
      <c r="HX67" s="125"/>
    </row>
    <row xmlns:x14ac="http://schemas.microsoft.com/office/spreadsheetml/2009/9/ac" r="68" s="3" customFormat="true" x14ac:dyDescent="0.25">
      <c r="A68" s="377" t="str">
        <f ca="true">IF(ISBLANK('Data Summary'!A70),"",'Data Summary'!A70)</f>
        <v/>
      </c>
      <c r="B68" s="125"/>
      <c r="L68" s="125"/>
      <c r="V68" s="125"/>
      <c r="AF68" s="125"/>
      <c r="AP68" s="125"/>
      <c r="AZ68" s="125"/>
      <c r="BJ68" s="125"/>
      <c r="BT68" s="125"/>
      <c r="CD68" s="125"/>
      <c r="CN68" s="125"/>
      <c r="CX68" s="125"/>
      <c r="DH68" s="125"/>
      <c r="DR68" s="125"/>
      <c r="EB68" s="125"/>
      <c r="EL68" s="125"/>
      <c r="EV68" s="125"/>
      <c r="FF68" s="125"/>
      <c r="FP68" s="125"/>
      <c r="FZ68" s="125"/>
      <c r="GJ68" s="125"/>
      <c r="GT68" s="125"/>
      <c r="HD68" s="125"/>
      <c r="HN68" s="125"/>
      <c r="HX68" s="125"/>
    </row>
    <row xmlns:x14ac="http://schemas.microsoft.com/office/spreadsheetml/2009/9/ac" r="69" s="3" customFormat="true" x14ac:dyDescent="0.25">
      <c r="A69" s="377" t="str">
        <f ca="true">IF(ISBLANK('Data Summary'!A71),"",'Data Summary'!A71)</f>
        <v/>
      </c>
      <c r="B69" s="125"/>
      <c r="L69" s="125"/>
      <c r="V69" s="125"/>
      <c r="AF69" s="125"/>
      <c r="AP69" s="125"/>
      <c r="AZ69" s="125"/>
      <c r="BJ69" s="125"/>
      <c r="BT69" s="125"/>
      <c r="CD69" s="125"/>
      <c r="CN69" s="125"/>
      <c r="CX69" s="125"/>
      <c r="DH69" s="125"/>
      <c r="DR69" s="125"/>
      <c r="EB69" s="125"/>
      <c r="EL69" s="125"/>
      <c r="EV69" s="125"/>
      <c r="FF69" s="125"/>
      <c r="FP69" s="125"/>
      <c r="FZ69" s="125"/>
      <c r="GJ69" s="125"/>
      <c r="GT69" s="125"/>
      <c r="HD69" s="125"/>
      <c r="HN69" s="125"/>
      <c r="HX69" s="125"/>
    </row>
    <row xmlns:x14ac="http://schemas.microsoft.com/office/spreadsheetml/2009/9/ac" r="70" s="3" customFormat="true" x14ac:dyDescent="0.25">
      <c r="A70" s="377" t="str">
        <f ca="true">IF(ISBLANK('Data Summary'!A72),"",'Data Summary'!A72)</f>
        <v/>
      </c>
      <c r="B70" s="125"/>
      <c r="L70" s="125"/>
      <c r="V70" s="125"/>
      <c r="AF70" s="125"/>
      <c r="AP70" s="125"/>
      <c r="AZ70" s="125"/>
      <c r="BJ70" s="125"/>
      <c r="BT70" s="125"/>
      <c r="CD70" s="125"/>
      <c r="CN70" s="125"/>
      <c r="CX70" s="125"/>
      <c r="DH70" s="125"/>
      <c r="DR70" s="125"/>
      <c r="EB70" s="125"/>
      <c r="EL70" s="125"/>
      <c r="EV70" s="125"/>
      <c r="FF70" s="125"/>
      <c r="FP70" s="125"/>
      <c r="FZ70" s="125"/>
      <c r="GJ70" s="125"/>
      <c r="GT70" s="125"/>
      <c r="HD70" s="125"/>
      <c r="HN70" s="125"/>
      <c r="HX70" s="125"/>
    </row>
    <row xmlns:x14ac="http://schemas.microsoft.com/office/spreadsheetml/2009/9/ac" r="71" s="3" customFormat="true" x14ac:dyDescent="0.25">
      <c r="A71" s="377" t="str">
        <f ca="true">IF(ISBLANK('Data Summary'!A73),"",'Data Summary'!A73)</f>
        <v/>
      </c>
      <c r="B71" s="125"/>
      <c r="L71" s="125"/>
      <c r="V71" s="125"/>
      <c r="AF71" s="125"/>
      <c r="AP71" s="125"/>
      <c r="AZ71" s="125"/>
      <c r="BJ71" s="125"/>
      <c r="BT71" s="125"/>
      <c r="CD71" s="125"/>
      <c r="CN71" s="125"/>
      <c r="CX71" s="125"/>
      <c r="DH71" s="125"/>
      <c r="DR71" s="125"/>
      <c r="EB71" s="125"/>
      <c r="EL71" s="125"/>
      <c r="EV71" s="125"/>
      <c r="FF71" s="125"/>
      <c r="FP71" s="125"/>
      <c r="FZ71" s="125"/>
      <c r="GJ71" s="125"/>
      <c r="GT71" s="125"/>
      <c r="HD71" s="125"/>
      <c r="HN71" s="125"/>
      <c r="HX71" s="125"/>
    </row>
    <row xmlns:x14ac="http://schemas.microsoft.com/office/spreadsheetml/2009/9/ac" r="72" s="3" customFormat="true" x14ac:dyDescent="0.25">
      <c r="A72" s="377" t="str">
        <f ca="true">IF(ISBLANK('Data Summary'!A74),"",'Data Summary'!A74)</f>
        <v/>
      </c>
      <c r="B72" s="125"/>
      <c r="L72" s="125"/>
      <c r="V72" s="125"/>
      <c r="AF72" s="125"/>
      <c r="AP72" s="125"/>
      <c r="AZ72" s="125"/>
      <c r="BJ72" s="125"/>
      <c r="BT72" s="125"/>
      <c r="CD72" s="125"/>
      <c r="CN72" s="125"/>
      <c r="CX72" s="125"/>
      <c r="DH72" s="125"/>
      <c r="DR72" s="125"/>
      <c r="EB72" s="125"/>
      <c r="EL72" s="125"/>
      <c r="EV72" s="125"/>
      <c r="FF72" s="125"/>
      <c r="FP72" s="125"/>
      <c r="FZ72" s="125"/>
      <c r="GJ72" s="125"/>
      <c r="GT72" s="125"/>
      <c r="HD72" s="125"/>
      <c r="HN72" s="125"/>
      <c r="HX72" s="125"/>
    </row>
    <row xmlns:x14ac="http://schemas.microsoft.com/office/spreadsheetml/2009/9/ac" r="73" s="3" customFormat="true" x14ac:dyDescent="0.25">
      <c r="A73" s="377" t="str">
        <f ca="true">IF(ISBLANK('Data Summary'!A75),"",'Data Summary'!A75)</f>
        <v/>
      </c>
      <c r="B73" s="125"/>
      <c r="L73" s="125"/>
      <c r="V73" s="125"/>
      <c r="AF73" s="125"/>
      <c r="AP73" s="125"/>
      <c r="AZ73" s="125"/>
      <c r="BJ73" s="125"/>
      <c r="BT73" s="125"/>
      <c r="CD73" s="125"/>
      <c r="CN73" s="125"/>
      <c r="CX73" s="125"/>
      <c r="DH73" s="125"/>
      <c r="DR73" s="125"/>
      <c r="EB73" s="125"/>
      <c r="EL73" s="125"/>
      <c r="EV73" s="125"/>
      <c r="FF73" s="125"/>
      <c r="FP73" s="125"/>
      <c r="FZ73" s="125"/>
      <c r="GJ73" s="125"/>
      <c r="GT73" s="125"/>
      <c r="HD73" s="125"/>
      <c r="HN73" s="125"/>
      <c r="HX73" s="125"/>
    </row>
    <row xmlns:x14ac="http://schemas.microsoft.com/office/spreadsheetml/2009/9/ac" r="74" s="3" customFormat="true" x14ac:dyDescent="0.25">
      <c r="A74" s="377" t="str">
        <f ca="true">IF(ISBLANK('Data Summary'!A76),"",'Data Summary'!A76)</f>
        <v/>
      </c>
      <c r="B74" s="125"/>
      <c r="L74" s="125"/>
      <c r="V74" s="125"/>
      <c r="AF74" s="125"/>
      <c r="AP74" s="125"/>
      <c r="AZ74" s="125"/>
      <c r="BJ74" s="125"/>
      <c r="BT74" s="125"/>
      <c r="CD74" s="125"/>
      <c r="CN74" s="125"/>
      <c r="CX74" s="125"/>
      <c r="DH74" s="125"/>
      <c r="DR74" s="125"/>
      <c r="EB74" s="125"/>
      <c r="EL74" s="125"/>
      <c r="EV74" s="125"/>
      <c r="FF74" s="125"/>
      <c r="FP74" s="125"/>
      <c r="FZ74" s="125"/>
      <c r="GJ74" s="125"/>
      <c r="GT74" s="125"/>
      <c r="HD74" s="125"/>
      <c r="HN74" s="125"/>
      <c r="HX74" s="125"/>
    </row>
    <row xmlns:x14ac="http://schemas.microsoft.com/office/spreadsheetml/2009/9/ac" r="75" s="3" customFormat="true" x14ac:dyDescent="0.25">
      <c r="A75" s="377" t="str">
        <f ca="true">IF(ISBLANK('Data Summary'!A77),"",'Data Summary'!A77)</f>
        <v/>
      </c>
      <c r="B75" s="125"/>
      <c r="L75" s="125"/>
      <c r="V75" s="125"/>
      <c r="AF75" s="125"/>
      <c r="AP75" s="125"/>
      <c r="AZ75" s="125"/>
      <c r="BJ75" s="125"/>
      <c r="BT75" s="125"/>
      <c r="CD75" s="125"/>
      <c r="CN75" s="125"/>
      <c r="CX75" s="125"/>
      <c r="DH75" s="125"/>
      <c r="DR75" s="125"/>
      <c r="EB75" s="125"/>
      <c r="EL75" s="125"/>
      <c r="EV75" s="125"/>
      <c r="FF75" s="125"/>
      <c r="FP75" s="125"/>
      <c r="FZ75" s="125"/>
      <c r="GJ75" s="125"/>
      <c r="GT75" s="125"/>
      <c r="HD75" s="125"/>
      <c r="HN75" s="125"/>
      <c r="HX75" s="125"/>
    </row>
    <row xmlns:x14ac="http://schemas.microsoft.com/office/spreadsheetml/2009/9/ac" r="76" s="3" customFormat="true" x14ac:dyDescent="0.25">
      <c r="A76" s="377" t="str">
        <f ca="true">IF(ISBLANK('Data Summary'!A78),"",'Data Summary'!A78)</f>
        <v/>
      </c>
      <c r="B76" s="125"/>
      <c r="L76" s="125"/>
      <c r="V76" s="125"/>
      <c r="AF76" s="125"/>
      <c r="AP76" s="125"/>
      <c r="AZ76" s="125"/>
      <c r="BJ76" s="125"/>
      <c r="BT76" s="125"/>
      <c r="CD76" s="125"/>
      <c r="CN76" s="125"/>
      <c r="CX76" s="125"/>
      <c r="DH76" s="125"/>
      <c r="DR76" s="125"/>
      <c r="EB76" s="125"/>
      <c r="EL76" s="125"/>
      <c r="EV76" s="125"/>
      <c r="FF76" s="125"/>
      <c r="FP76" s="125"/>
      <c r="FZ76" s="125"/>
      <c r="GJ76" s="125"/>
      <c r="GT76" s="125"/>
      <c r="HD76" s="125"/>
      <c r="HN76" s="125"/>
      <c r="HX76" s="125"/>
    </row>
    <row xmlns:x14ac="http://schemas.microsoft.com/office/spreadsheetml/2009/9/ac" r="77" s="3" customFormat="true" x14ac:dyDescent="0.25">
      <c r="A77" s="377" t="str">
        <f ca="true">IF(ISBLANK('Data Summary'!A79),"",'Data Summary'!A79)</f>
        <v/>
      </c>
      <c r="B77" s="125"/>
      <c r="L77" s="125"/>
      <c r="V77" s="125"/>
      <c r="AF77" s="125"/>
      <c r="AP77" s="125"/>
      <c r="AZ77" s="125"/>
      <c r="BJ77" s="125"/>
      <c r="BT77" s="125"/>
      <c r="CD77" s="125"/>
      <c r="CN77" s="125"/>
      <c r="CX77" s="125"/>
      <c r="DH77" s="125"/>
      <c r="DR77" s="125"/>
      <c r="EB77" s="125"/>
      <c r="EL77" s="125"/>
      <c r="EV77" s="125"/>
      <c r="FF77" s="125"/>
      <c r="FP77" s="125"/>
      <c r="FZ77" s="125"/>
      <c r="GJ77" s="125"/>
      <c r="GT77" s="125"/>
      <c r="HD77" s="125"/>
      <c r="HN77" s="125"/>
      <c r="HX77" s="125"/>
    </row>
    <row xmlns:x14ac="http://schemas.microsoft.com/office/spreadsheetml/2009/9/ac" r="78" s="3" customFormat="true" x14ac:dyDescent="0.25">
      <c r="A78" s="377" t="str">
        <f ca="true">IF(ISBLANK('Data Summary'!A80),"",'Data Summary'!A80)</f>
        <v/>
      </c>
      <c r="B78" s="125"/>
      <c r="L78" s="125"/>
      <c r="V78" s="125"/>
      <c r="AF78" s="125"/>
      <c r="AP78" s="125"/>
      <c r="AZ78" s="125"/>
      <c r="BJ78" s="125"/>
      <c r="BT78" s="125"/>
      <c r="CD78" s="125"/>
      <c r="CN78" s="125"/>
      <c r="CX78" s="125"/>
      <c r="DH78" s="125"/>
      <c r="DR78" s="125"/>
      <c r="EB78" s="125"/>
      <c r="EL78" s="125"/>
      <c r="EV78" s="125"/>
      <c r="FF78" s="125"/>
      <c r="FP78" s="125"/>
      <c r="FZ78" s="125"/>
      <c r="GJ78" s="125"/>
      <c r="GT78" s="125"/>
      <c r="HD78" s="125"/>
      <c r="HN78" s="125"/>
      <c r="HX78" s="125"/>
    </row>
    <row xmlns:x14ac="http://schemas.microsoft.com/office/spreadsheetml/2009/9/ac" r="79" s="3" customFormat="true" x14ac:dyDescent="0.25">
      <c r="A79" s="377" t="str">
        <f ca="true">IF(ISBLANK('Data Summary'!A81),"",'Data Summary'!A81)</f>
        <v/>
      </c>
      <c r="B79" s="125"/>
      <c r="L79" s="125"/>
      <c r="V79" s="125"/>
      <c r="AF79" s="125"/>
      <c r="AP79" s="125"/>
      <c r="AZ79" s="125"/>
      <c r="BJ79" s="125"/>
      <c r="BT79" s="125"/>
      <c r="CD79" s="125"/>
      <c r="CN79" s="125"/>
      <c r="CX79" s="125"/>
      <c r="DH79" s="125"/>
      <c r="DR79" s="125"/>
      <c r="EB79" s="125"/>
      <c r="EL79" s="125"/>
      <c r="EV79" s="125"/>
      <c r="FF79" s="125"/>
      <c r="FP79" s="125"/>
      <c r="FZ79" s="125"/>
      <c r="GJ79" s="125"/>
      <c r="GT79" s="125"/>
      <c r="HD79" s="125"/>
      <c r="HN79" s="125"/>
      <c r="HX79" s="125"/>
    </row>
    <row xmlns:x14ac="http://schemas.microsoft.com/office/spreadsheetml/2009/9/ac" r="80" s="3" customFormat="true" x14ac:dyDescent="0.25">
      <c r="A80" s="377" t="str">
        <f ca="true">IF(ISBLANK('Data Summary'!A82),"",'Data Summary'!A82)</f>
        <v/>
      </c>
      <c r="B80" s="125"/>
      <c r="L80" s="125"/>
      <c r="V80" s="125"/>
      <c r="AF80" s="125"/>
      <c r="AP80" s="125"/>
      <c r="AZ80" s="125"/>
      <c r="BJ80" s="125"/>
      <c r="BT80" s="125"/>
      <c r="CD80" s="125"/>
      <c r="CN80" s="125"/>
      <c r="CX80" s="125"/>
      <c r="DH80" s="125"/>
      <c r="DR80" s="125"/>
      <c r="EB80" s="125"/>
      <c r="EL80" s="125"/>
      <c r="EV80" s="125"/>
      <c r="FF80" s="125"/>
      <c r="FP80" s="125"/>
      <c r="FZ80" s="125"/>
      <c r="GJ80" s="125"/>
      <c r="GT80" s="125"/>
      <c r="HD80" s="125"/>
      <c r="HN80" s="125"/>
      <c r="HX80" s="125"/>
    </row>
    <row xmlns:x14ac="http://schemas.microsoft.com/office/spreadsheetml/2009/9/ac" r="81" s="3" customFormat="true" x14ac:dyDescent="0.25">
      <c r="A81" s="377" t="str">
        <f ca="true">IF(ISBLANK('Data Summary'!A83),"",'Data Summary'!A83)</f>
        <v/>
      </c>
      <c r="B81" s="125"/>
      <c r="L81" s="125"/>
      <c r="V81" s="125"/>
      <c r="AF81" s="125"/>
      <c r="AP81" s="125"/>
      <c r="AZ81" s="125"/>
      <c r="BJ81" s="125"/>
      <c r="BT81" s="125"/>
      <c r="CD81" s="125"/>
      <c r="CN81" s="125"/>
      <c r="CX81" s="125"/>
      <c r="DH81" s="125"/>
      <c r="DR81" s="125"/>
      <c r="EB81" s="125"/>
      <c r="EL81" s="125"/>
      <c r="EV81" s="125"/>
      <c r="FF81" s="125"/>
      <c r="FP81" s="125"/>
      <c r="FZ81" s="125"/>
      <c r="GJ81" s="125"/>
      <c r="GT81" s="125"/>
      <c r="HD81" s="125"/>
      <c r="HN81" s="125"/>
      <c r="HX81" s="125"/>
    </row>
    <row xmlns:x14ac="http://schemas.microsoft.com/office/spreadsheetml/2009/9/ac" r="82" s="3" customFormat="true" x14ac:dyDescent="0.25">
      <c r="A82" s="377" t="str">
        <f ca="true">IF(ISBLANK('Data Summary'!A84),"",'Data Summary'!A84)</f>
        <v/>
      </c>
      <c r="B82" s="125"/>
      <c r="L82" s="125"/>
      <c r="V82" s="125"/>
      <c r="AF82" s="125"/>
      <c r="AP82" s="125"/>
      <c r="AZ82" s="125"/>
      <c r="BJ82" s="125"/>
      <c r="BT82" s="125"/>
      <c r="CD82" s="125"/>
      <c r="CN82" s="125"/>
      <c r="CX82" s="125"/>
      <c r="DH82" s="125"/>
      <c r="DR82" s="125"/>
      <c r="EB82" s="125"/>
      <c r="EL82" s="125"/>
      <c r="EV82" s="125"/>
      <c r="FF82" s="125"/>
      <c r="FP82" s="125"/>
      <c r="FZ82" s="125"/>
      <c r="GJ82" s="125"/>
      <c r="GT82" s="125"/>
      <c r="HD82" s="125"/>
      <c r="HN82" s="125"/>
      <c r="HX82" s="125"/>
    </row>
    <row xmlns:x14ac="http://schemas.microsoft.com/office/spreadsheetml/2009/9/ac" r="83" s="3" customFormat="true" x14ac:dyDescent="0.25">
      <c r="A83" s="377" t="str">
        <f ca="true">IF(ISBLANK('Data Summary'!A85),"",'Data Summary'!A85)</f>
        <v/>
      </c>
      <c r="B83" s="125"/>
      <c r="L83" s="125"/>
      <c r="V83" s="125"/>
      <c r="AF83" s="125"/>
      <c r="AP83" s="125"/>
      <c r="AZ83" s="125"/>
      <c r="BJ83" s="125"/>
      <c r="BT83" s="125"/>
      <c r="CD83" s="125"/>
      <c r="CN83" s="125"/>
      <c r="CX83" s="125"/>
      <c r="DH83" s="125"/>
      <c r="DR83" s="125"/>
      <c r="EB83" s="125"/>
      <c r="EL83" s="125"/>
      <c r="EV83" s="125"/>
      <c r="FF83" s="125"/>
      <c r="FP83" s="125"/>
      <c r="FZ83" s="125"/>
      <c r="GJ83" s="125"/>
      <c r="GT83" s="125"/>
      <c r="HD83" s="125"/>
      <c r="HN83" s="125"/>
      <c r="HX83" s="125"/>
    </row>
    <row xmlns:x14ac="http://schemas.microsoft.com/office/spreadsheetml/2009/9/ac" r="84" s="3" customFormat="true" x14ac:dyDescent="0.25">
      <c r="A84" s="377" t="str">
        <f ca="true">IF(ISBLANK('Data Summary'!A86),"",'Data Summary'!A86)</f>
        <v/>
      </c>
      <c r="B84" s="125"/>
      <c r="L84" s="125"/>
      <c r="V84" s="125"/>
      <c r="AF84" s="125"/>
      <c r="AP84" s="125"/>
      <c r="AZ84" s="125"/>
      <c r="BJ84" s="125"/>
      <c r="BT84" s="125"/>
      <c r="CD84" s="125"/>
      <c r="CN84" s="125"/>
      <c r="CX84" s="125"/>
      <c r="DH84" s="125"/>
      <c r="DR84" s="125"/>
      <c r="EB84" s="125"/>
      <c r="EL84" s="125"/>
      <c r="EV84" s="125"/>
      <c r="FF84" s="125"/>
      <c r="FP84" s="125"/>
      <c r="FZ84" s="125"/>
      <c r="GJ84" s="125"/>
      <c r="GT84" s="125"/>
      <c r="HD84" s="125"/>
      <c r="HN84" s="125"/>
      <c r="HX84" s="125"/>
    </row>
    <row xmlns:x14ac="http://schemas.microsoft.com/office/spreadsheetml/2009/9/ac" r="85" s="3" customFormat="true" x14ac:dyDescent="0.25">
      <c r="A85" s="377" t="str">
        <f ca="true">IF(ISBLANK('Data Summary'!A87),"",'Data Summary'!A87)</f>
        <v/>
      </c>
      <c r="B85" s="125"/>
      <c r="L85" s="125"/>
      <c r="V85" s="125"/>
      <c r="AF85" s="125"/>
      <c r="AP85" s="125"/>
      <c r="AZ85" s="125"/>
      <c r="BJ85" s="125"/>
      <c r="BT85" s="125"/>
      <c r="CD85" s="125"/>
      <c r="CN85" s="125"/>
      <c r="CX85" s="125"/>
      <c r="DH85" s="125"/>
      <c r="DR85" s="125"/>
      <c r="EB85" s="125"/>
      <c r="EL85" s="125"/>
      <c r="EV85" s="125"/>
      <c r="FF85" s="125"/>
      <c r="FP85" s="125"/>
      <c r="FZ85" s="125"/>
      <c r="GJ85" s="125"/>
      <c r="GT85" s="125"/>
      <c r="HD85" s="125"/>
      <c r="HN85" s="125"/>
      <c r="HX85" s="125"/>
    </row>
    <row xmlns:x14ac="http://schemas.microsoft.com/office/spreadsheetml/2009/9/ac" r="86" s="3" customFormat="true" x14ac:dyDescent="0.25">
      <c r="A86" s="377" t="str">
        <f ca="true">IF(ISBLANK('Data Summary'!A88),"",'Data Summary'!A88)</f>
        <v/>
      </c>
      <c r="B86" s="125"/>
      <c r="L86" s="125"/>
      <c r="V86" s="125"/>
      <c r="AF86" s="125"/>
      <c r="AP86" s="125"/>
      <c r="AZ86" s="125"/>
      <c r="BJ86" s="125"/>
      <c r="BT86" s="125"/>
      <c r="CD86" s="125"/>
      <c r="CN86" s="125"/>
      <c r="CX86" s="125"/>
      <c r="DH86" s="125"/>
      <c r="DR86" s="125"/>
      <c r="EB86" s="125"/>
      <c r="EL86" s="125"/>
      <c r="EV86" s="125"/>
      <c r="FF86" s="125"/>
      <c r="FP86" s="125"/>
      <c r="FZ86" s="125"/>
      <c r="GJ86" s="125"/>
      <c r="GT86" s="125"/>
      <c r="HD86" s="125"/>
      <c r="HN86" s="125"/>
      <c r="HX86" s="125"/>
    </row>
    <row xmlns:x14ac="http://schemas.microsoft.com/office/spreadsheetml/2009/9/ac" r="87" s="3" customFormat="true" x14ac:dyDescent="0.25">
      <c r="A87" s="377" t="str">
        <f ca="true">IF(ISBLANK('Data Summary'!A89),"",'Data Summary'!A89)</f>
        <v/>
      </c>
      <c r="B87" s="125"/>
      <c r="L87" s="125"/>
      <c r="V87" s="125"/>
      <c r="AF87" s="125"/>
      <c r="AP87" s="125"/>
      <c r="AZ87" s="125"/>
      <c r="BJ87" s="125"/>
      <c r="BT87" s="125"/>
      <c r="CD87" s="125"/>
      <c r="CN87" s="125"/>
      <c r="CX87" s="125"/>
      <c r="DH87" s="125"/>
      <c r="DR87" s="125"/>
      <c r="EB87" s="125"/>
      <c r="EL87" s="125"/>
      <c r="EV87" s="125"/>
      <c r="FF87" s="125"/>
      <c r="FP87" s="125"/>
      <c r="FZ87" s="125"/>
      <c r="GJ87" s="125"/>
      <c r="GT87" s="125"/>
      <c r="HD87" s="125"/>
      <c r="HN87" s="125"/>
      <c r="HX87" s="125"/>
    </row>
    <row xmlns:x14ac="http://schemas.microsoft.com/office/spreadsheetml/2009/9/ac" r="88" s="3" customFormat="true" x14ac:dyDescent="0.25">
      <c r="A88" s="377" t="str">
        <f ca="true">IF(ISBLANK('Data Summary'!A90),"",'Data Summary'!A90)</f>
        <v/>
      </c>
      <c r="B88" s="125"/>
      <c r="L88" s="125"/>
      <c r="V88" s="125"/>
      <c r="AF88" s="125"/>
      <c r="AP88" s="125"/>
      <c r="AZ88" s="125"/>
      <c r="BJ88" s="125"/>
      <c r="BT88" s="125"/>
      <c r="CD88" s="125"/>
      <c r="CN88" s="125"/>
      <c r="CX88" s="125"/>
      <c r="DH88" s="125"/>
      <c r="DR88" s="125"/>
      <c r="EB88" s="125"/>
      <c r="EL88" s="125"/>
      <c r="EV88" s="125"/>
      <c r="FF88" s="125"/>
      <c r="FP88" s="125"/>
      <c r="FZ88" s="125"/>
      <c r="GJ88" s="125"/>
      <c r="GT88" s="125"/>
      <c r="HD88" s="125"/>
      <c r="HN88" s="125"/>
      <c r="HX88" s="125"/>
    </row>
    <row xmlns:x14ac="http://schemas.microsoft.com/office/spreadsheetml/2009/9/ac" r="89" s="3" customFormat="true" x14ac:dyDescent="0.25">
      <c r="A89" s="377" t="str">
        <f ca="true">IF(ISBLANK('Data Summary'!A91),"",'Data Summary'!A91)</f>
        <v/>
      </c>
      <c r="B89" s="125"/>
      <c r="L89" s="125"/>
      <c r="V89" s="125"/>
      <c r="AF89" s="125"/>
      <c r="AP89" s="125"/>
      <c r="AZ89" s="125"/>
      <c r="BJ89" s="125"/>
      <c r="BT89" s="125"/>
      <c r="CD89" s="125"/>
      <c r="CN89" s="125"/>
      <c r="CX89" s="125"/>
      <c r="DH89" s="125"/>
      <c r="DR89" s="125"/>
      <c r="EB89" s="125"/>
      <c r="EL89" s="125"/>
      <c r="EV89" s="125"/>
      <c r="FF89" s="125"/>
      <c r="FP89" s="125"/>
      <c r="FZ89" s="125"/>
      <c r="GJ89" s="125"/>
      <c r="GT89" s="125"/>
      <c r="HD89" s="125"/>
      <c r="HN89" s="125"/>
      <c r="HX89" s="125"/>
    </row>
    <row xmlns:x14ac="http://schemas.microsoft.com/office/spreadsheetml/2009/9/ac" r="90" s="3" customFormat="true" x14ac:dyDescent="0.25">
      <c r="A90" s="377" t="str">
        <f ca="true">IF(ISBLANK('Data Summary'!A92),"",'Data Summary'!A92)</f>
        <v/>
      </c>
      <c r="B90" s="125"/>
      <c r="L90" s="125"/>
      <c r="V90" s="125"/>
      <c r="AF90" s="125"/>
      <c r="AP90" s="125"/>
      <c r="AZ90" s="125"/>
      <c r="BJ90" s="125"/>
      <c r="BT90" s="125"/>
      <c r="CD90" s="125"/>
      <c r="CN90" s="125"/>
      <c r="CX90" s="125"/>
      <c r="DH90" s="125"/>
      <c r="DR90" s="125"/>
      <c r="EB90" s="125"/>
      <c r="EL90" s="125"/>
      <c r="EV90" s="125"/>
      <c r="FF90" s="125"/>
      <c r="FP90" s="125"/>
      <c r="FZ90" s="125"/>
      <c r="GJ90" s="125"/>
      <c r="GT90" s="125"/>
      <c r="HD90" s="125"/>
      <c r="HN90" s="125"/>
      <c r="HX90" s="125"/>
    </row>
    <row xmlns:x14ac="http://schemas.microsoft.com/office/spreadsheetml/2009/9/ac" r="91" s="3" customFormat="true" x14ac:dyDescent="0.25">
      <c r="A91" s="377" t="str">
        <f ca="true">IF(ISBLANK('Data Summary'!A93),"",'Data Summary'!A93)</f>
        <v/>
      </c>
      <c r="B91" s="125"/>
      <c r="L91" s="125"/>
      <c r="V91" s="125"/>
      <c r="AF91" s="125"/>
      <c r="AP91" s="125"/>
      <c r="AZ91" s="125"/>
      <c r="BJ91" s="125"/>
      <c r="BT91" s="125"/>
      <c r="CD91" s="125"/>
      <c r="CN91" s="125"/>
      <c r="CX91" s="125"/>
      <c r="DH91" s="125"/>
      <c r="DR91" s="125"/>
      <c r="EB91" s="125"/>
      <c r="EL91" s="125"/>
      <c r="EV91" s="125"/>
      <c r="FF91" s="125"/>
      <c r="FP91" s="125"/>
      <c r="FZ91" s="125"/>
      <c r="GJ91" s="125"/>
      <c r="GT91" s="125"/>
      <c r="HD91" s="125"/>
      <c r="HN91" s="125"/>
      <c r="HX91" s="125"/>
    </row>
    <row xmlns:x14ac="http://schemas.microsoft.com/office/spreadsheetml/2009/9/ac" r="92" s="3" customFormat="true" x14ac:dyDescent="0.25">
      <c r="A92" s="377" t="str">
        <f ca="true">IF(ISBLANK('Data Summary'!A94),"",'Data Summary'!A94)</f>
        <v/>
      </c>
      <c r="B92" s="125"/>
      <c r="L92" s="125"/>
      <c r="V92" s="125"/>
      <c r="AF92" s="125"/>
      <c r="AP92" s="125"/>
      <c r="AZ92" s="125"/>
      <c r="BJ92" s="125"/>
      <c r="BT92" s="125"/>
      <c r="CD92" s="125"/>
      <c r="CN92" s="125"/>
      <c r="CX92" s="125"/>
      <c r="DH92" s="125"/>
      <c r="DR92" s="125"/>
      <c r="EB92" s="125"/>
      <c r="EL92" s="125"/>
      <c r="EV92" s="125"/>
      <c r="FF92" s="125"/>
      <c r="FP92" s="125"/>
      <c r="FZ92" s="125"/>
      <c r="GJ92" s="125"/>
      <c r="GT92" s="125"/>
      <c r="HD92" s="125"/>
      <c r="HN92" s="125"/>
      <c r="HX92" s="125"/>
    </row>
    <row xmlns:x14ac="http://schemas.microsoft.com/office/spreadsheetml/2009/9/ac" r="93" s="3" customFormat="true" x14ac:dyDescent="0.25">
      <c r="A93" s="377" t="str">
        <f ca="true">IF(ISBLANK('Data Summary'!A95),"",'Data Summary'!A95)</f>
        <v/>
      </c>
      <c r="B93" s="125"/>
      <c r="L93" s="125"/>
      <c r="V93" s="125"/>
      <c r="AF93" s="125"/>
      <c r="AP93" s="125"/>
      <c r="AZ93" s="125"/>
      <c r="BJ93" s="125"/>
      <c r="BT93" s="125"/>
      <c r="CD93" s="125"/>
      <c r="CN93" s="125"/>
      <c r="CX93" s="125"/>
      <c r="DH93" s="125"/>
      <c r="DR93" s="125"/>
      <c r="EB93" s="125"/>
      <c r="EL93" s="125"/>
      <c r="EV93" s="125"/>
      <c r="FF93" s="125"/>
      <c r="FP93" s="125"/>
      <c r="FZ93" s="125"/>
      <c r="GJ93" s="125"/>
      <c r="GT93" s="125"/>
      <c r="HD93" s="125"/>
      <c r="HN93" s="125"/>
      <c r="HX93" s="125"/>
    </row>
    <row xmlns:x14ac="http://schemas.microsoft.com/office/spreadsheetml/2009/9/ac" r="94" s="3" customFormat="true" x14ac:dyDescent="0.25">
      <c r="A94" s="377" t="str">
        <f ca="true">IF(ISBLANK('Data Summary'!A96),"",'Data Summary'!A96)</f>
        <v/>
      </c>
      <c r="B94" s="125"/>
      <c r="L94" s="125"/>
      <c r="V94" s="125"/>
      <c r="AF94" s="125"/>
      <c r="AP94" s="125"/>
      <c r="AZ94" s="125"/>
      <c r="BJ94" s="125"/>
      <c r="BT94" s="125"/>
      <c r="CD94" s="125"/>
      <c r="CN94" s="125"/>
      <c r="CX94" s="125"/>
      <c r="DH94" s="125"/>
      <c r="DR94" s="125"/>
      <c r="EB94" s="125"/>
      <c r="EL94" s="125"/>
      <c r="EV94" s="125"/>
      <c r="FF94" s="125"/>
      <c r="FP94" s="125"/>
      <c r="FZ94" s="125"/>
      <c r="GJ94" s="125"/>
      <c r="GT94" s="125"/>
      <c r="HD94" s="125"/>
      <c r="HN94" s="125"/>
      <c r="HX94" s="125"/>
    </row>
    <row xmlns:x14ac="http://schemas.microsoft.com/office/spreadsheetml/2009/9/ac" r="95" s="3" customFormat="true" x14ac:dyDescent="0.25">
      <c r="A95" s="377" t="str">
        <f ca="true">IF(ISBLANK('Data Summary'!A97),"",'Data Summary'!A97)</f>
        <v/>
      </c>
      <c r="B95" s="125"/>
      <c r="L95" s="125"/>
      <c r="V95" s="125"/>
      <c r="AF95" s="125"/>
      <c r="AP95" s="125"/>
      <c r="AZ95" s="125"/>
      <c r="BJ95" s="125"/>
      <c r="BT95" s="125"/>
      <c r="CD95" s="125"/>
      <c r="CN95" s="125"/>
      <c r="CX95" s="125"/>
      <c r="DH95" s="125"/>
      <c r="DR95" s="125"/>
      <c r="EB95" s="125"/>
      <c r="EL95" s="125"/>
      <c r="EV95" s="125"/>
      <c r="FF95" s="125"/>
      <c r="FP95" s="125"/>
      <c r="FZ95" s="125"/>
      <c r="GJ95" s="125"/>
      <c r="GT95" s="125"/>
      <c r="HD95" s="125"/>
      <c r="HN95" s="125"/>
      <c r="HX95" s="125"/>
    </row>
    <row xmlns:x14ac="http://schemas.microsoft.com/office/spreadsheetml/2009/9/ac" r="96" s="3" customFormat="true" x14ac:dyDescent="0.25">
      <c r="A96" s="377" t="str">
        <f ca="true">IF(ISBLANK('Data Summary'!A98),"",'Data Summary'!A98)</f>
        <v/>
      </c>
      <c r="B96" s="125"/>
      <c r="L96" s="125"/>
      <c r="V96" s="125"/>
      <c r="AF96" s="125"/>
      <c r="AP96" s="125"/>
      <c r="AZ96" s="125"/>
      <c r="BJ96" s="125"/>
      <c r="BT96" s="125"/>
      <c r="CD96" s="125"/>
      <c r="CN96" s="125"/>
      <c r="CX96" s="125"/>
      <c r="DH96" s="125"/>
      <c r="DR96" s="125"/>
      <c r="EB96" s="125"/>
      <c r="EL96" s="125"/>
      <c r="EV96" s="125"/>
      <c r="FF96" s="125"/>
      <c r="FP96" s="125"/>
      <c r="FZ96" s="125"/>
      <c r="GJ96" s="125"/>
      <c r="GT96" s="125"/>
      <c r="HD96" s="125"/>
      <c r="HN96" s="125"/>
      <c r="HX96" s="125"/>
    </row>
    <row xmlns:x14ac="http://schemas.microsoft.com/office/spreadsheetml/2009/9/ac" r="97" s="3" customFormat="true" x14ac:dyDescent="0.25">
      <c r="A97" s="377" t="str">
        <f ca="true">IF(ISBLANK('Data Summary'!A99),"",'Data Summary'!A99)</f>
        <v/>
      </c>
      <c r="B97" s="125"/>
      <c r="L97" s="125"/>
      <c r="V97" s="125"/>
      <c r="AF97" s="125"/>
      <c r="AP97" s="125"/>
      <c r="AZ97" s="125"/>
      <c r="BJ97" s="125"/>
      <c r="BT97" s="125"/>
      <c r="CD97" s="125"/>
      <c r="CN97" s="125"/>
      <c r="CX97" s="125"/>
      <c r="DH97" s="125"/>
      <c r="DR97" s="125"/>
      <c r="EB97" s="125"/>
      <c r="EL97" s="125"/>
      <c r="EV97" s="125"/>
      <c r="FF97" s="125"/>
      <c r="FP97" s="125"/>
      <c r="FZ97" s="125"/>
      <c r="GJ97" s="125"/>
      <c r="GT97" s="125"/>
      <c r="HD97" s="125"/>
      <c r="HN97" s="125"/>
      <c r="HX97" s="125"/>
    </row>
    <row xmlns:x14ac="http://schemas.microsoft.com/office/spreadsheetml/2009/9/ac" r="98" s="3" customFormat="true" x14ac:dyDescent="0.25">
      <c r="A98" s="377" t="str">
        <f ca="true">IF(ISBLANK('Data Summary'!A100),"",'Data Summary'!A100)</f>
        <v/>
      </c>
      <c r="B98" s="125"/>
      <c r="L98" s="125"/>
      <c r="V98" s="125"/>
      <c r="AF98" s="125"/>
      <c r="AP98" s="125"/>
      <c r="AZ98" s="125"/>
      <c r="BJ98" s="125"/>
      <c r="BT98" s="125"/>
      <c r="CD98" s="125"/>
      <c r="CN98" s="125"/>
      <c r="CX98" s="125"/>
      <c r="DH98" s="125"/>
      <c r="DR98" s="125"/>
      <c r="EB98" s="125"/>
      <c r="EL98" s="125"/>
      <c r="EV98" s="125"/>
      <c r="FF98" s="125"/>
      <c r="FP98" s="125"/>
      <c r="FZ98" s="125"/>
      <c r="GJ98" s="125"/>
      <c r="GT98" s="125"/>
      <c r="HD98" s="125"/>
      <c r="HN98" s="125"/>
      <c r="HX98" s="125"/>
    </row>
    <row xmlns:x14ac="http://schemas.microsoft.com/office/spreadsheetml/2009/9/ac" r="99" s="3" customFormat="true" x14ac:dyDescent="0.25">
      <c r="A99" s="377" t="str">
        <f ca="true">IF(ISBLANK('Data Summary'!A101),"",'Data Summary'!A101)</f>
        <v/>
      </c>
      <c r="B99" s="125"/>
      <c r="L99" s="125"/>
      <c r="V99" s="125"/>
      <c r="AF99" s="125"/>
      <c r="AP99" s="125"/>
      <c r="AZ99" s="125"/>
      <c r="BJ99" s="125"/>
      <c r="BT99" s="125"/>
      <c r="CD99" s="125"/>
      <c r="CN99" s="125"/>
      <c r="CX99" s="125"/>
      <c r="DH99" s="125"/>
      <c r="DR99" s="125"/>
      <c r="EB99" s="125"/>
      <c r="EL99" s="125"/>
      <c r="EV99" s="125"/>
      <c r="FF99" s="125"/>
      <c r="FP99" s="125"/>
      <c r="FZ99" s="125"/>
      <c r="GJ99" s="125"/>
      <c r="GT99" s="125"/>
      <c r="HD99" s="125"/>
      <c r="HN99" s="125"/>
      <c r="HX99" s="125"/>
    </row>
    <row xmlns:x14ac="http://schemas.microsoft.com/office/spreadsheetml/2009/9/ac" r="100" s="3" customFormat="true" x14ac:dyDescent="0.25">
      <c r="A100" s="377" t="str">
        <f ca="true">IF(ISBLANK('Data Summary'!A102),"",'Data Summary'!A102)</f>
        <v/>
      </c>
      <c r="B100" s="125"/>
      <c r="L100" s="125"/>
      <c r="V100" s="125"/>
      <c r="AF100" s="125"/>
      <c r="AP100" s="125"/>
      <c r="AZ100" s="125"/>
      <c r="BJ100" s="125"/>
      <c r="BT100" s="125"/>
      <c r="CD100" s="125"/>
      <c r="CN100" s="125"/>
      <c r="CX100" s="125"/>
      <c r="DH100" s="125"/>
      <c r="DR100" s="125"/>
      <c r="EB100" s="125"/>
      <c r="EL100" s="125"/>
      <c r="EV100" s="125"/>
      <c r="FF100" s="125"/>
      <c r="FP100" s="125"/>
      <c r="FZ100" s="125"/>
      <c r="GJ100" s="125"/>
      <c r="GT100" s="125"/>
      <c r="HD100" s="125"/>
      <c r="HN100" s="125"/>
      <c r="HX100" s="125"/>
    </row>
    <row xmlns:x14ac="http://schemas.microsoft.com/office/spreadsheetml/2009/9/ac" r="101" s="3" customFormat="true" x14ac:dyDescent="0.25">
      <c r="A101" s="377" t="str">
        <f ca="true">IF(ISBLANK('Data Summary'!A103),"",'Data Summary'!A103)</f>
        <v/>
      </c>
      <c r="B101" s="125"/>
      <c r="L101" s="125"/>
      <c r="V101" s="125"/>
      <c r="AF101" s="125"/>
      <c r="AP101" s="125"/>
      <c r="AZ101" s="125"/>
      <c r="BJ101" s="125"/>
      <c r="BT101" s="125"/>
      <c r="CD101" s="125"/>
      <c r="CN101" s="125"/>
      <c r="CX101" s="125"/>
      <c r="DH101" s="125"/>
      <c r="DR101" s="125"/>
      <c r="EB101" s="125"/>
      <c r="EL101" s="125"/>
      <c r="EV101" s="125"/>
      <c r="FF101" s="125"/>
      <c r="FP101" s="125"/>
      <c r="FZ101" s="125"/>
      <c r="GJ101" s="125"/>
      <c r="GT101" s="125"/>
      <c r="HD101" s="125"/>
      <c r="HN101" s="125"/>
      <c r="HX101" s="125"/>
    </row>
    <row xmlns:x14ac="http://schemas.microsoft.com/office/spreadsheetml/2009/9/ac" r="102" s="3" customFormat="true" x14ac:dyDescent="0.25">
      <c r="A102" s="377" t="str">
        <f ca="true">IF(ISBLANK('Data Summary'!A104),"",'Data Summary'!A104)</f>
        <v/>
      </c>
      <c r="B102" s="125"/>
      <c r="L102" s="125"/>
      <c r="V102" s="125"/>
      <c r="AF102" s="125"/>
      <c r="AP102" s="125"/>
      <c r="AZ102" s="125"/>
      <c r="BJ102" s="125"/>
      <c r="BT102" s="125"/>
      <c r="CD102" s="125"/>
      <c r="CN102" s="125"/>
      <c r="CX102" s="125"/>
      <c r="DH102" s="125"/>
      <c r="DR102" s="125"/>
      <c r="EB102" s="125"/>
      <c r="EL102" s="125"/>
      <c r="EV102" s="125"/>
      <c r="FF102" s="125"/>
      <c r="FP102" s="125"/>
      <c r="FZ102" s="125"/>
      <c r="GJ102" s="125"/>
      <c r="GT102" s="125"/>
      <c r="HD102" s="125"/>
      <c r="HN102" s="125"/>
      <c r="HX102" s="125"/>
    </row>
    <row xmlns:x14ac="http://schemas.microsoft.com/office/spreadsheetml/2009/9/ac" r="103" s="3" customFormat="true" x14ac:dyDescent="0.25">
      <c r="A103" s="377" t="str">
        <f ca="true">IF(ISBLANK('Data Summary'!A105),"",'Data Summary'!A105)</f>
        <v/>
      </c>
      <c r="B103" s="125"/>
      <c r="L103" s="125"/>
      <c r="V103" s="125"/>
      <c r="AF103" s="125"/>
      <c r="AP103" s="125"/>
      <c r="AZ103" s="125"/>
      <c r="BJ103" s="125"/>
      <c r="BT103" s="125"/>
      <c r="CD103" s="125"/>
      <c r="CN103" s="125"/>
      <c r="CX103" s="125"/>
      <c r="DH103" s="125"/>
      <c r="DR103" s="125"/>
      <c r="EB103" s="125"/>
      <c r="EL103" s="125"/>
      <c r="EV103" s="125"/>
      <c r="FF103" s="125"/>
      <c r="FP103" s="125"/>
      <c r="FZ103" s="125"/>
      <c r="GJ103" s="125"/>
      <c r="GT103" s="125"/>
      <c r="HD103" s="125"/>
      <c r="HN103" s="125"/>
      <c r="HX103" s="125"/>
    </row>
    <row xmlns:x14ac="http://schemas.microsoft.com/office/spreadsheetml/2009/9/ac" r="104" s="3" customFormat="true" x14ac:dyDescent="0.25">
      <c r="A104" s="377" t="str">
        <f ca="true">IF(ISBLANK('Data Summary'!A106),"",'Data Summary'!A106)</f>
        <v/>
      </c>
      <c r="B104" s="125"/>
      <c r="L104" s="125"/>
      <c r="V104" s="125"/>
      <c r="AF104" s="125"/>
      <c r="AP104" s="125"/>
      <c r="AZ104" s="125"/>
      <c r="BJ104" s="125"/>
      <c r="BT104" s="125"/>
      <c r="CD104" s="125"/>
      <c r="CN104" s="125"/>
      <c r="CX104" s="125"/>
      <c r="DH104" s="125"/>
      <c r="DR104" s="125"/>
      <c r="EB104" s="125"/>
      <c r="EL104" s="125"/>
      <c r="EV104" s="125"/>
      <c r="FF104" s="125"/>
      <c r="FP104" s="125"/>
      <c r="FZ104" s="125"/>
      <c r="GJ104" s="125"/>
      <c r="GT104" s="125"/>
      <c r="HD104" s="125"/>
      <c r="HN104" s="125"/>
      <c r="HX104" s="125"/>
    </row>
    <row xmlns:x14ac="http://schemas.microsoft.com/office/spreadsheetml/2009/9/ac" r="105" s="3" customFormat="true" x14ac:dyDescent="0.25">
      <c r="A105" s="377" t="str">
        <f ca="true">IF(ISBLANK('Data Summary'!A107),"",'Data Summary'!A107)</f>
        <v/>
      </c>
      <c r="B105" s="125"/>
      <c r="L105" s="125"/>
      <c r="V105" s="125"/>
      <c r="AF105" s="125"/>
      <c r="AP105" s="125"/>
      <c r="AZ105" s="125"/>
      <c r="BJ105" s="125"/>
      <c r="BT105" s="125"/>
      <c r="CD105" s="125"/>
      <c r="CN105" s="125"/>
      <c r="CX105" s="125"/>
      <c r="DH105" s="125"/>
      <c r="DR105" s="125"/>
      <c r="EB105" s="125"/>
      <c r="EL105" s="125"/>
      <c r="EV105" s="125"/>
      <c r="FF105" s="125"/>
      <c r="FP105" s="125"/>
      <c r="FZ105" s="125"/>
      <c r="GJ105" s="125"/>
      <c r="GT105" s="125"/>
      <c r="HD105" s="125"/>
      <c r="HN105" s="125"/>
      <c r="HX105" s="125"/>
    </row>
    <row xmlns:x14ac="http://schemas.microsoft.com/office/spreadsheetml/2009/9/ac" r="106" s="3" customFormat="true" x14ac:dyDescent="0.25">
      <c r="A106" s="377" t="str">
        <f ca="true">IF(ISBLANK('Data Summary'!A108),"",'Data Summary'!A108)</f>
        <v/>
      </c>
      <c r="B106" s="125"/>
      <c r="L106" s="125"/>
      <c r="V106" s="125"/>
      <c r="AF106" s="125"/>
      <c r="AP106" s="125"/>
      <c r="AZ106" s="125"/>
      <c r="BJ106" s="125"/>
      <c r="BT106" s="125"/>
      <c r="CD106" s="125"/>
      <c r="CN106" s="125"/>
      <c r="CX106" s="125"/>
      <c r="DH106" s="125"/>
      <c r="DR106" s="125"/>
      <c r="EB106" s="125"/>
      <c r="EL106" s="125"/>
      <c r="EV106" s="125"/>
      <c r="FF106" s="125"/>
      <c r="FP106" s="125"/>
      <c r="FZ106" s="125"/>
      <c r="GJ106" s="125"/>
      <c r="GT106" s="125"/>
      <c r="HD106" s="125"/>
      <c r="HN106" s="125"/>
      <c r="HX106" s="125"/>
    </row>
    <row xmlns:x14ac="http://schemas.microsoft.com/office/spreadsheetml/2009/9/ac" r="107" s="3" customFormat="true" x14ac:dyDescent="0.25">
      <c r="A107" s="377" t="str">
        <f ca="true">IF(ISBLANK('Data Summary'!A109),"",'Data Summary'!A109)</f>
        <v/>
      </c>
      <c r="B107" s="125"/>
      <c r="L107" s="125"/>
      <c r="V107" s="125"/>
      <c r="AF107" s="125"/>
      <c r="AP107" s="125"/>
      <c r="AZ107" s="125"/>
      <c r="BJ107" s="125"/>
      <c r="BT107" s="125"/>
      <c r="CD107" s="125"/>
      <c r="CN107" s="125"/>
      <c r="CX107" s="125"/>
      <c r="DH107" s="125"/>
      <c r="DR107" s="125"/>
      <c r="EB107" s="125"/>
      <c r="EL107" s="125"/>
      <c r="EV107" s="125"/>
      <c r="FF107" s="125"/>
      <c r="FP107" s="125"/>
      <c r="FZ107" s="125"/>
      <c r="GJ107" s="125"/>
      <c r="GT107" s="125"/>
      <c r="HD107" s="125"/>
      <c r="HN107" s="125"/>
      <c r="HX107" s="125"/>
    </row>
    <row xmlns:x14ac="http://schemas.microsoft.com/office/spreadsheetml/2009/9/ac" r="108" s="3" customFormat="true" x14ac:dyDescent="0.25">
      <c r="A108" s="377" t="str">
        <f ca="true">IF(ISBLANK('Data Summary'!A110),"",'Data Summary'!A110)</f>
        <v/>
      </c>
      <c r="B108" s="125"/>
      <c r="L108" s="125"/>
      <c r="V108" s="125"/>
      <c r="AF108" s="125"/>
      <c r="AP108" s="125"/>
      <c r="AZ108" s="125"/>
      <c r="BJ108" s="125"/>
      <c r="BT108" s="125"/>
      <c r="CD108" s="125"/>
      <c r="CN108" s="125"/>
      <c r="CX108" s="125"/>
      <c r="DH108" s="125"/>
      <c r="DR108" s="125"/>
      <c r="EB108" s="125"/>
      <c r="EL108" s="125"/>
      <c r="EV108" s="125"/>
      <c r="FF108" s="125"/>
      <c r="FP108" s="125"/>
      <c r="FZ108" s="125"/>
      <c r="GJ108" s="125"/>
      <c r="GT108" s="125"/>
      <c r="HD108" s="125"/>
      <c r="HN108" s="125"/>
      <c r="HX108" s="125"/>
    </row>
    <row xmlns:x14ac="http://schemas.microsoft.com/office/spreadsheetml/2009/9/ac" r="109" s="3" customFormat="true" x14ac:dyDescent="0.25">
      <c r="A109" s="377" t="str">
        <f ca="true">IF(ISBLANK('Data Summary'!A111),"",'Data Summary'!A111)</f>
        <v/>
      </c>
      <c r="B109" s="125"/>
      <c r="L109" s="125"/>
      <c r="V109" s="125"/>
      <c r="AF109" s="125"/>
      <c r="AP109" s="125"/>
      <c r="AZ109" s="125"/>
      <c r="BJ109" s="125"/>
      <c r="BT109" s="125"/>
      <c r="CD109" s="125"/>
      <c r="CN109" s="125"/>
      <c r="CX109" s="125"/>
      <c r="DH109" s="125"/>
      <c r="DR109" s="125"/>
      <c r="EB109" s="125"/>
      <c r="EL109" s="125"/>
      <c r="EV109" s="125"/>
      <c r="FF109" s="125"/>
      <c r="FP109" s="125"/>
      <c r="FZ109" s="125"/>
      <c r="GJ109" s="125"/>
      <c r="GT109" s="125"/>
      <c r="HD109" s="125"/>
      <c r="HN109" s="125"/>
      <c r="HX109" s="125"/>
    </row>
    <row xmlns:x14ac="http://schemas.microsoft.com/office/spreadsheetml/2009/9/ac" r="110" s="3" customFormat="true" x14ac:dyDescent="0.25">
      <c r="A110" s="377" t="str">
        <f ca="true">IF(ISBLANK('Data Summary'!A112),"",'Data Summary'!A112)</f>
        <v/>
      </c>
      <c r="B110" s="125"/>
      <c r="L110" s="125"/>
      <c r="V110" s="125"/>
      <c r="AF110" s="125"/>
      <c r="AP110" s="125"/>
      <c r="AZ110" s="125"/>
      <c r="BJ110" s="125"/>
      <c r="BT110" s="125"/>
      <c r="CD110" s="125"/>
      <c r="CN110" s="125"/>
      <c r="CX110" s="125"/>
      <c r="DH110" s="125"/>
      <c r="DR110" s="125"/>
      <c r="EB110" s="125"/>
      <c r="EL110" s="125"/>
      <c r="EV110" s="125"/>
      <c r="FF110" s="125"/>
      <c r="FP110" s="125"/>
      <c r="FZ110" s="125"/>
      <c r="GJ110" s="125"/>
      <c r="GT110" s="125"/>
      <c r="HD110" s="125"/>
      <c r="HN110" s="125"/>
      <c r="HX110" s="125"/>
    </row>
    <row xmlns:x14ac="http://schemas.microsoft.com/office/spreadsheetml/2009/9/ac" r="111" s="3" customFormat="true" x14ac:dyDescent="0.25">
      <c r="A111" s="377" t="str">
        <f ca="true">IF(ISBLANK('Data Summary'!A113),"",'Data Summary'!A113)</f>
        <v/>
      </c>
      <c r="B111" s="125"/>
      <c r="L111" s="125"/>
      <c r="V111" s="125"/>
      <c r="AF111" s="125"/>
      <c r="AP111" s="125"/>
      <c r="AZ111" s="125"/>
      <c r="BJ111" s="125"/>
      <c r="BT111" s="125"/>
      <c r="CD111" s="125"/>
      <c r="CN111" s="125"/>
      <c r="CX111" s="125"/>
      <c r="DH111" s="125"/>
      <c r="DR111" s="125"/>
      <c r="EB111" s="125"/>
      <c r="EL111" s="125"/>
      <c r="EV111" s="125"/>
      <c r="FF111" s="125"/>
      <c r="FP111" s="125"/>
      <c r="FZ111" s="125"/>
      <c r="GJ111" s="125"/>
      <c r="GT111" s="125"/>
      <c r="HD111" s="125"/>
      <c r="HN111" s="125"/>
      <c r="HX111" s="125"/>
    </row>
    <row xmlns:x14ac="http://schemas.microsoft.com/office/spreadsheetml/2009/9/ac" r="112" s="3" customFormat="true" x14ac:dyDescent="0.25">
      <c r="A112" s="377" t="str">
        <f ca="true">IF(ISBLANK('Data Summary'!A114),"",'Data Summary'!A114)</f>
        <v/>
      </c>
      <c r="B112" s="125"/>
      <c r="L112" s="125"/>
      <c r="V112" s="125"/>
      <c r="AF112" s="125"/>
      <c r="AP112" s="125"/>
      <c r="AZ112" s="125"/>
      <c r="BJ112" s="125"/>
      <c r="BT112" s="125"/>
      <c r="CD112" s="125"/>
      <c r="CN112" s="125"/>
      <c r="CX112" s="125"/>
      <c r="DH112" s="125"/>
      <c r="DR112" s="125"/>
      <c r="EB112" s="125"/>
      <c r="EL112" s="125"/>
      <c r="EV112" s="125"/>
      <c r="FF112" s="125"/>
      <c r="FP112" s="125"/>
      <c r="FZ112" s="125"/>
      <c r="GJ112" s="125"/>
      <c r="GT112" s="125"/>
      <c r="HD112" s="125"/>
      <c r="HN112" s="125"/>
      <c r="HX112" s="125"/>
    </row>
    <row xmlns:x14ac="http://schemas.microsoft.com/office/spreadsheetml/2009/9/ac" r="113" s="3" customFormat="true" x14ac:dyDescent="0.25">
      <c r="A113" s="377" t="str">
        <f ca="true">IF(ISBLANK('Data Summary'!A115),"",'Data Summary'!A115)</f>
        <v/>
      </c>
      <c r="B113" s="125"/>
      <c r="L113" s="125"/>
      <c r="V113" s="125"/>
      <c r="AF113" s="125"/>
      <c r="AP113" s="125"/>
      <c r="AZ113" s="125"/>
      <c r="BJ113" s="125"/>
      <c r="BT113" s="125"/>
      <c r="CD113" s="125"/>
      <c r="CN113" s="125"/>
      <c r="CX113" s="125"/>
      <c r="DH113" s="125"/>
      <c r="DR113" s="125"/>
      <c r="EB113" s="125"/>
      <c r="EL113" s="125"/>
      <c r="EV113" s="125"/>
      <c r="FF113" s="125"/>
      <c r="FP113" s="125"/>
      <c r="FZ113" s="125"/>
      <c r="GJ113" s="125"/>
      <c r="GT113" s="125"/>
      <c r="HD113" s="125"/>
      <c r="HN113" s="125"/>
      <c r="HX113" s="125"/>
    </row>
    <row xmlns:x14ac="http://schemas.microsoft.com/office/spreadsheetml/2009/9/ac" r="114" s="3" customFormat="true" x14ac:dyDescent="0.25">
      <c r="A114" s="377" t="str">
        <f ca="true">IF(ISBLANK('Data Summary'!A116),"",'Data Summary'!A116)</f>
        <v/>
      </c>
      <c r="B114" s="125"/>
      <c r="L114" s="125"/>
      <c r="V114" s="125"/>
      <c r="AF114" s="125"/>
      <c r="AP114" s="125"/>
      <c r="AZ114" s="125"/>
      <c r="BJ114" s="125"/>
      <c r="BT114" s="125"/>
      <c r="CD114" s="125"/>
      <c r="CN114" s="125"/>
      <c r="CX114" s="125"/>
      <c r="DH114" s="125"/>
      <c r="DR114" s="125"/>
      <c r="EB114" s="125"/>
      <c r="EL114" s="125"/>
      <c r="EV114" s="125"/>
      <c r="FF114" s="125"/>
      <c r="FP114" s="125"/>
      <c r="FZ114" s="125"/>
      <c r="GJ114" s="125"/>
      <c r="GT114" s="125"/>
      <c r="HD114" s="125"/>
      <c r="HN114" s="125"/>
      <c r="HX114" s="125"/>
    </row>
    <row xmlns:x14ac="http://schemas.microsoft.com/office/spreadsheetml/2009/9/ac" r="115" s="3" customFormat="true" x14ac:dyDescent="0.25">
      <c r="A115" s="377" t="str">
        <f ca="true">IF(ISBLANK('Data Summary'!A117),"",'Data Summary'!A117)</f>
        <v/>
      </c>
      <c r="B115" s="125"/>
      <c r="L115" s="125"/>
      <c r="V115" s="125"/>
      <c r="AF115" s="125"/>
      <c r="AP115" s="125"/>
      <c r="AZ115" s="125"/>
      <c r="BJ115" s="125"/>
      <c r="BT115" s="125"/>
      <c r="CD115" s="125"/>
      <c r="CN115" s="125"/>
      <c r="CX115" s="125"/>
      <c r="DH115" s="125"/>
      <c r="DR115" s="125"/>
      <c r="EB115" s="125"/>
      <c r="EL115" s="125"/>
      <c r="EV115" s="125"/>
      <c r="FF115" s="125"/>
      <c r="FP115" s="125"/>
      <c r="FZ115" s="125"/>
      <c r="GJ115" s="125"/>
      <c r="GT115" s="125"/>
      <c r="HD115" s="125"/>
      <c r="HN115" s="125"/>
      <c r="HX115" s="125"/>
    </row>
    <row xmlns:x14ac="http://schemas.microsoft.com/office/spreadsheetml/2009/9/ac" r="116" s="3" customFormat="true" x14ac:dyDescent="0.25">
      <c r="A116" s="377" t="str">
        <f ca="true">IF(ISBLANK('Data Summary'!A118),"",'Data Summary'!A118)</f>
        <v/>
      </c>
      <c r="B116" s="125"/>
      <c r="L116" s="125"/>
      <c r="V116" s="125"/>
      <c r="AF116" s="125"/>
      <c r="AP116" s="125"/>
      <c r="AZ116" s="125"/>
      <c r="BJ116" s="125"/>
      <c r="BT116" s="125"/>
      <c r="CD116" s="125"/>
      <c r="CN116" s="125"/>
      <c r="CX116" s="125"/>
      <c r="DH116" s="125"/>
      <c r="DR116" s="125"/>
      <c r="EB116" s="125"/>
      <c r="EL116" s="125"/>
      <c r="EV116" s="125"/>
      <c r="FF116" s="125"/>
      <c r="FP116" s="125"/>
      <c r="FZ116" s="125"/>
      <c r="GJ116" s="125"/>
      <c r="GT116" s="125"/>
      <c r="HD116" s="125"/>
      <c r="HN116" s="125"/>
      <c r="HX116" s="125"/>
    </row>
    <row xmlns:x14ac="http://schemas.microsoft.com/office/spreadsheetml/2009/9/ac" r="117" s="3" customFormat="true" x14ac:dyDescent="0.25">
      <c r="A117" s="377" t="str">
        <f ca="true">IF(ISBLANK('Data Summary'!A119),"",'Data Summary'!A119)</f>
        <v/>
      </c>
      <c r="B117" s="125"/>
      <c r="L117" s="125"/>
      <c r="V117" s="125"/>
      <c r="AF117" s="125"/>
      <c r="AP117" s="125"/>
      <c r="AZ117" s="125"/>
      <c r="BJ117" s="125"/>
      <c r="BT117" s="125"/>
      <c r="CD117" s="125"/>
      <c r="CN117" s="125"/>
      <c r="CX117" s="125"/>
      <c r="DH117" s="125"/>
      <c r="DR117" s="125"/>
      <c r="EB117" s="125"/>
      <c r="EL117" s="125"/>
      <c r="EV117" s="125"/>
      <c r="FF117" s="125"/>
      <c r="FP117" s="125"/>
      <c r="FZ117" s="125"/>
      <c r="GJ117" s="125"/>
      <c r="GT117" s="125"/>
      <c r="HD117" s="125"/>
      <c r="HN117" s="125"/>
      <c r="HX117" s="125"/>
    </row>
    <row xmlns:x14ac="http://schemas.microsoft.com/office/spreadsheetml/2009/9/ac" r="118" s="3" customFormat="true" x14ac:dyDescent="0.25">
      <c r="A118" s="377" t="str">
        <f ca="true">IF(ISBLANK('Data Summary'!A120),"",'Data Summary'!A120)</f>
        <v/>
      </c>
      <c r="B118" s="125"/>
      <c r="L118" s="125"/>
      <c r="V118" s="125"/>
      <c r="AF118" s="125"/>
      <c r="AP118" s="125"/>
      <c r="AZ118" s="125"/>
      <c r="BJ118" s="125"/>
      <c r="BT118" s="125"/>
      <c r="CD118" s="125"/>
      <c r="CN118" s="125"/>
      <c r="CX118" s="125"/>
      <c r="DH118" s="125"/>
      <c r="DR118" s="125"/>
      <c r="EB118" s="125"/>
      <c r="EL118" s="125"/>
      <c r="EV118" s="125"/>
      <c r="FF118" s="125"/>
      <c r="FP118" s="125"/>
      <c r="FZ118" s="125"/>
      <c r="GJ118" s="125"/>
      <c r="GT118" s="125"/>
      <c r="HD118" s="125"/>
      <c r="HN118" s="125"/>
      <c r="HX118" s="125"/>
    </row>
    <row xmlns:x14ac="http://schemas.microsoft.com/office/spreadsheetml/2009/9/ac" r="119" s="3" customFormat="true" x14ac:dyDescent="0.25">
      <c r="A119" s="377" t="str">
        <f ca="true">IF(ISBLANK('Data Summary'!A121),"",'Data Summary'!A121)</f>
        <v/>
      </c>
      <c r="B119" s="125"/>
      <c r="L119" s="125"/>
      <c r="V119" s="125"/>
      <c r="AF119" s="125"/>
      <c r="AP119" s="125"/>
      <c r="AZ119" s="125"/>
      <c r="BJ119" s="125"/>
      <c r="BT119" s="125"/>
      <c r="CD119" s="125"/>
      <c r="CN119" s="125"/>
      <c r="CX119" s="125"/>
      <c r="DH119" s="125"/>
      <c r="DR119" s="125"/>
      <c r="EB119" s="125"/>
      <c r="EL119" s="125"/>
      <c r="EV119" s="125"/>
      <c r="FF119" s="125"/>
      <c r="FP119" s="125"/>
      <c r="FZ119" s="125"/>
      <c r="GJ119" s="125"/>
      <c r="GT119" s="125"/>
      <c r="HD119" s="125"/>
      <c r="HN119" s="125"/>
      <c r="HX119" s="125"/>
    </row>
    <row xmlns:x14ac="http://schemas.microsoft.com/office/spreadsheetml/2009/9/ac" r="120" s="3" customFormat="true" x14ac:dyDescent="0.25">
      <c r="A120" s="377" t="str">
        <f ca="true">IF(ISBLANK('Data Summary'!A122),"",'Data Summary'!A122)</f>
        <v/>
      </c>
      <c r="B120" s="125"/>
      <c r="L120" s="125"/>
      <c r="V120" s="125"/>
      <c r="AF120" s="125"/>
      <c r="AP120" s="125"/>
      <c r="AZ120" s="125"/>
      <c r="BJ120" s="125"/>
      <c r="BT120" s="125"/>
      <c r="CD120" s="125"/>
      <c r="CN120" s="125"/>
      <c r="CX120" s="125"/>
      <c r="DH120" s="125"/>
      <c r="DR120" s="125"/>
      <c r="EB120" s="125"/>
      <c r="EL120" s="125"/>
      <c r="EV120" s="125"/>
      <c r="FF120" s="125"/>
      <c r="FP120" s="125"/>
      <c r="FZ120" s="125"/>
      <c r="GJ120" s="125"/>
      <c r="GT120" s="125"/>
      <c r="HD120" s="125"/>
      <c r="HN120" s="125"/>
      <c r="HX120" s="125"/>
    </row>
    <row xmlns:x14ac="http://schemas.microsoft.com/office/spreadsheetml/2009/9/ac" r="121" s="3" customFormat="true" x14ac:dyDescent="0.25">
      <c r="A121" s="377" t="str">
        <f ca="true">IF(ISBLANK('Data Summary'!A123),"",'Data Summary'!A123)</f>
        <v/>
      </c>
      <c r="B121" s="125"/>
      <c r="L121" s="125"/>
      <c r="V121" s="125"/>
      <c r="AF121" s="125"/>
      <c r="AP121" s="125"/>
      <c r="AZ121" s="125"/>
      <c r="BJ121" s="125"/>
      <c r="BT121" s="125"/>
      <c r="CD121" s="125"/>
      <c r="CN121" s="125"/>
      <c r="CX121" s="125"/>
      <c r="DH121" s="125"/>
      <c r="DR121" s="125"/>
      <c r="EB121" s="125"/>
      <c r="EL121" s="125"/>
      <c r="EV121" s="125"/>
      <c r="FF121" s="125"/>
      <c r="FP121" s="125"/>
      <c r="FZ121" s="125"/>
      <c r="GJ121" s="125"/>
      <c r="GT121" s="125"/>
      <c r="HD121" s="125"/>
      <c r="HN121" s="125"/>
      <c r="HX121" s="125"/>
    </row>
    <row xmlns:x14ac="http://schemas.microsoft.com/office/spreadsheetml/2009/9/ac" r="122" s="3" customFormat="true" x14ac:dyDescent="0.25">
      <c r="A122" s="377" t="str">
        <f ca="true">IF(ISBLANK('Data Summary'!A124),"",'Data Summary'!A124)</f>
        <v/>
      </c>
      <c r="B122" s="125"/>
      <c r="L122" s="125"/>
      <c r="V122" s="125"/>
      <c r="AF122" s="125"/>
      <c r="AP122" s="125"/>
      <c r="AZ122" s="125"/>
      <c r="BJ122" s="125"/>
      <c r="BT122" s="125"/>
      <c r="CD122" s="125"/>
      <c r="CN122" s="125"/>
      <c r="CX122" s="125"/>
      <c r="DH122" s="125"/>
      <c r="DR122" s="125"/>
      <c r="EB122" s="125"/>
      <c r="EL122" s="125"/>
      <c r="EV122" s="125"/>
      <c r="FF122" s="125"/>
      <c r="FP122" s="125"/>
      <c r="FZ122" s="125"/>
      <c r="GJ122" s="125"/>
      <c r="GT122" s="125"/>
      <c r="HD122" s="125"/>
      <c r="HN122" s="125"/>
      <c r="HX122" s="125"/>
    </row>
    <row xmlns:x14ac="http://schemas.microsoft.com/office/spreadsheetml/2009/9/ac" r="123" s="3" customFormat="true" x14ac:dyDescent="0.25">
      <c r="A123" s="377" t="str">
        <f ca="true">IF(ISBLANK('Data Summary'!A125),"",'Data Summary'!A125)</f>
        <v/>
      </c>
      <c r="B123" s="125"/>
      <c r="L123" s="125"/>
      <c r="V123" s="125"/>
      <c r="AF123" s="125"/>
      <c r="AP123" s="125"/>
      <c r="AZ123" s="125"/>
      <c r="BJ123" s="125"/>
      <c r="BT123" s="125"/>
      <c r="CD123" s="125"/>
      <c r="CN123" s="125"/>
      <c r="CX123" s="125"/>
      <c r="DH123" s="125"/>
      <c r="DR123" s="125"/>
      <c r="EB123" s="125"/>
      <c r="EL123" s="125"/>
      <c r="EV123" s="125"/>
      <c r="FF123" s="125"/>
      <c r="FP123" s="125"/>
      <c r="FZ123" s="125"/>
      <c r="GJ123" s="125"/>
      <c r="GT123" s="125"/>
      <c r="HD123" s="125"/>
      <c r="HN123" s="125"/>
      <c r="HX123" s="125"/>
    </row>
    <row xmlns:x14ac="http://schemas.microsoft.com/office/spreadsheetml/2009/9/ac" r="124" s="3" customFormat="true" x14ac:dyDescent="0.25">
      <c r="A124" s="377" t="str">
        <f ca="true">IF(ISBLANK('Data Summary'!A126),"",'Data Summary'!A126)</f>
        <v/>
      </c>
      <c r="B124" s="125"/>
      <c r="L124" s="125"/>
      <c r="V124" s="125"/>
      <c r="AF124" s="125"/>
      <c r="AP124" s="125"/>
      <c r="AZ124" s="125"/>
      <c r="BJ124" s="125"/>
      <c r="BT124" s="125"/>
      <c r="CD124" s="125"/>
      <c r="CN124" s="125"/>
      <c r="CX124" s="125"/>
      <c r="DH124" s="125"/>
      <c r="DR124" s="125"/>
      <c r="EB124" s="125"/>
      <c r="EL124" s="125"/>
      <c r="EV124" s="125"/>
      <c r="FF124" s="125"/>
      <c r="FP124" s="125"/>
      <c r="FZ124" s="125"/>
      <c r="GJ124" s="125"/>
      <c r="GT124" s="125"/>
      <c r="HD124" s="125"/>
      <c r="HN124" s="125"/>
      <c r="HX124" s="125"/>
    </row>
    <row xmlns:x14ac="http://schemas.microsoft.com/office/spreadsheetml/2009/9/ac" r="125" s="3" customFormat="true" x14ac:dyDescent="0.25">
      <c r="A125" s="377" t="str">
        <f ca="true">IF(ISBLANK('Data Summary'!A127),"",'Data Summary'!A127)</f>
        <v/>
      </c>
      <c r="B125" s="125"/>
      <c r="L125" s="125"/>
      <c r="V125" s="125"/>
      <c r="AF125" s="125"/>
      <c r="AP125" s="125"/>
      <c r="AZ125" s="125"/>
      <c r="BJ125" s="125"/>
      <c r="BT125" s="125"/>
      <c r="CD125" s="125"/>
      <c r="CN125" s="125"/>
      <c r="CX125" s="125"/>
      <c r="DH125" s="125"/>
      <c r="DR125" s="125"/>
      <c r="EB125" s="125"/>
      <c r="EL125" s="125"/>
      <c r="EV125" s="125"/>
      <c r="FF125" s="125"/>
      <c r="FP125" s="125"/>
      <c r="FZ125" s="125"/>
      <c r="GJ125" s="125"/>
      <c r="GT125" s="125"/>
      <c r="HD125" s="125"/>
      <c r="HN125" s="125"/>
      <c r="HX125" s="125"/>
    </row>
    <row xmlns:x14ac="http://schemas.microsoft.com/office/spreadsheetml/2009/9/ac" r="126" s="3" customFormat="true" x14ac:dyDescent="0.25">
      <c r="A126" s="377" t="str">
        <f ca="true">IF(ISBLANK('Data Summary'!A128),"",'Data Summary'!A128)</f>
        <v/>
      </c>
      <c r="B126" s="125"/>
      <c r="L126" s="125"/>
      <c r="V126" s="125"/>
      <c r="AF126" s="125"/>
      <c r="AP126" s="125"/>
      <c r="AZ126" s="125"/>
      <c r="BJ126" s="125"/>
      <c r="BT126" s="125"/>
      <c r="CD126" s="125"/>
      <c r="CN126" s="125"/>
      <c r="CX126" s="125"/>
      <c r="DH126" s="125"/>
      <c r="DR126" s="125"/>
      <c r="EB126" s="125"/>
      <c r="EL126" s="125"/>
      <c r="EV126" s="125"/>
      <c r="FF126" s="125"/>
      <c r="FP126" s="125"/>
      <c r="FZ126" s="125"/>
      <c r="GJ126" s="125"/>
      <c r="GT126" s="125"/>
      <c r="HD126" s="125"/>
      <c r="HN126" s="125"/>
      <c r="HX126" s="125"/>
    </row>
    <row xmlns:x14ac="http://schemas.microsoft.com/office/spreadsheetml/2009/9/ac" r="127" s="3" customFormat="true" x14ac:dyDescent="0.25">
      <c r="A127" s="377" t="str">
        <f ca="true">IF(ISBLANK('Data Summary'!A129),"",'Data Summary'!A129)</f>
        <v/>
      </c>
      <c r="B127" s="125"/>
      <c r="L127" s="125"/>
      <c r="V127" s="125"/>
      <c r="AF127" s="125"/>
      <c r="AP127" s="125"/>
      <c r="AZ127" s="125"/>
      <c r="BJ127" s="125"/>
      <c r="BT127" s="125"/>
      <c r="CD127" s="125"/>
      <c r="CN127" s="125"/>
      <c r="CX127" s="125"/>
      <c r="DH127" s="125"/>
      <c r="DR127" s="125"/>
      <c r="EB127" s="125"/>
      <c r="EL127" s="125"/>
      <c r="EV127" s="125"/>
      <c r="FF127" s="125"/>
      <c r="FP127" s="125"/>
      <c r="FZ127" s="125"/>
      <c r="GJ127" s="125"/>
      <c r="GT127" s="125"/>
      <c r="HD127" s="125"/>
      <c r="HN127" s="125"/>
      <c r="HX127" s="125"/>
    </row>
    <row xmlns:x14ac="http://schemas.microsoft.com/office/spreadsheetml/2009/9/ac" r="128" s="3" customFormat="true" x14ac:dyDescent="0.25">
      <c r="A128" s="377" t="str">
        <f ca="true">IF(ISBLANK('Data Summary'!A130),"",'Data Summary'!A130)</f>
        <v/>
      </c>
      <c r="B128" s="125"/>
      <c r="L128" s="125"/>
      <c r="V128" s="125"/>
      <c r="AF128" s="125"/>
      <c r="AP128" s="125"/>
      <c r="AZ128" s="125"/>
      <c r="BJ128" s="125"/>
      <c r="BT128" s="125"/>
      <c r="CD128" s="125"/>
      <c r="CN128" s="125"/>
      <c r="CX128" s="125"/>
      <c r="DH128" s="125"/>
      <c r="DR128" s="125"/>
      <c r="EB128" s="125"/>
      <c r="EL128" s="125"/>
      <c r="EV128" s="125"/>
      <c r="FF128" s="125"/>
      <c r="FP128" s="125"/>
      <c r="FZ128" s="125"/>
      <c r="GJ128" s="125"/>
      <c r="GT128" s="125"/>
      <c r="HD128" s="125"/>
      <c r="HN128" s="125"/>
      <c r="HX128" s="125"/>
    </row>
    <row xmlns:x14ac="http://schemas.microsoft.com/office/spreadsheetml/2009/9/ac" r="129" s="3" customFormat="true" x14ac:dyDescent="0.25">
      <c r="A129" s="377" t="str">
        <f ca="true">IF(ISBLANK('Data Summary'!A131),"",'Data Summary'!A131)</f>
        <v/>
      </c>
      <c r="B129" s="125"/>
      <c r="L129" s="125"/>
      <c r="V129" s="125"/>
      <c r="AF129" s="125"/>
      <c r="AP129" s="125"/>
      <c r="AZ129" s="125"/>
      <c r="BJ129" s="125"/>
      <c r="BT129" s="125"/>
      <c r="CD129" s="125"/>
      <c r="CN129" s="125"/>
      <c r="CX129" s="125"/>
      <c r="DH129" s="125"/>
      <c r="DR129" s="125"/>
      <c r="EB129" s="125"/>
      <c r="EL129" s="125"/>
      <c r="EV129" s="125"/>
      <c r="FF129" s="125"/>
      <c r="FP129" s="125"/>
      <c r="FZ129" s="125"/>
      <c r="GJ129" s="125"/>
      <c r="GT129" s="125"/>
      <c r="HD129" s="125"/>
      <c r="HN129" s="125"/>
      <c r="HX129" s="125"/>
    </row>
    <row xmlns:x14ac="http://schemas.microsoft.com/office/spreadsheetml/2009/9/ac" r="130" s="3" customFormat="true" x14ac:dyDescent="0.25">
      <c r="A130" s="377" t="str">
        <f ca="true">IF(ISBLANK('Data Summary'!A132),"",'Data Summary'!A132)</f>
        <v/>
      </c>
      <c r="B130" s="125"/>
      <c r="L130" s="125"/>
      <c r="V130" s="125"/>
      <c r="AF130" s="125"/>
      <c r="AP130" s="125"/>
      <c r="AZ130" s="125"/>
      <c r="BJ130" s="125"/>
      <c r="BT130" s="125"/>
      <c r="CD130" s="125"/>
      <c r="CN130" s="125"/>
      <c r="CX130" s="125"/>
      <c r="DH130" s="125"/>
      <c r="DR130" s="125"/>
      <c r="EB130" s="125"/>
      <c r="EL130" s="125"/>
      <c r="EV130" s="125"/>
      <c r="FF130" s="125"/>
      <c r="FP130" s="125"/>
      <c r="FZ130" s="125"/>
      <c r="GJ130" s="125"/>
      <c r="GT130" s="125"/>
      <c r="HD130" s="125"/>
      <c r="HN130" s="125"/>
      <c r="HX130" s="125"/>
    </row>
    <row xmlns:x14ac="http://schemas.microsoft.com/office/spreadsheetml/2009/9/ac" r="131" s="3" customFormat="true" x14ac:dyDescent="0.25">
      <c r="A131" s="377" t="str">
        <f ca="true">IF(ISBLANK('Data Summary'!A133),"",'Data Summary'!A133)</f>
        <v/>
      </c>
      <c r="B131" s="125"/>
      <c r="L131" s="125"/>
      <c r="V131" s="125"/>
      <c r="AF131" s="125"/>
      <c r="AP131" s="125"/>
      <c r="AZ131" s="125"/>
      <c r="BJ131" s="125"/>
      <c r="BT131" s="125"/>
      <c r="CD131" s="125"/>
      <c r="CN131" s="125"/>
      <c r="CX131" s="125"/>
      <c r="DH131" s="125"/>
      <c r="DR131" s="125"/>
      <c r="EB131" s="125"/>
      <c r="EL131" s="125"/>
      <c r="EV131" s="125"/>
      <c r="FF131" s="125"/>
      <c r="FP131" s="125"/>
      <c r="FZ131" s="125"/>
      <c r="GJ131" s="125"/>
      <c r="GT131" s="125"/>
      <c r="HD131" s="125"/>
      <c r="HN131" s="125"/>
      <c r="HX131" s="125"/>
    </row>
    <row xmlns:x14ac="http://schemas.microsoft.com/office/spreadsheetml/2009/9/ac" r="132" s="3" customFormat="true" x14ac:dyDescent="0.25">
      <c r="A132" s="377" t="str">
        <f ca="true">IF(ISBLANK('Data Summary'!A134),"",'Data Summary'!A134)</f>
        <v/>
      </c>
      <c r="B132" s="125"/>
      <c r="L132" s="125"/>
      <c r="V132" s="125"/>
      <c r="AF132" s="125"/>
      <c r="AP132" s="125"/>
      <c r="AZ132" s="125"/>
      <c r="BJ132" s="125"/>
      <c r="BT132" s="125"/>
      <c r="CD132" s="125"/>
      <c r="CN132" s="125"/>
      <c r="CX132" s="125"/>
      <c r="DH132" s="125"/>
      <c r="DR132" s="125"/>
      <c r="EB132" s="125"/>
      <c r="EL132" s="125"/>
      <c r="EV132" s="125"/>
      <c r="FF132" s="125"/>
      <c r="FP132" s="125"/>
      <c r="FZ132" s="125"/>
      <c r="GJ132" s="125"/>
      <c r="GT132" s="125"/>
      <c r="HD132" s="125"/>
      <c r="HN132" s="125"/>
      <c r="HX132" s="125"/>
    </row>
    <row xmlns:x14ac="http://schemas.microsoft.com/office/spreadsheetml/2009/9/ac" r="133" s="3" customFormat="true" x14ac:dyDescent="0.25">
      <c r="A133" s="377" t="str">
        <f ca="true">IF(ISBLANK('Data Summary'!A135),"",'Data Summary'!A135)</f>
        <v/>
      </c>
      <c r="B133" s="125"/>
      <c r="L133" s="125"/>
      <c r="V133" s="125"/>
      <c r="AF133" s="125"/>
      <c r="AP133" s="125"/>
      <c r="AZ133" s="125"/>
      <c r="BJ133" s="125"/>
      <c r="BT133" s="125"/>
      <c r="CD133" s="125"/>
      <c r="CN133" s="125"/>
      <c r="CX133" s="125"/>
      <c r="DH133" s="125"/>
      <c r="DR133" s="125"/>
      <c r="EB133" s="125"/>
      <c r="EL133" s="125"/>
      <c r="EV133" s="125"/>
      <c r="FF133" s="125"/>
      <c r="FP133" s="125"/>
      <c r="FZ133" s="125"/>
      <c r="GJ133" s="125"/>
      <c r="GT133" s="125"/>
      <c r="HD133" s="125"/>
      <c r="HN133" s="125"/>
      <c r="HX133" s="125"/>
    </row>
    <row xmlns:x14ac="http://schemas.microsoft.com/office/spreadsheetml/2009/9/ac" r="134" s="3" customFormat="true" x14ac:dyDescent="0.25">
      <c r="A134" s="377" t="str">
        <f ca="true">IF(ISBLANK('Data Summary'!A136),"",'Data Summary'!A136)</f>
        <v/>
      </c>
      <c r="B134" s="125"/>
      <c r="L134" s="125"/>
      <c r="V134" s="125"/>
      <c r="AF134" s="125"/>
      <c r="AP134" s="125"/>
      <c r="AZ134" s="125"/>
      <c r="BJ134" s="125"/>
      <c r="BT134" s="125"/>
      <c r="CD134" s="125"/>
      <c r="CN134" s="125"/>
      <c r="CX134" s="125"/>
      <c r="DH134" s="125"/>
      <c r="DR134" s="125"/>
      <c r="EB134" s="125"/>
      <c r="EL134" s="125"/>
      <c r="EV134" s="125"/>
      <c r="FF134" s="125"/>
      <c r="FP134" s="125"/>
      <c r="FZ134" s="125"/>
      <c r="GJ134" s="125"/>
      <c r="GT134" s="125"/>
      <c r="HD134" s="125"/>
      <c r="HN134" s="125"/>
      <c r="HX134" s="125"/>
    </row>
    <row xmlns:x14ac="http://schemas.microsoft.com/office/spreadsheetml/2009/9/ac" r="135" s="3" customFormat="true" x14ac:dyDescent="0.25">
      <c r="A135" s="377" t="str">
        <f ca="true">IF(ISBLANK('Data Summary'!A137),"",'Data Summary'!A137)</f>
        <v/>
      </c>
      <c r="B135" s="125"/>
      <c r="L135" s="125"/>
      <c r="V135" s="125"/>
      <c r="AF135" s="125"/>
      <c r="AP135" s="125"/>
      <c r="AZ135" s="125"/>
      <c r="BJ135" s="125"/>
      <c r="BT135" s="125"/>
      <c r="CD135" s="125"/>
      <c r="CN135" s="125"/>
      <c r="CX135" s="125"/>
      <c r="DH135" s="125"/>
      <c r="DR135" s="125"/>
      <c r="EB135" s="125"/>
      <c r="EL135" s="125"/>
      <c r="EV135" s="125"/>
      <c r="FF135" s="125"/>
      <c r="FP135" s="125"/>
      <c r="FZ135" s="125"/>
      <c r="GJ135" s="125"/>
      <c r="GT135" s="125"/>
      <c r="HD135" s="125"/>
      <c r="HN135" s="125"/>
      <c r="HX135" s="125"/>
    </row>
    <row xmlns:x14ac="http://schemas.microsoft.com/office/spreadsheetml/2009/9/ac" r="136" s="3" customFormat="true" x14ac:dyDescent="0.25">
      <c r="A136" s="377" t="str">
        <f ca="true">IF(ISBLANK('Data Summary'!A138),"",'Data Summary'!A138)</f>
        <v/>
      </c>
      <c r="B136" s="125"/>
      <c r="L136" s="125"/>
      <c r="V136" s="125"/>
      <c r="AF136" s="125"/>
      <c r="AP136" s="125"/>
      <c r="AZ136" s="125"/>
      <c r="BJ136" s="125"/>
      <c r="BT136" s="125"/>
      <c r="CD136" s="125"/>
      <c r="CN136" s="125"/>
      <c r="CX136" s="125"/>
      <c r="DH136" s="125"/>
      <c r="DR136" s="125"/>
      <c r="EB136" s="125"/>
      <c r="EL136" s="125"/>
      <c r="EV136" s="125"/>
      <c r="FF136" s="125"/>
      <c r="FP136" s="125"/>
      <c r="FZ136" s="125"/>
      <c r="GJ136" s="125"/>
      <c r="GT136" s="125"/>
      <c r="HD136" s="125"/>
      <c r="HN136" s="125"/>
      <c r="HX136" s="125"/>
    </row>
    <row xmlns:x14ac="http://schemas.microsoft.com/office/spreadsheetml/2009/9/ac" r="137" s="3" customFormat="true" x14ac:dyDescent="0.25">
      <c r="A137" s="377" t="str">
        <f ca="true">IF(ISBLANK('Data Summary'!A139),"",'Data Summary'!A139)</f>
        <v/>
      </c>
      <c r="B137" s="125"/>
      <c r="L137" s="125"/>
      <c r="V137" s="125"/>
      <c r="AF137" s="125"/>
      <c r="AP137" s="125"/>
      <c r="AZ137" s="125"/>
      <c r="BJ137" s="125"/>
      <c r="BT137" s="125"/>
      <c r="CD137" s="125"/>
      <c r="CN137" s="125"/>
      <c r="CX137" s="125"/>
      <c r="DH137" s="125"/>
      <c r="DR137" s="125"/>
      <c r="EB137" s="125"/>
      <c r="EL137" s="125"/>
      <c r="EV137" s="125"/>
      <c r="FF137" s="125"/>
      <c r="FP137" s="125"/>
      <c r="FZ137" s="125"/>
      <c r="GJ137" s="125"/>
      <c r="GT137" s="125"/>
      <c r="HD137" s="125"/>
      <c r="HN137" s="125"/>
      <c r="HX137" s="125"/>
    </row>
    <row xmlns:x14ac="http://schemas.microsoft.com/office/spreadsheetml/2009/9/ac" r="138" s="3" customFormat="true" x14ac:dyDescent="0.25">
      <c r="A138" s="377" t="str">
        <f ca="true">IF(ISBLANK('Data Summary'!A140),"",'Data Summary'!A140)</f>
        <v/>
      </c>
      <c r="B138" s="125"/>
      <c r="L138" s="125"/>
      <c r="V138" s="125"/>
      <c r="AF138" s="125"/>
      <c r="AP138" s="125"/>
      <c r="AZ138" s="125"/>
      <c r="BJ138" s="125"/>
      <c r="BT138" s="125"/>
      <c r="CD138" s="125"/>
      <c r="CN138" s="125"/>
      <c r="CX138" s="125"/>
      <c r="DH138" s="125"/>
      <c r="DR138" s="125"/>
      <c r="EB138" s="125"/>
      <c r="EL138" s="125"/>
      <c r="EV138" s="125"/>
      <c r="FF138" s="125"/>
      <c r="FP138" s="125"/>
      <c r="FZ138" s="125"/>
      <c r="GJ138" s="125"/>
      <c r="GT138" s="125"/>
      <c r="HD138" s="125"/>
      <c r="HN138" s="125"/>
      <c r="HX138" s="125"/>
    </row>
    <row xmlns:x14ac="http://schemas.microsoft.com/office/spreadsheetml/2009/9/ac" r="139" s="3" customFormat="true" x14ac:dyDescent="0.25">
      <c r="A139" s="377" t="str">
        <f ca="true">IF(ISBLANK('Data Summary'!A141),"",'Data Summary'!A141)</f>
        <v/>
      </c>
      <c r="B139" s="125"/>
      <c r="L139" s="125"/>
      <c r="V139" s="125"/>
      <c r="AF139" s="125"/>
      <c r="AP139" s="125"/>
      <c r="AZ139" s="125"/>
      <c r="BJ139" s="125"/>
      <c r="BT139" s="125"/>
      <c r="CD139" s="125"/>
      <c r="CN139" s="125"/>
      <c r="CX139" s="125"/>
      <c r="DH139" s="125"/>
      <c r="DR139" s="125"/>
      <c r="EB139" s="125"/>
      <c r="EL139" s="125"/>
      <c r="EV139" s="125"/>
      <c r="FF139" s="125"/>
      <c r="FP139" s="125"/>
      <c r="FZ139" s="125"/>
      <c r="GJ139" s="125"/>
      <c r="GT139" s="125"/>
      <c r="HD139" s="125"/>
      <c r="HN139" s="125"/>
      <c r="HX139" s="125"/>
    </row>
    <row xmlns:x14ac="http://schemas.microsoft.com/office/spreadsheetml/2009/9/ac" r="140" s="3" customFormat="true" x14ac:dyDescent="0.25">
      <c r="A140" s="377" t="str">
        <f ca="true">IF(ISBLANK('Data Summary'!A142),"",'Data Summary'!A142)</f>
        <v/>
      </c>
      <c r="B140" s="125"/>
      <c r="L140" s="125"/>
      <c r="V140" s="125"/>
      <c r="AF140" s="125"/>
      <c r="AP140" s="125"/>
      <c r="AZ140" s="125"/>
      <c r="BJ140" s="125"/>
      <c r="BT140" s="125"/>
      <c r="CD140" s="125"/>
      <c r="CN140" s="125"/>
      <c r="CX140" s="125"/>
      <c r="DH140" s="125"/>
      <c r="DR140" s="125"/>
      <c r="EB140" s="125"/>
      <c r="EL140" s="125"/>
      <c r="EV140" s="125"/>
      <c r="FF140" s="125"/>
      <c r="FP140" s="125"/>
      <c r="FZ140" s="125"/>
      <c r="GJ140" s="125"/>
      <c r="GT140" s="125"/>
      <c r="HD140" s="125"/>
      <c r="HN140" s="125"/>
      <c r="HX140" s="125"/>
    </row>
    <row xmlns:x14ac="http://schemas.microsoft.com/office/spreadsheetml/2009/9/ac" r="141" s="3" customFormat="true" x14ac:dyDescent="0.25">
      <c r="A141" s="377" t="str">
        <f ca="true">IF(ISBLANK('Data Summary'!A143),"",'Data Summary'!A143)</f>
        <v/>
      </c>
      <c r="B141" s="125"/>
      <c r="L141" s="125"/>
      <c r="V141" s="125"/>
      <c r="AF141" s="125"/>
      <c r="AP141" s="125"/>
      <c r="AZ141" s="125"/>
      <c r="BJ141" s="125"/>
      <c r="BT141" s="125"/>
      <c r="CD141" s="125"/>
      <c r="CN141" s="125"/>
      <c r="CX141" s="125"/>
      <c r="DH141" s="125"/>
      <c r="DR141" s="125"/>
      <c r="EB141" s="125"/>
      <c r="EL141" s="125"/>
      <c r="EV141" s="125"/>
      <c r="FF141" s="125"/>
      <c r="FP141" s="125"/>
      <c r="FZ141" s="125"/>
      <c r="GJ141" s="125"/>
      <c r="GT141" s="125"/>
      <c r="HD141" s="125"/>
      <c r="HN141" s="125"/>
      <c r="HX141" s="125"/>
    </row>
    <row xmlns:x14ac="http://schemas.microsoft.com/office/spreadsheetml/2009/9/ac" r="142" s="3" customFormat="true" x14ac:dyDescent="0.25">
      <c r="A142" s="377" t="str">
        <f ca="true">IF(ISBLANK('Data Summary'!A144),"",'Data Summary'!A144)</f>
        <v/>
      </c>
      <c r="B142" s="125"/>
      <c r="L142" s="125"/>
      <c r="V142" s="125"/>
      <c r="AF142" s="125"/>
      <c r="AP142" s="125"/>
      <c r="AZ142" s="125"/>
      <c r="BJ142" s="125"/>
      <c r="BT142" s="125"/>
      <c r="CD142" s="125"/>
      <c r="CN142" s="125"/>
      <c r="CX142" s="125"/>
      <c r="DH142" s="125"/>
      <c r="DR142" s="125"/>
      <c r="EB142" s="125"/>
      <c r="EL142" s="125"/>
      <c r="EV142" s="125"/>
      <c r="FF142" s="125"/>
      <c r="FP142" s="125"/>
      <c r="FZ142" s="125"/>
      <c r="GJ142" s="125"/>
      <c r="GT142" s="125"/>
      <c r="HD142" s="125"/>
      <c r="HN142" s="125"/>
      <c r="HX142" s="125"/>
    </row>
    <row xmlns:x14ac="http://schemas.microsoft.com/office/spreadsheetml/2009/9/ac" r="143" s="3" customFormat="true" x14ac:dyDescent="0.25">
      <c r="A143" s="377" t="str">
        <f ca="true">IF(ISBLANK('Data Summary'!A145),"",'Data Summary'!A145)</f>
        <v/>
      </c>
      <c r="B143" s="125"/>
      <c r="L143" s="125"/>
      <c r="V143" s="125"/>
      <c r="AF143" s="125"/>
      <c r="AP143" s="125"/>
      <c r="AZ143" s="125"/>
      <c r="BJ143" s="125"/>
      <c r="BT143" s="125"/>
      <c r="CD143" s="125"/>
      <c r="CN143" s="125"/>
      <c r="CX143" s="125"/>
      <c r="DH143" s="125"/>
      <c r="DR143" s="125"/>
      <c r="EB143" s="125"/>
      <c r="EL143" s="125"/>
      <c r="EV143" s="125"/>
      <c r="FF143" s="125"/>
      <c r="FP143" s="125"/>
      <c r="FZ143" s="125"/>
      <c r="GJ143" s="125"/>
      <c r="GT143" s="125"/>
      <c r="HD143" s="125"/>
      <c r="HN143" s="125"/>
      <c r="HX143" s="125"/>
    </row>
    <row xmlns:x14ac="http://schemas.microsoft.com/office/spreadsheetml/2009/9/ac" r="144" s="3" customFormat="true" x14ac:dyDescent="0.25">
      <c r="A144" s="377" t="str">
        <f ca="true">IF(ISBLANK('Data Summary'!A146),"",'Data Summary'!A146)</f>
        <v/>
      </c>
      <c r="B144" s="125"/>
      <c r="L144" s="125"/>
      <c r="V144" s="125"/>
      <c r="AF144" s="125"/>
      <c r="AP144" s="125"/>
      <c r="AZ144" s="125"/>
      <c r="BJ144" s="125"/>
      <c r="BT144" s="125"/>
      <c r="CD144" s="125"/>
      <c r="CN144" s="125"/>
      <c r="CX144" s="125"/>
      <c r="DH144" s="125"/>
      <c r="DR144" s="125"/>
      <c r="EB144" s="125"/>
      <c r="EL144" s="125"/>
      <c r="EV144" s="125"/>
      <c r="FF144" s="125"/>
      <c r="FP144" s="125"/>
      <c r="FZ144" s="125"/>
      <c r="GJ144" s="125"/>
      <c r="GT144" s="125"/>
      <c r="HD144" s="125"/>
      <c r="HN144" s="125"/>
      <c r="HX144" s="125"/>
    </row>
    <row xmlns:x14ac="http://schemas.microsoft.com/office/spreadsheetml/2009/9/ac" r="145" s="3" customFormat="true" x14ac:dyDescent="0.25">
      <c r="A145" s="377" t="str">
        <f ca="true">IF(ISBLANK('Data Summary'!A147),"",'Data Summary'!A147)</f>
        <v/>
      </c>
      <c r="B145" s="125"/>
      <c r="L145" s="125"/>
      <c r="V145" s="125"/>
      <c r="AF145" s="125"/>
      <c r="AP145" s="125"/>
      <c r="AZ145" s="125"/>
      <c r="BJ145" s="125"/>
      <c r="BT145" s="125"/>
      <c r="CD145" s="125"/>
      <c r="CN145" s="125"/>
      <c r="CX145" s="125"/>
      <c r="DH145" s="125"/>
      <c r="DR145" s="125"/>
      <c r="EB145" s="125"/>
      <c r="EL145" s="125"/>
      <c r="EV145" s="125"/>
      <c r="FF145" s="125"/>
      <c r="FP145" s="125"/>
      <c r="FZ145" s="125"/>
      <c r="GJ145" s="125"/>
      <c r="GT145" s="125"/>
      <c r="HD145" s="125"/>
      <c r="HN145" s="125"/>
      <c r="HX145" s="125"/>
    </row>
    <row xmlns:x14ac="http://schemas.microsoft.com/office/spreadsheetml/2009/9/ac" r="146" s="3" customFormat="true" x14ac:dyDescent="0.25">
      <c r="A146" s="377" t="str">
        <f ca="true">IF(ISBLANK('Data Summary'!A148),"",'Data Summary'!A148)</f>
        <v/>
      </c>
      <c r="B146" s="125"/>
      <c r="L146" s="125"/>
      <c r="V146" s="125"/>
      <c r="AF146" s="125"/>
      <c r="AP146" s="125"/>
      <c r="AZ146" s="125"/>
      <c r="BJ146" s="125"/>
      <c r="BT146" s="125"/>
      <c r="CD146" s="125"/>
      <c r="CN146" s="125"/>
      <c r="CX146" s="125"/>
      <c r="DH146" s="125"/>
      <c r="DR146" s="125"/>
      <c r="EB146" s="125"/>
      <c r="EL146" s="125"/>
      <c r="EV146" s="125"/>
      <c r="FF146" s="125"/>
      <c r="FP146" s="125"/>
      <c r="FZ146" s="125"/>
      <c r="GJ146" s="125"/>
      <c r="GT146" s="125"/>
      <c r="HD146" s="125"/>
      <c r="HN146" s="125"/>
      <c r="HX146" s="125"/>
    </row>
    <row xmlns:x14ac="http://schemas.microsoft.com/office/spreadsheetml/2009/9/ac" r="147" s="3" customFormat="true" x14ac:dyDescent="0.25">
      <c r="A147" s="377" t="str">
        <f ca="true">IF(ISBLANK('Data Summary'!A149),"",'Data Summary'!A149)</f>
        <v/>
      </c>
      <c r="B147" s="125"/>
      <c r="L147" s="125"/>
      <c r="V147" s="125"/>
      <c r="AF147" s="125"/>
      <c r="AP147" s="125"/>
      <c r="AZ147" s="125"/>
      <c r="BJ147" s="125"/>
      <c r="BT147" s="125"/>
      <c r="CD147" s="125"/>
      <c r="CN147" s="125"/>
      <c r="CX147" s="125"/>
      <c r="DH147" s="125"/>
      <c r="DR147" s="125"/>
      <c r="EB147" s="125"/>
      <c r="EL147" s="125"/>
      <c r="EV147" s="125"/>
      <c r="FF147" s="125"/>
      <c r="FP147" s="125"/>
      <c r="FZ147" s="125"/>
      <c r="GJ147" s="125"/>
      <c r="GT147" s="125"/>
      <c r="HD147" s="125"/>
      <c r="HN147" s="125"/>
      <c r="HX147" s="125"/>
    </row>
    <row xmlns:x14ac="http://schemas.microsoft.com/office/spreadsheetml/2009/9/ac" r="148" s="3" customFormat="true" x14ac:dyDescent="0.25">
      <c r="A148" s="377" t="str">
        <f ca="true">IF(ISBLANK('Data Summary'!A150),"",'Data Summary'!A150)</f>
        <v/>
      </c>
      <c r="B148" s="125"/>
      <c r="L148" s="125"/>
      <c r="V148" s="125"/>
      <c r="AF148" s="125"/>
      <c r="AP148" s="125"/>
      <c r="AZ148" s="125"/>
      <c r="BJ148" s="125"/>
      <c r="BT148" s="125"/>
      <c r="CD148" s="125"/>
      <c r="CN148" s="125"/>
      <c r="CX148" s="125"/>
      <c r="DH148" s="125"/>
      <c r="DR148" s="125"/>
      <c r="EB148" s="125"/>
      <c r="EL148" s="125"/>
      <c r="EV148" s="125"/>
      <c r="FF148" s="125"/>
      <c r="FP148" s="125"/>
      <c r="FZ148" s="125"/>
      <c r="GJ148" s="125"/>
      <c r="GT148" s="125"/>
      <c r="HD148" s="125"/>
      <c r="HN148" s="125"/>
      <c r="HX148" s="125"/>
    </row>
    <row xmlns:x14ac="http://schemas.microsoft.com/office/spreadsheetml/2009/9/ac" r="149" s="3" customFormat="true" x14ac:dyDescent="0.25">
      <c r="A149" s="377" t="str">
        <f ca="true">IF(ISBLANK('Data Summary'!A151),"",'Data Summary'!A151)</f>
        <v/>
      </c>
      <c r="B149" s="125"/>
      <c r="L149" s="125"/>
      <c r="V149" s="125"/>
      <c r="AF149" s="125"/>
      <c r="AP149" s="125"/>
      <c r="AZ149" s="125"/>
      <c r="BJ149" s="125"/>
      <c r="BT149" s="125"/>
      <c r="CD149" s="125"/>
      <c r="CN149" s="125"/>
      <c r="CX149" s="125"/>
      <c r="DH149" s="125"/>
      <c r="DR149" s="125"/>
      <c r="EB149" s="125"/>
      <c r="EL149" s="125"/>
      <c r="EV149" s="125"/>
      <c r="FF149" s="125"/>
      <c r="FP149" s="125"/>
      <c r="FZ149" s="125"/>
      <c r="GJ149" s="125"/>
      <c r="GT149" s="125"/>
      <c r="HD149" s="125"/>
      <c r="HN149" s="125"/>
      <c r="HX149" s="125"/>
    </row>
    <row xmlns:x14ac="http://schemas.microsoft.com/office/spreadsheetml/2009/9/ac" r="150" s="3" customFormat="true" x14ac:dyDescent="0.25">
      <c r="A150" s="377" t="str">
        <f ca="true">IF(ISBLANK('Data Summary'!A152),"",'Data Summary'!A152)</f>
        <v/>
      </c>
      <c r="B150" s="125"/>
      <c r="L150" s="125"/>
      <c r="V150" s="125"/>
      <c r="AF150" s="125"/>
      <c r="AP150" s="125"/>
      <c r="AZ150" s="125"/>
      <c r="BJ150" s="125"/>
      <c r="BT150" s="125"/>
      <c r="CD150" s="125"/>
      <c r="CN150" s="125"/>
      <c r="CX150" s="125"/>
      <c r="DH150" s="125"/>
      <c r="DR150" s="125"/>
      <c r="EB150" s="125"/>
      <c r="EL150" s="125"/>
      <c r="EV150" s="125"/>
      <c r="FF150" s="125"/>
      <c r="FP150" s="125"/>
      <c r="FZ150" s="125"/>
      <c r="GJ150" s="125"/>
      <c r="GT150" s="125"/>
      <c r="HD150" s="125"/>
      <c r="HN150" s="125"/>
      <c r="HX150" s="125"/>
    </row>
    <row xmlns:x14ac="http://schemas.microsoft.com/office/spreadsheetml/2009/9/ac" r="151" s="3" customFormat="true" x14ac:dyDescent="0.25">
      <c r="A151" s="377" t="str">
        <f ca="true">IF(ISBLANK('Data Summary'!A153),"",'Data Summary'!A153)</f>
        <v/>
      </c>
      <c r="B151" s="125"/>
      <c r="L151" s="125"/>
      <c r="V151" s="125"/>
      <c r="AF151" s="125"/>
      <c r="AP151" s="125"/>
      <c r="AZ151" s="125"/>
      <c r="BJ151" s="125"/>
      <c r="BT151" s="125"/>
      <c r="CD151" s="125"/>
      <c r="CN151" s="125"/>
      <c r="CX151" s="125"/>
      <c r="DH151" s="125"/>
      <c r="DR151" s="125"/>
      <c r="EB151" s="125"/>
      <c r="EL151" s="125"/>
      <c r="EV151" s="125"/>
      <c r="FF151" s="125"/>
      <c r="FP151" s="125"/>
      <c r="FZ151" s="125"/>
      <c r="GJ151" s="125"/>
      <c r="GT151" s="125"/>
      <c r="HD151" s="125"/>
      <c r="HN151" s="125"/>
      <c r="HX151" s="125"/>
    </row>
    <row xmlns:x14ac="http://schemas.microsoft.com/office/spreadsheetml/2009/9/ac" r="152" s="3" customFormat="true" x14ac:dyDescent="0.25">
      <c r="A152" s="375"/>
      <c r="B152" s="125"/>
      <c r="L152" s="125"/>
      <c r="V152" s="125"/>
      <c r="AF152" s="125"/>
      <c r="AP152" s="125"/>
      <c r="AZ152" s="125"/>
      <c r="BJ152" s="125"/>
      <c r="BT152" s="125"/>
      <c r="CD152" s="125"/>
      <c r="CN152" s="125"/>
      <c r="CX152" s="125"/>
      <c r="DH152" s="125"/>
      <c r="DR152" s="125"/>
      <c r="EB152" s="125"/>
      <c r="EL152" s="125"/>
      <c r="EV152" s="125"/>
      <c r="FF152" s="125"/>
      <c r="FP152" s="125"/>
      <c r="FZ152" s="125"/>
      <c r="GJ152" s="125"/>
      <c r="GT152" s="125"/>
      <c r="HD152" s="125"/>
      <c r="HN152" s="125"/>
      <c r="HX152" s="125"/>
    </row>
    <row xmlns:x14ac="http://schemas.microsoft.com/office/spreadsheetml/2009/9/ac" r="153" s="3" customFormat="true" x14ac:dyDescent="0.25">
      <c r="A153" s="375"/>
      <c r="B153" s="125"/>
      <c r="L153" s="125"/>
      <c r="V153" s="125"/>
      <c r="AF153" s="125"/>
      <c r="AP153" s="125"/>
      <c r="AZ153" s="125"/>
      <c r="BJ153" s="125"/>
      <c r="BT153" s="125"/>
      <c r="CD153" s="125"/>
      <c r="CN153" s="125"/>
      <c r="CX153" s="125"/>
      <c r="DH153" s="125"/>
      <c r="DR153" s="125"/>
      <c r="EB153" s="125"/>
      <c r="EL153" s="125"/>
      <c r="EV153" s="125"/>
      <c r="FF153" s="125"/>
      <c r="FP153" s="125"/>
      <c r="FZ153" s="125"/>
      <c r="GJ153" s="125"/>
      <c r="GT153" s="125"/>
      <c r="HD153" s="125"/>
      <c r="HN153" s="125"/>
      <c r="HX153" s="125"/>
    </row>
    <row xmlns:x14ac="http://schemas.microsoft.com/office/spreadsheetml/2009/9/ac" r="154" s="3" customFormat="true" x14ac:dyDescent="0.25">
      <c r="A154" s="375"/>
      <c r="B154" s="125"/>
      <c r="L154" s="125"/>
      <c r="V154" s="125"/>
      <c r="AF154" s="125"/>
      <c r="AP154" s="125"/>
      <c r="AZ154" s="125"/>
      <c r="BJ154" s="125"/>
      <c r="BT154" s="125"/>
      <c r="CD154" s="125"/>
      <c r="CN154" s="125"/>
      <c r="CX154" s="125"/>
      <c r="DH154" s="125"/>
      <c r="DR154" s="125"/>
      <c r="EB154" s="125"/>
      <c r="EL154" s="125"/>
      <c r="EV154" s="125"/>
      <c r="FF154" s="125"/>
      <c r="FP154" s="125"/>
      <c r="FZ154" s="125"/>
      <c r="GJ154" s="125"/>
      <c r="GT154" s="125"/>
      <c r="HD154" s="125"/>
      <c r="HN154" s="125"/>
      <c r="HX154" s="125"/>
    </row>
    <row xmlns:x14ac="http://schemas.microsoft.com/office/spreadsheetml/2009/9/ac" r="155" s="3" customFormat="true" x14ac:dyDescent="0.25">
      <c r="A155" s="375"/>
      <c r="B155" s="125"/>
      <c r="L155" s="125"/>
      <c r="V155" s="125"/>
      <c r="AF155" s="125"/>
      <c r="AP155" s="125"/>
      <c r="AZ155" s="125"/>
      <c r="BJ155" s="125"/>
      <c r="BT155" s="125"/>
      <c r="CD155" s="125"/>
      <c r="CN155" s="125"/>
      <c r="CX155" s="125"/>
      <c r="DH155" s="125"/>
      <c r="DR155" s="125"/>
      <c r="EB155" s="125"/>
      <c r="EL155" s="125"/>
      <c r="EV155" s="125"/>
      <c r="FF155" s="125"/>
      <c r="FP155" s="125"/>
      <c r="FZ155" s="125"/>
      <c r="GJ155" s="125"/>
      <c r="GT155" s="125"/>
      <c r="HD155" s="125"/>
      <c r="HN155" s="125"/>
      <c r="HX155" s="125"/>
    </row>
    <row xmlns:x14ac="http://schemas.microsoft.com/office/spreadsheetml/2009/9/ac" r="156" s="3" customFormat="true" x14ac:dyDescent="0.25">
      <c r="A156" s="375"/>
      <c r="B156" s="125"/>
      <c r="L156" s="125"/>
      <c r="V156" s="125"/>
      <c r="AF156" s="125"/>
      <c r="AP156" s="125"/>
      <c r="AZ156" s="125"/>
      <c r="BJ156" s="125"/>
      <c r="BT156" s="125"/>
      <c r="CD156" s="125"/>
      <c r="CN156" s="125"/>
      <c r="CX156" s="125"/>
      <c r="DH156" s="125"/>
      <c r="DR156" s="125"/>
      <c r="EB156" s="125"/>
      <c r="EL156" s="125"/>
      <c r="EV156" s="125"/>
      <c r="FF156" s="125"/>
      <c r="FP156" s="125"/>
      <c r="FZ156" s="125"/>
      <c r="GJ156" s="125"/>
      <c r="GT156" s="125"/>
      <c r="HD156" s="125"/>
      <c r="HN156" s="125"/>
      <c r="HX156" s="125"/>
    </row>
    <row xmlns:x14ac="http://schemas.microsoft.com/office/spreadsheetml/2009/9/ac" r="157" s="3" customFormat="true" x14ac:dyDescent="0.25">
      <c r="A157" s="375"/>
      <c r="B157" s="125"/>
      <c r="L157" s="125"/>
      <c r="V157" s="125"/>
      <c r="AF157" s="125"/>
      <c r="AP157" s="125"/>
      <c r="AZ157" s="125"/>
      <c r="BJ157" s="125"/>
      <c r="BT157" s="125"/>
      <c r="CD157" s="125"/>
      <c r="CN157" s="125"/>
      <c r="CX157" s="125"/>
      <c r="DH157" s="125"/>
      <c r="DR157" s="125"/>
      <c r="EB157" s="125"/>
      <c r="EL157" s="125"/>
      <c r="EV157" s="125"/>
      <c r="FF157" s="125"/>
      <c r="FP157" s="125"/>
      <c r="FZ157" s="125"/>
      <c r="GJ157" s="125"/>
      <c r="GT157" s="125"/>
      <c r="HD157" s="125"/>
      <c r="HN157" s="125"/>
      <c r="HX157" s="125"/>
    </row>
    <row xmlns:x14ac="http://schemas.microsoft.com/office/spreadsheetml/2009/9/ac" r="158" s="3" customFormat="true" x14ac:dyDescent="0.25">
      <c r="A158" s="375"/>
      <c r="B158" s="125"/>
      <c r="L158" s="125"/>
      <c r="V158" s="125"/>
      <c r="AF158" s="125"/>
      <c r="AP158" s="125"/>
      <c r="AZ158" s="125"/>
      <c r="BJ158" s="125"/>
      <c r="BT158" s="125"/>
      <c r="CD158" s="125"/>
      <c r="CN158" s="125"/>
      <c r="CX158" s="125"/>
      <c r="DH158" s="125"/>
      <c r="DR158" s="125"/>
      <c r="EB158" s="125"/>
      <c r="EL158" s="125"/>
      <c r="EV158" s="125"/>
      <c r="FF158" s="125"/>
      <c r="FP158" s="125"/>
      <c r="FZ158" s="125"/>
      <c r="GJ158" s="125"/>
      <c r="GT158" s="125"/>
      <c r="HD158" s="125"/>
      <c r="HN158" s="125"/>
      <c r="HX158" s="125"/>
    </row>
    <row xmlns:x14ac="http://schemas.microsoft.com/office/spreadsheetml/2009/9/ac" r="159" s="3" customFormat="true" x14ac:dyDescent="0.25">
      <c r="A159" s="375"/>
      <c r="B159" s="125"/>
      <c r="L159" s="125"/>
      <c r="V159" s="125"/>
      <c r="AF159" s="125"/>
      <c r="AP159" s="125"/>
      <c r="AZ159" s="125"/>
      <c r="BJ159" s="125"/>
      <c r="BT159" s="125"/>
      <c r="CD159" s="125"/>
      <c r="CN159" s="125"/>
      <c r="CX159" s="125"/>
      <c r="DH159" s="125"/>
      <c r="DR159" s="125"/>
      <c r="EB159" s="125"/>
      <c r="EL159" s="125"/>
      <c r="EV159" s="125"/>
      <c r="FF159" s="125"/>
      <c r="FP159" s="125"/>
      <c r="FZ159" s="125"/>
      <c r="GJ159" s="125"/>
      <c r="GT159" s="125"/>
      <c r="HD159" s="125"/>
      <c r="HN159" s="125"/>
      <c r="HX159" s="125"/>
    </row>
    <row xmlns:x14ac="http://schemas.microsoft.com/office/spreadsheetml/2009/9/ac" r="160" s="3" customFormat="true" x14ac:dyDescent="0.25">
      <c r="A160" s="375"/>
      <c r="B160" s="125"/>
      <c r="L160" s="125"/>
      <c r="V160" s="125"/>
      <c r="AF160" s="125"/>
      <c r="AP160" s="125"/>
      <c r="AZ160" s="125"/>
      <c r="BJ160" s="125"/>
      <c r="BT160" s="125"/>
      <c r="CD160" s="125"/>
      <c r="CN160" s="125"/>
      <c r="CX160" s="125"/>
      <c r="DH160" s="125"/>
      <c r="DR160" s="125"/>
      <c r="EB160" s="125"/>
      <c r="EL160" s="125"/>
      <c r="EV160" s="125"/>
      <c r="FF160" s="125"/>
      <c r="FP160" s="125"/>
      <c r="FZ160" s="125"/>
      <c r="GJ160" s="125"/>
      <c r="GT160" s="125"/>
      <c r="HD160" s="125"/>
      <c r="HN160" s="125"/>
      <c r="HX160" s="125"/>
    </row>
    <row xmlns:x14ac="http://schemas.microsoft.com/office/spreadsheetml/2009/9/ac" r="161" s="3" customFormat="true" x14ac:dyDescent="0.25">
      <c r="A161" s="375"/>
      <c r="B161" s="125"/>
      <c r="L161" s="125"/>
      <c r="V161" s="125"/>
      <c r="AF161" s="125"/>
      <c r="AP161" s="125"/>
      <c r="AZ161" s="125"/>
      <c r="BJ161" s="125"/>
      <c r="BT161" s="125"/>
      <c r="CD161" s="125"/>
      <c r="CN161" s="125"/>
      <c r="CX161" s="125"/>
      <c r="DH161" s="125"/>
      <c r="DR161" s="125"/>
      <c r="EB161" s="125"/>
      <c r="EL161" s="125"/>
      <c r="EV161" s="125"/>
      <c r="FF161" s="125"/>
      <c r="FP161" s="125"/>
      <c r="FZ161" s="125"/>
      <c r="GJ161" s="125"/>
      <c r="GT161" s="125"/>
      <c r="HD161" s="125"/>
      <c r="HN161" s="125"/>
      <c r="HX161" s="125"/>
    </row>
    <row xmlns:x14ac="http://schemas.microsoft.com/office/spreadsheetml/2009/9/ac" r="162" s="3" customFormat="true" x14ac:dyDescent="0.25">
      <c r="A162" s="375"/>
      <c r="B162" s="125"/>
      <c r="L162" s="125"/>
      <c r="V162" s="125"/>
      <c r="AF162" s="125"/>
      <c r="AP162" s="125"/>
      <c r="AZ162" s="125"/>
      <c r="BJ162" s="125"/>
      <c r="BT162" s="125"/>
      <c r="CD162" s="125"/>
      <c r="CN162" s="125"/>
      <c r="CX162" s="125"/>
      <c r="DH162" s="125"/>
      <c r="DR162" s="125"/>
      <c r="EB162" s="125"/>
      <c r="EL162" s="125"/>
      <c r="EV162" s="125"/>
      <c r="FF162" s="125"/>
      <c r="FP162" s="125"/>
      <c r="FZ162" s="125"/>
      <c r="GJ162" s="125"/>
      <c r="GT162" s="125"/>
      <c r="HD162" s="125"/>
      <c r="HN162" s="125"/>
      <c r="HX162" s="125"/>
    </row>
    <row xmlns:x14ac="http://schemas.microsoft.com/office/spreadsheetml/2009/9/ac" r="163" s="3" customFormat="true" x14ac:dyDescent="0.25">
      <c r="A163" s="375"/>
      <c r="B163" s="125"/>
      <c r="L163" s="125"/>
      <c r="V163" s="125"/>
      <c r="AF163" s="125"/>
      <c r="AP163" s="125"/>
      <c r="AZ163" s="125"/>
      <c r="BJ163" s="125"/>
      <c r="BT163" s="125"/>
      <c r="CD163" s="125"/>
      <c r="CN163" s="125"/>
      <c r="CX163" s="125"/>
      <c r="DH163" s="125"/>
      <c r="DR163" s="125"/>
      <c r="EB163" s="125"/>
      <c r="EL163" s="125"/>
      <c r="EV163" s="125"/>
      <c r="FF163" s="125"/>
      <c r="FP163" s="125"/>
      <c r="FZ163" s="125"/>
      <c r="GJ163" s="125"/>
      <c r="GT163" s="125"/>
      <c r="HD163" s="125"/>
      <c r="HN163" s="125"/>
      <c r="HX163" s="125"/>
    </row>
    <row xmlns:x14ac="http://schemas.microsoft.com/office/spreadsheetml/2009/9/ac" r="164" s="3" customFormat="true" x14ac:dyDescent="0.25">
      <c r="A164" s="375"/>
      <c r="B164" s="125"/>
      <c r="L164" s="125"/>
      <c r="V164" s="125"/>
      <c r="AF164" s="125"/>
      <c r="AP164" s="125"/>
      <c r="AZ164" s="125"/>
      <c r="BJ164" s="125"/>
      <c r="BT164" s="125"/>
      <c r="CD164" s="125"/>
      <c r="CN164" s="125"/>
      <c r="CX164" s="125"/>
      <c r="DH164" s="125"/>
      <c r="DR164" s="125"/>
      <c r="EB164" s="125"/>
      <c r="EL164" s="125"/>
      <c r="EV164" s="125"/>
      <c r="FF164" s="125"/>
      <c r="FP164" s="125"/>
      <c r="FZ164" s="125"/>
      <c r="GJ164" s="125"/>
      <c r="GT164" s="125"/>
      <c r="HD164" s="125"/>
      <c r="HN164" s="125"/>
      <c r="HX164" s="125"/>
    </row>
    <row xmlns:x14ac="http://schemas.microsoft.com/office/spreadsheetml/2009/9/ac" r="165" s="3" customFormat="true" x14ac:dyDescent="0.25">
      <c r="A165" s="375"/>
      <c r="B165" s="125"/>
      <c r="L165" s="125"/>
      <c r="V165" s="125"/>
      <c r="AF165" s="125"/>
      <c r="AP165" s="125"/>
      <c r="AZ165" s="125"/>
      <c r="BJ165" s="125"/>
      <c r="BT165" s="125"/>
      <c r="CD165" s="125"/>
      <c r="CN165" s="125"/>
      <c r="CX165" s="125"/>
      <c r="DH165" s="125"/>
      <c r="DR165" s="125"/>
      <c r="EB165" s="125"/>
      <c r="EL165" s="125"/>
      <c r="EV165" s="125"/>
      <c r="FF165" s="125"/>
      <c r="FP165" s="125"/>
      <c r="FZ165" s="125"/>
      <c r="GJ165" s="125"/>
      <c r="GT165" s="125"/>
      <c r="HD165" s="125"/>
      <c r="HN165" s="125"/>
      <c r="HX165" s="125"/>
    </row>
    <row xmlns:x14ac="http://schemas.microsoft.com/office/spreadsheetml/2009/9/ac" r="166" s="3" customFormat="true" x14ac:dyDescent="0.25">
      <c r="A166" s="375"/>
      <c r="B166" s="125"/>
      <c r="L166" s="125"/>
      <c r="V166" s="125"/>
      <c r="AF166" s="125"/>
      <c r="AP166" s="125"/>
      <c r="AZ166" s="125"/>
      <c r="BJ166" s="125"/>
      <c r="BT166" s="125"/>
      <c r="CD166" s="125"/>
      <c r="CN166" s="125"/>
      <c r="CX166" s="125"/>
      <c r="DH166" s="125"/>
      <c r="DR166" s="125"/>
      <c r="EB166" s="125"/>
      <c r="EL166" s="125"/>
      <c r="EV166" s="125"/>
      <c r="FF166" s="125"/>
      <c r="FP166" s="125"/>
      <c r="FZ166" s="125"/>
      <c r="GJ166" s="125"/>
      <c r="GT166" s="125"/>
      <c r="HD166" s="125"/>
      <c r="HN166" s="125"/>
      <c r="HX166" s="125"/>
    </row>
    <row xmlns:x14ac="http://schemas.microsoft.com/office/spreadsheetml/2009/9/ac" r="167" s="3" customFormat="true" x14ac:dyDescent="0.25">
      <c r="A167" s="375"/>
      <c r="B167" s="125"/>
      <c r="L167" s="125"/>
      <c r="V167" s="125"/>
      <c r="AF167" s="125"/>
      <c r="AP167" s="125"/>
      <c r="AZ167" s="125"/>
      <c r="BJ167" s="125"/>
      <c r="BT167" s="125"/>
      <c r="CD167" s="125"/>
      <c r="CN167" s="125"/>
      <c r="CX167" s="125"/>
      <c r="DH167" s="125"/>
      <c r="DR167" s="125"/>
      <c r="EB167" s="125"/>
      <c r="EL167" s="125"/>
      <c r="EV167" s="125"/>
      <c r="FF167" s="125"/>
      <c r="FP167" s="125"/>
      <c r="FZ167" s="125"/>
      <c r="GJ167" s="125"/>
      <c r="GT167" s="125"/>
      <c r="HD167" s="125"/>
      <c r="HN167" s="125"/>
      <c r="HX167" s="125"/>
    </row>
    <row xmlns:x14ac="http://schemas.microsoft.com/office/spreadsheetml/2009/9/ac" r="168" s="3" customFormat="true" x14ac:dyDescent="0.25">
      <c r="A168" s="375"/>
      <c r="B168" s="125"/>
      <c r="L168" s="125"/>
      <c r="V168" s="125"/>
      <c r="AF168" s="125"/>
      <c r="AP168" s="125"/>
      <c r="AZ168" s="125"/>
      <c r="BJ168" s="125"/>
      <c r="BT168" s="125"/>
      <c r="CD168" s="125"/>
      <c r="CN168" s="125"/>
      <c r="CX168" s="125"/>
      <c r="DH168" s="125"/>
      <c r="DR168" s="125"/>
      <c r="EB168" s="125"/>
      <c r="EL168" s="125"/>
      <c r="EV168" s="125"/>
      <c r="FF168" s="125"/>
      <c r="FP168" s="125"/>
      <c r="FZ168" s="125"/>
      <c r="GJ168" s="125"/>
      <c r="GT168" s="125"/>
      <c r="HD168" s="125"/>
      <c r="HN168" s="125"/>
      <c r="HX168" s="125"/>
    </row>
    <row xmlns:x14ac="http://schemas.microsoft.com/office/spreadsheetml/2009/9/ac" r="169" s="3" customFormat="true" x14ac:dyDescent="0.25">
      <c r="A169" s="375"/>
      <c r="B169" s="125"/>
      <c r="L169" s="125"/>
      <c r="V169" s="125"/>
      <c r="AF169" s="125"/>
      <c r="AP169" s="125"/>
      <c r="AZ169" s="125"/>
      <c r="BJ169" s="125"/>
      <c r="BT169" s="125"/>
      <c r="CD169" s="125"/>
      <c r="CN169" s="125"/>
      <c r="CX169" s="125"/>
      <c r="DH169" s="125"/>
      <c r="DR169" s="125"/>
      <c r="EB169" s="125"/>
      <c r="EL169" s="125"/>
      <c r="EV169" s="125"/>
      <c r="FF169" s="125"/>
      <c r="FP169" s="125"/>
      <c r="FZ169" s="125"/>
      <c r="GJ169" s="125"/>
      <c r="GT169" s="125"/>
      <c r="HD169" s="125"/>
      <c r="HN169" s="125"/>
      <c r="HX169" s="125"/>
    </row>
    <row xmlns:x14ac="http://schemas.microsoft.com/office/spreadsheetml/2009/9/ac" r="170" s="3" customFormat="true" x14ac:dyDescent="0.25">
      <c r="A170" s="375"/>
      <c r="B170" s="125"/>
      <c r="L170" s="125"/>
      <c r="V170" s="125"/>
      <c r="AF170" s="125"/>
      <c r="AP170" s="125"/>
      <c r="AZ170" s="125"/>
      <c r="BJ170" s="125"/>
      <c r="BT170" s="125"/>
      <c r="CD170" s="125"/>
      <c r="CN170" s="125"/>
      <c r="CX170" s="125"/>
      <c r="DH170" s="125"/>
      <c r="DR170" s="125"/>
      <c r="EB170" s="125"/>
      <c r="EL170" s="125"/>
      <c r="EV170" s="125"/>
      <c r="FF170" s="125"/>
      <c r="FP170" s="125"/>
      <c r="FZ170" s="125"/>
      <c r="GJ170" s="125"/>
      <c r="GT170" s="125"/>
      <c r="HD170" s="125"/>
      <c r="HN170" s="125"/>
      <c r="HX170" s="125"/>
    </row>
    <row xmlns:x14ac="http://schemas.microsoft.com/office/spreadsheetml/2009/9/ac" r="171" s="3" customFormat="true" x14ac:dyDescent="0.25">
      <c r="A171" s="375"/>
      <c r="B171" s="125"/>
      <c r="L171" s="125"/>
      <c r="V171" s="125"/>
      <c r="AF171" s="125"/>
      <c r="AP171" s="125"/>
      <c r="AZ171" s="125"/>
      <c r="BJ171" s="125"/>
      <c r="BT171" s="125"/>
      <c r="CD171" s="125"/>
      <c r="CN171" s="125"/>
      <c r="CX171" s="125"/>
      <c r="DH171" s="125"/>
      <c r="DR171" s="125"/>
      <c r="EB171" s="125"/>
      <c r="EL171" s="125"/>
      <c r="EV171" s="125"/>
      <c r="FF171" s="125"/>
      <c r="FP171" s="125"/>
      <c r="FZ171" s="125"/>
      <c r="GJ171" s="125"/>
      <c r="GT171" s="125"/>
      <c r="HD171" s="125"/>
      <c r="HN171" s="125"/>
      <c r="HX171" s="125"/>
    </row>
    <row xmlns:x14ac="http://schemas.microsoft.com/office/spreadsheetml/2009/9/ac" r="172" s="3" customFormat="true" x14ac:dyDescent="0.25">
      <c r="A172" s="375"/>
      <c r="B172" s="125"/>
      <c r="L172" s="125"/>
      <c r="V172" s="125"/>
      <c r="AF172" s="125"/>
      <c r="AP172" s="125"/>
      <c r="AZ172" s="125"/>
      <c r="BJ172" s="125"/>
      <c r="BT172" s="125"/>
      <c r="CD172" s="125"/>
      <c r="CN172" s="125"/>
      <c r="CX172" s="125"/>
      <c r="DH172" s="125"/>
      <c r="DR172" s="125"/>
      <c r="EB172" s="125"/>
      <c r="EL172" s="125"/>
      <c r="EV172" s="125"/>
      <c r="FF172" s="125"/>
      <c r="FP172" s="125"/>
      <c r="FZ172" s="125"/>
      <c r="GJ172" s="125"/>
      <c r="GT172" s="125"/>
      <c r="HD172" s="125"/>
      <c r="HN172" s="125"/>
      <c r="HX172" s="125"/>
    </row>
    <row xmlns:x14ac="http://schemas.microsoft.com/office/spreadsheetml/2009/9/ac" r="173" s="3" customFormat="true" x14ac:dyDescent="0.25">
      <c r="A173" s="375"/>
      <c r="B173" s="125"/>
      <c r="L173" s="125"/>
      <c r="V173" s="125"/>
      <c r="AF173" s="125"/>
      <c r="AP173" s="125"/>
      <c r="AZ173" s="125"/>
      <c r="BJ173" s="125"/>
      <c r="BT173" s="125"/>
      <c r="CD173" s="125"/>
      <c r="CN173" s="125"/>
      <c r="CX173" s="125"/>
      <c r="DH173" s="125"/>
      <c r="DR173" s="125"/>
      <c r="EB173" s="125"/>
      <c r="EL173" s="125"/>
      <c r="EV173" s="125"/>
      <c r="FF173" s="125"/>
      <c r="FP173" s="125"/>
      <c r="FZ173" s="125"/>
      <c r="GJ173" s="125"/>
      <c r="GT173" s="125"/>
      <c r="HD173" s="125"/>
      <c r="HN173" s="125"/>
      <c r="HX173" s="125"/>
    </row>
    <row xmlns:x14ac="http://schemas.microsoft.com/office/spreadsheetml/2009/9/ac" r="174" s="3" customFormat="true" x14ac:dyDescent="0.25">
      <c r="A174" s="375"/>
      <c r="B174" s="125"/>
      <c r="L174" s="125"/>
      <c r="V174" s="125"/>
      <c r="AF174" s="125"/>
      <c r="AP174" s="125"/>
      <c r="AZ174" s="125"/>
      <c r="BJ174" s="125"/>
      <c r="BT174" s="125"/>
      <c r="CD174" s="125"/>
      <c r="CN174" s="125"/>
      <c r="CX174" s="125"/>
      <c r="DH174" s="125"/>
      <c r="DR174" s="125"/>
      <c r="EB174" s="125"/>
      <c r="EL174" s="125"/>
      <c r="EV174" s="125"/>
      <c r="FF174" s="125"/>
      <c r="FP174" s="125"/>
      <c r="FZ174" s="125"/>
      <c r="GJ174" s="125"/>
      <c r="GT174" s="125"/>
      <c r="HD174" s="125"/>
      <c r="HN174" s="125"/>
      <c r="HX174" s="125"/>
    </row>
    <row xmlns:x14ac="http://schemas.microsoft.com/office/spreadsheetml/2009/9/ac" r="175" s="3" customFormat="true" x14ac:dyDescent="0.25">
      <c r="A175" s="375"/>
      <c r="B175" s="125"/>
      <c r="L175" s="125"/>
      <c r="V175" s="125"/>
      <c r="AF175" s="125"/>
      <c r="AP175" s="125"/>
      <c r="AZ175" s="125"/>
      <c r="BJ175" s="125"/>
      <c r="BT175" s="125"/>
      <c r="CD175" s="125"/>
      <c r="CN175" s="125"/>
      <c r="CX175" s="125"/>
      <c r="DH175" s="125"/>
      <c r="DR175" s="125"/>
      <c r="EB175" s="125"/>
      <c r="EL175" s="125"/>
      <c r="EV175" s="125"/>
      <c r="FF175" s="125"/>
      <c r="FP175" s="125"/>
      <c r="FZ175" s="125"/>
      <c r="GJ175" s="125"/>
      <c r="GT175" s="125"/>
      <c r="HD175" s="125"/>
      <c r="HN175" s="125"/>
      <c r="HX175" s="125"/>
    </row>
    <row xmlns:x14ac="http://schemas.microsoft.com/office/spreadsheetml/2009/9/ac" r="176" s="3" customFormat="true" x14ac:dyDescent="0.25">
      <c r="A176" s="375"/>
      <c r="B176" s="125"/>
      <c r="L176" s="125"/>
      <c r="V176" s="125"/>
      <c r="AF176" s="125"/>
      <c r="AP176" s="125"/>
      <c r="AZ176" s="125"/>
      <c r="BJ176" s="125"/>
      <c r="BT176" s="125"/>
      <c r="CD176" s="125"/>
      <c r="CN176" s="125"/>
      <c r="CX176" s="125"/>
      <c r="DH176" s="125"/>
      <c r="DR176" s="125"/>
      <c r="EB176" s="125"/>
      <c r="EL176" s="125"/>
      <c r="EV176" s="125"/>
      <c r="FF176" s="125"/>
      <c r="FP176" s="125"/>
      <c r="FZ176" s="125"/>
      <c r="GJ176" s="125"/>
      <c r="GT176" s="125"/>
      <c r="HD176" s="125"/>
      <c r="HN176" s="125"/>
      <c r="HX176" s="125"/>
    </row>
    <row xmlns:x14ac="http://schemas.microsoft.com/office/spreadsheetml/2009/9/ac" r="177" s="3" customFormat="true" x14ac:dyDescent="0.25">
      <c r="A177" s="375"/>
      <c r="B177" s="125"/>
      <c r="L177" s="125"/>
      <c r="V177" s="125"/>
      <c r="AF177" s="125"/>
      <c r="AP177" s="125"/>
      <c r="AZ177" s="125"/>
      <c r="BJ177" s="125"/>
      <c r="BT177" s="125"/>
      <c r="CD177" s="125"/>
      <c r="CN177" s="125"/>
      <c r="CX177" s="125"/>
      <c r="DH177" s="125"/>
      <c r="DR177" s="125"/>
      <c r="EB177" s="125"/>
      <c r="EL177" s="125"/>
      <c r="EV177" s="125"/>
      <c r="FF177" s="125"/>
      <c r="FP177" s="125"/>
      <c r="FZ177" s="125"/>
      <c r="GJ177" s="125"/>
      <c r="GT177" s="125"/>
      <c r="HD177" s="125"/>
      <c r="HN177" s="125"/>
      <c r="HX177" s="125"/>
    </row>
    <row xmlns:x14ac="http://schemas.microsoft.com/office/spreadsheetml/2009/9/ac" r="178" s="3" customFormat="true" x14ac:dyDescent="0.25">
      <c r="A178" s="375"/>
      <c r="B178" s="125"/>
      <c r="L178" s="125"/>
      <c r="V178" s="125"/>
      <c r="AF178" s="125"/>
      <c r="AP178" s="125"/>
      <c r="AZ178" s="125"/>
      <c r="BJ178" s="125"/>
      <c r="BT178" s="125"/>
      <c r="CD178" s="125"/>
      <c r="CN178" s="125"/>
      <c r="CX178" s="125"/>
      <c r="DH178" s="125"/>
      <c r="DR178" s="125"/>
      <c r="EB178" s="125"/>
      <c r="EL178" s="125"/>
      <c r="EV178" s="125"/>
      <c r="FF178" s="125"/>
      <c r="FP178" s="125"/>
      <c r="FZ178" s="125"/>
      <c r="GJ178" s="125"/>
      <c r="GT178" s="125"/>
      <c r="HD178" s="125"/>
      <c r="HN178" s="125"/>
      <c r="HX178" s="125"/>
    </row>
    <row xmlns:x14ac="http://schemas.microsoft.com/office/spreadsheetml/2009/9/ac" r="179" s="3" customFormat="true" x14ac:dyDescent="0.25">
      <c r="A179" s="375"/>
      <c r="B179" s="125"/>
      <c r="L179" s="125"/>
      <c r="V179" s="125"/>
      <c r="AF179" s="125"/>
      <c r="AP179" s="125"/>
      <c r="AZ179" s="125"/>
      <c r="BJ179" s="125"/>
      <c r="BT179" s="125"/>
      <c r="CD179" s="125"/>
      <c r="CN179" s="125"/>
      <c r="CX179" s="125"/>
      <c r="DH179" s="125"/>
      <c r="DR179" s="125"/>
      <c r="EB179" s="125"/>
      <c r="EL179" s="125"/>
      <c r="EV179" s="125"/>
      <c r="FF179" s="125"/>
      <c r="FP179" s="125"/>
      <c r="FZ179" s="125"/>
      <c r="GJ179" s="125"/>
      <c r="GT179" s="125"/>
      <c r="HD179" s="125"/>
      <c r="HN179" s="125"/>
      <c r="HX179" s="125"/>
    </row>
    <row xmlns:x14ac="http://schemas.microsoft.com/office/spreadsheetml/2009/9/ac" r="180" s="3" customFormat="true" x14ac:dyDescent="0.25">
      <c r="A180" s="375"/>
      <c r="B180" s="125"/>
      <c r="L180" s="125"/>
      <c r="V180" s="125"/>
      <c r="AF180" s="125"/>
      <c r="AP180" s="125"/>
      <c r="AZ180" s="125"/>
      <c r="BJ180" s="125"/>
      <c r="BT180" s="125"/>
      <c r="CD180" s="125"/>
      <c r="CN180" s="125"/>
      <c r="CX180" s="125"/>
      <c r="DH180" s="125"/>
      <c r="DR180" s="125"/>
      <c r="EB180" s="125"/>
      <c r="EL180" s="125"/>
      <c r="EV180" s="125"/>
      <c r="FF180" s="125"/>
      <c r="FP180" s="125"/>
      <c r="FZ180" s="125"/>
      <c r="GJ180" s="125"/>
      <c r="GT180" s="125"/>
      <c r="HD180" s="125"/>
      <c r="HN180" s="125"/>
      <c r="HX180" s="125"/>
    </row>
    <row xmlns:x14ac="http://schemas.microsoft.com/office/spreadsheetml/2009/9/ac" r="181" s="3" customFormat="true" x14ac:dyDescent="0.25">
      <c r="A181" s="375"/>
      <c r="B181" s="125"/>
      <c r="L181" s="125"/>
      <c r="V181" s="125"/>
      <c r="AF181" s="125"/>
      <c r="AP181" s="125"/>
      <c r="AZ181" s="125"/>
      <c r="BJ181" s="125"/>
      <c r="BT181" s="125"/>
      <c r="CD181" s="125"/>
      <c r="CN181" s="125"/>
      <c r="CX181" s="125"/>
      <c r="DH181" s="125"/>
      <c r="DR181" s="125"/>
      <c r="EB181" s="125"/>
      <c r="EL181" s="125"/>
      <c r="EV181" s="125"/>
      <c r="FF181" s="125"/>
      <c r="FP181" s="125"/>
      <c r="FZ181" s="125"/>
      <c r="GJ181" s="125"/>
      <c r="GT181" s="125"/>
      <c r="HD181" s="125"/>
      <c r="HN181" s="125"/>
      <c r="HX181" s="125"/>
    </row>
    <row xmlns:x14ac="http://schemas.microsoft.com/office/spreadsheetml/2009/9/ac" r="182" s="3" customFormat="true" x14ac:dyDescent="0.25">
      <c r="A182" s="375"/>
      <c r="B182" s="125"/>
      <c r="L182" s="125"/>
      <c r="V182" s="125"/>
      <c r="AF182" s="125"/>
      <c r="AP182" s="125"/>
      <c r="AZ182" s="125"/>
      <c r="BJ182" s="125"/>
      <c r="BT182" s="125"/>
      <c r="CD182" s="125"/>
      <c r="CN182" s="125"/>
      <c r="CX182" s="125"/>
      <c r="DH182" s="125"/>
      <c r="DR182" s="125"/>
      <c r="EB182" s="125"/>
      <c r="EL182" s="125"/>
      <c r="EV182" s="125"/>
      <c r="FF182" s="125"/>
      <c r="FP182" s="125"/>
      <c r="FZ182" s="125"/>
      <c r="GJ182" s="125"/>
      <c r="GT182" s="125"/>
      <c r="HD182" s="125"/>
      <c r="HN182" s="125"/>
      <c r="HX182" s="125"/>
    </row>
    <row xmlns:x14ac="http://schemas.microsoft.com/office/spreadsheetml/2009/9/ac" r="183" s="3" customFormat="true" x14ac:dyDescent="0.25">
      <c r="A183" s="375"/>
      <c r="B183" s="125"/>
      <c r="L183" s="125"/>
      <c r="V183" s="125"/>
      <c r="AF183" s="125"/>
      <c r="AP183" s="125"/>
      <c r="AZ183" s="125"/>
      <c r="BJ183" s="125"/>
      <c r="BT183" s="125"/>
      <c r="CD183" s="125"/>
      <c r="CN183" s="125"/>
      <c r="CX183" s="125"/>
      <c r="DH183" s="125"/>
      <c r="DR183" s="125"/>
      <c r="EB183" s="125"/>
      <c r="EL183" s="125"/>
      <c r="EV183" s="125"/>
      <c r="FF183" s="125"/>
      <c r="FP183" s="125"/>
      <c r="FZ183" s="125"/>
      <c r="GJ183" s="125"/>
      <c r="GT183" s="125"/>
      <c r="HD183" s="125"/>
      <c r="HN183" s="125"/>
      <c r="HX183" s="125"/>
    </row>
    <row xmlns:x14ac="http://schemas.microsoft.com/office/spreadsheetml/2009/9/ac" r="184" s="3" customFormat="true" x14ac:dyDescent="0.25">
      <c r="A184" s="375"/>
      <c r="B184" s="125"/>
      <c r="L184" s="125"/>
      <c r="V184" s="125"/>
      <c r="AF184" s="125"/>
      <c r="AP184" s="125"/>
      <c r="AZ184" s="125"/>
      <c r="BJ184" s="125"/>
      <c r="BT184" s="125"/>
      <c r="CD184" s="125"/>
      <c r="CN184" s="125"/>
      <c r="CX184" s="125"/>
      <c r="DH184" s="125"/>
      <c r="DR184" s="125"/>
      <c r="EB184" s="125"/>
      <c r="EL184" s="125"/>
      <c r="EV184" s="125"/>
      <c r="FF184" s="125"/>
      <c r="FP184" s="125"/>
      <c r="FZ184" s="125"/>
      <c r="GJ184" s="125"/>
      <c r="GT184" s="125"/>
      <c r="HD184" s="125"/>
      <c r="HN184" s="125"/>
      <c r="HX184" s="125"/>
    </row>
    <row xmlns:x14ac="http://schemas.microsoft.com/office/spreadsheetml/2009/9/ac" r="185" s="3" customFormat="true" x14ac:dyDescent="0.25">
      <c r="A185" s="375"/>
      <c r="B185" s="125"/>
      <c r="L185" s="125"/>
      <c r="V185" s="125"/>
      <c r="AF185" s="125"/>
      <c r="AP185" s="125"/>
      <c r="AZ185" s="125"/>
      <c r="BJ185" s="125"/>
      <c r="BT185" s="125"/>
      <c r="CD185" s="125"/>
      <c r="CN185" s="125"/>
      <c r="CX185" s="125"/>
      <c r="DH185" s="125"/>
      <c r="DR185" s="125"/>
      <c r="EB185" s="125"/>
      <c r="EL185" s="125"/>
      <c r="EV185" s="125"/>
      <c r="FF185" s="125"/>
      <c r="FP185" s="125"/>
      <c r="FZ185" s="125"/>
      <c r="GJ185" s="125"/>
      <c r="GT185" s="125"/>
      <c r="HD185" s="125"/>
      <c r="HN185" s="125"/>
      <c r="HX185" s="125"/>
    </row>
    <row xmlns:x14ac="http://schemas.microsoft.com/office/spreadsheetml/2009/9/ac" r="186" s="3" customFormat="true" x14ac:dyDescent="0.25">
      <c r="A186" s="375"/>
      <c r="B186" s="125"/>
      <c r="L186" s="125"/>
      <c r="V186" s="125"/>
      <c r="AF186" s="125"/>
      <c r="AP186" s="125"/>
      <c r="AZ186" s="125"/>
      <c r="BJ186" s="125"/>
      <c r="BT186" s="125"/>
      <c r="CD186" s="125"/>
      <c r="CN186" s="125"/>
      <c r="CX186" s="125"/>
      <c r="DH186" s="125"/>
      <c r="DR186" s="125"/>
      <c r="EB186" s="125"/>
      <c r="EL186" s="125"/>
      <c r="EV186" s="125"/>
      <c r="FF186" s="125"/>
      <c r="FP186" s="125"/>
      <c r="FZ186" s="125"/>
      <c r="GJ186" s="125"/>
      <c r="GT186" s="125"/>
      <c r="HD186" s="125"/>
      <c r="HN186" s="125"/>
      <c r="HX186" s="125"/>
    </row>
    <row xmlns:x14ac="http://schemas.microsoft.com/office/spreadsheetml/2009/9/ac" r="187" s="3" customFormat="true" x14ac:dyDescent="0.25">
      <c r="A187" s="375"/>
      <c r="B187" s="125"/>
      <c r="L187" s="125"/>
      <c r="V187" s="125"/>
      <c r="AF187" s="125"/>
      <c r="AP187" s="125"/>
      <c r="AZ187" s="125"/>
      <c r="BJ187" s="125"/>
      <c r="BT187" s="125"/>
      <c r="CD187" s="125"/>
      <c r="CN187" s="125"/>
      <c r="CX187" s="125"/>
      <c r="DH187" s="125"/>
      <c r="DR187" s="125"/>
      <c r="EB187" s="125"/>
      <c r="EL187" s="125"/>
      <c r="EV187" s="125"/>
      <c r="FF187" s="125"/>
      <c r="FP187" s="125"/>
      <c r="FZ187" s="125"/>
      <c r="GJ187" s="125"/>
      <c r="GT187" s="125"/>
      <c r="HD187" s="125"/>
      <c r="HN187" s="125"/>
      <c r="HX187" s="125"/>
    </row>
    <row xmlns:x14ac="http://schemas.microsoft.com/office/spreadsheetml/2009/9/ac" r="188" s="3" customFormat="true" x14ac:dyDescent="0.25">
      <c r="A188" s="375"/>
      <c r="B188" s="125"/>
      <c r="L188" s="125"/>
      <c r="V188" s="125"/>
      <c r="AF188" s="125"/>
      <c r="AP188" s="125"/>
      <c r="AZ188" s="125"/>
      <c r="BJ188" s="125"/>
      <c r="BT188" s="125"/>
      <c r="CD188" s="125"/>
      <c r="CN188" s="125"/>
      <c r="CX188" s="125"/>
      <c r="DH188" s="125"/>
      <c r="DR188" s="125"/>
      <c r="EB188" s="125"/>
      <c r="EL188" s="125"/>
      <c r="EV188" s="125"/>
      <c r="FF188" s="125"/>
      <c r="FP188" s="125"/>
      <c r="FZ188" s="125"/>
      <c r="GJ188" s="125"/>
      <c r="GT188" s="125"/>
      <c r="HD188" s="125"/>
      <c r="HN188" s="125"/>
      <c r="HX188" s="125"/>
    </row>
    <row xmlns:x14ac="http://schemas.microsoft.com/office/spreadsheetml/2009/9/ac" r="189" s="3" customFormat="true" x14ac:dyDescent="0.25">
      <c r="A189" s="375"/>
      <c r="B189" s="125"/>
      <c r="L189" s="125"/>
      <c r="V189" s="125"/>
      <c r="AF189" s="125"/>
      <c r="AP189" s="125"/>
      <c r="AZ189" s="125"/>
      <c r="BJ189" s="125"/>
      <c r="BT189" s="125"/>
      <c r="CD189" s="125"/>
      <c r="CN189" s="125"/>
      <c r="CX189" s="125"/>
      <c r="DH189" s="125"/>
      <c r="DR189" s="125"/>
      <c r="EB189" s="125"/>
      <c r="EL189" s="125"/>
      <c r="EV189" s="125"/>
      <c r="FF189" s="125"/>
      <c r="FP189" s="125"/>
      <c r="FZ189" s="125"/>
      <c r="GJ189" s="125"/>
      <c r="GT189" s="125"/>
      <c r="HD189" s="125"/>
      <c r="HN189" s="125"/>
      <c r="HX189" s="125"/>
    </row>
    <row xmlns:x14ac="http://schemas.microsoft.com/office/spreadsheetml/2009/9/ac" r="190" s="3" customFormat="true" x14ac:dyDescent="0.25">
      <c r="A190" s="375"/>
      <c r="B190" s="125"/>
      <c r="L190" s="125"/>
      <c r="V190" s="125"/>
      <c r="AF190" s="125"/>
      <c r="AP190" s="125"/>
      <c r="AZ190" s="125"/>
      <c r="BJ190" s="125"/>
      <c r="BT190" s="125"/>
      <c r="CD190" s="125"/>
      <c r="CN190" s="125"/>
      <c r="CX190" s="125"/>
      <c r="DH190" s="125"/>
      <c r="DR190" s="125"/>
      <c r="EB190" s="125"/>
      <c r="EL190" s="125"/>
      <c r="EV190" s="125"/>
      <c r="FF190" s="125"/>
      <c r="FP190" s="125"/>
      <c r="FZ190" s="125"/>
      <c r="GJ190" s="125"/>
      <c r="GT190" s="125"/>
      <c r="HD190" s="125"/>
      <c r="HN190" s="125"/>
      <c r="HX190" s="125"/>
    </row>
    <row xmlns:x14ac="http://schemas.microsoft.com/office/spreadsheetml/2009/9/ac" r="191" s="3" customFormat="true" x14ac:dyDescent="0.25">
      <c r="A191" s="375"/>
      <c r="B191" s="125"/>
      <c r="L191" s="125"/>
      <c r="V191" s="125"/>
      <c r="AF191" s="125"/>
      <c r="AP191" s="125"/>
      <c r="AZ191" s="125"/>
      <c r="BJ191" s="125"/>
      <c r="BT191" s="125"/>
      <c r="CD191" s="125"/>
      <c r="CN191" s="125"/>
      <c r="CX191" s="125"/>
      <c r="DH191" s="125"/>
      <c r="DR191" s="125"/>
      <c r="EB191" s="125"/>
      <c r="EL191" s="125"/>
      <c r="EV191" s="125"/>
      <c r="FF191" s="125"/>
      <c r="FP191" s="125"/>
      <c r="FZ191" s="125"/>
      <c r="GJ191" s="125"/>
      <c r="GT191" s="125"/>
      <c r="HD191" s="125"/>
      <c r="HN191" s="125"/>
      <c r="HX191" s="125"/>
    </row>
    <row xmlns:x14ac="http://schemas.microsoft.com/office/spreadsheetml/2009/9/ac" r="192" s="3" customFormat="true" x14ac:dyDescent="0.25">
      <c r="A192" s="375"/>
      <c r="B192" s="125"/>
      <c r="L192" s="125"/>
      <c r="V192" s="125"/>
      <c r="AF192" s="125"/>
      <c r="AP192" s="125"/>
      <c r="AZ192" s="125"/>
      <c r="BJ192" s="125"/>
      <c r="BT192" s="125"/>
      <c r="CD192" s="125"/>
      <c r="CN192" s="125"/>
      <c r="CX192" s="125"/>
      <c r="DH192" s="125"/>
      <c r="DR192" s="125"/>
      <c r="EB192" s="125"/>
      <c r="EL192" s="125"/>
      <c r="EV192" s="125"/>
      <c r="FF192" s="125"/>
      <c r="FP192" s="125"/>
      <c r="FZ192" s="125"/>
      <c r="GJ192" s="125"/>
      <c r="GT192" s="125"/>
      <c r="HD192" s="125"/>
      <c r="HN192" s="125"/>
      <c r="HX192" s="125"/>
    </row>
    <row xmlns:x14ac="http://schemas.microsoft.com/office/spreadsheetml/2009/9/ac" r="193" s="3" customFormat="true" x14ac:dyDescent="0.25">
      <c r="A193" s="375"/>
      <c r="B193" s="125"/>
      <c r="L193" s="125"/>
      <c r="V193" s="125"/>
      <c r="AF193" s="125"/>
      <c r="AP193" s="125"/>
      <c r="AZ193" s="125"/>
      <c r="BJ193" s="125"/>
      <c r="BT193" s="125"/>
      <c r="CD193" s="125"/>
      <c r="CN193" s="125"/>
      <c r="CX193" s="125"/>
      <c r="DH193" s="125"/>
      <c r="DR193" s="125"/>
      <c r="EB193" s="125"/>
      <c r="EL193" s="125"/>
      <c r="EV193" s="125"/>
      <c r="FF193" s="125"/>
      <c r="FP193" s="125"/>
      <c r="FZ193" s="125"/>
      <c r="GJ193" s="125"/>
      <c r="GT193" s="125"/>
      <c r="HD193" s="125"/>
      <c r="HN193" s="125"/>
      <c r="HX193" s="125"/>
    </row>
    <row xmlns:x14ac="http://schemas.microsoft.com/office/spreadsheetml/2009/9/ac" r="194" s="3" customFormat="true" x14ac:dyDescent="0.25">
      <c r="A194" s="375"/>
      <c r="B194" s="125"/>
      <c r="L194" s="125"/>
      <c r="V194" s="125"/>
      <c r="AF194" s="125"/>
      <c r="AP194" s="125"/>
      <c r="AZ194" s="125"/>
      <c r="BJ194" s="125"/>
      <c r="BT194" s="125"/>
      <c r="CD194" s="125"/>
      <c r="CN194" s="125"/>
      <c r="CX194" s="125"/>
      <c r="DH194" s="125"/>
      <c r="DR194" s="125"/>
      <c r="EB194" s="125"/>
      <c r="EL194" s="125"/>
      <c r="EV194" s="125"/>
      <c r="FF194" s="125"/>
      <c r="FP194" s="125"/>
      <c r="FZ194" s="125"/>
      <c r="GJ194" s="125"/>
      <c r="GT194" s="125"/>
      <c r="HD194" s="125"/>
      <c r="HN194" s="125"/>
      <c r="HX194" s="125"/>
    </row>
    <row xmlns:x14ac="http://schemas.microsoft.com/office/spreadsheetml/2009/9/ac" r="195" s="3" customFormat="true" x14ac:dyDescent="0.25">
      <c r="A195" s="375"/>
      <c r="B195" s="125"/>
      <c r="L195" s="125"/>
      <c r="V195" s="125"/>
      <c r="AF195" s="125"/>
      <c r="AP195" s="125"/>
      <c r="AZ195" s="125"/>
      <c r="BJ195" s="125"/>
      <c r="BT195" s="125"/>
      <c r="CD195" s="125"/>
      <c r="CN195" s="125"/>
      <c r="CX195" s="125"/>
      <c r="DH195" s="125"/>
      <c r="DR195" s="125"/>
      <c r="EB195" s="125"/>
      <c r="EL195" s="125"/>
      <c r="EV195" s="125"/>
      <c r="FF195" s="125"/>
      <c r="FP195" s="125"/>
      <c r="FZ195" s="125"/>
      <c r="GJ195" s="125"/>
      <c r="GT195" s="125"/>
      <c r="HD195" s="125"/>
      <c r="HN195" s="125"/>
      <c r="HX195" s="125"/>
    </row>
    <row xmlns:x14ac="http://schemas.microsoft.com/office/spreadsheetml/2009/9/ac" r="196" s="3" customFormat="true" x14ac:dyDescent="0.25">
      <c r="A196" s="375"/>
      <c r="B196" s="125"/>
      <c r="L196" s="125"/>
      <c r="V196" s="125"/>
      <c r="AF196" s="125"/>
      <c r="AP196" s="125"/>
      <c r="AZ196" s="125"/>
      <c r="BJ196" s="125"/>
      <c r="BT196" s="125"/>
      <c r="CD196" s="125"/>
      <c r="CN196" s="125"/>
      <c r="CX196" s="125"/>
      <c r="DH196" s="125"/>
      <c r="DR196" s="125"/>
      <c r="EB196" s="125"/>
      <c r="EL196" s="125"/>
      <c r="EV196" s="125"/>
      <c r="FF196" s="125"/>
      <c r="FP196" s="125"/>
      <c r="FZ196" s="125"/>
      <c r="GJ196" s="125"/>
      <c r="GT196" s="125"/>
      <c r="HD196" s="125"/>
      <c r="HN196" s="125"/>
      <c r="HX196" s="125"/>
    </row>
    <row xmlns:x14ac="http://schemas.microsoft.com/office/spreadsheetml/2009/9/ac" r="197" s="3" customFormat="true" x14ac:dyDescent="0.25">
      <c r="A197" s="375"/>
      <c r="B197" s="125"/>
      <c r="L197" s="125"/>
      <c r="V197" s="125"/>
      <c r="AF197" s="125"/>
      <c r="AP197" s="125"/>
      <c r="AZ197" s="125"/>
      <c r="BJ197" s="125"/>
      <c r="BT197" s="125"/>
      <c r="CD197" s="125"/>
      <c r="CN197" s="125"/>
      <c r="CX197" s="125"/>
      <c r="DH197" s="125"/>
      <c r="DR197" s="125"/>
      <c r="EB197" s="125"/>
      <c r="EL197" s="125"/>
      <c r="EV197" s="125"/>
      <c r="FF197" s="125"/>
      <c r="FP197" s="125"/>
      <c r="FZ197" s="125"/>
      <c r="GJ197" s="125"/>
      <c r="GT197" s="125"/>
      <c r="HD197" s="125"/>
      <c r="HN197" s="125"/>
      <c r="HX197" s="125"/>
    </row>
    <row xmlns:x14ac="http://schemas.microsoft.com/office/spreadsheetml/2009/9/ac" r="198" s="3" customFormat="true" x14ac:dyDescent="0.25">
      <c r="A198" s="375"/>
      <c r="B198" s="125"/>
      <c r="L198" s="125"/>
      <c r="V198" s="125"/>
      <c r="AF198" s="125"/>
      <c r="AP198" s="125"/>
      <c r="AZ198" s="125"/>
      <c r="BJ198" s="125"/>
      <c r="BT198" s="125"/>
      <c r="CD198" s="125"/>
      <c r="CN198" s="125"/>
      <c r="CX198" s="125"/>
      <c r="DH198" s="125"/>
      <c r="DR198" s="125"/>
      <c r="EB198" s="125"/>
      <c r="EL198" s="125"/>
      <c r="EV198" s="125"/>
      <c r="FF198" s="125"/>
      <c r="FP198" s="125"/>
      <c r="FZ198" s="125"/>
      <c r="GJ198" s="125"/>
      <c r="GT198" s="125"/>
      <c r="HD198" s="125"/>
      <c r="HN198" s="125"/>
      <c r="HX198" s="125"/>
    </row>
    <row xmlns:x14ac="http://schemas.microsoft.com/office/spreadsheetml/2009/9/ac" r="199" s="3" customFormat="true" x14ac:dyDescent="0.25">
      <c r="A199" s="375"/>
      <c r="B199" s="125"/>
      <c r="L199" s="125"/>
      <c r="V199" s="125"/>
      <c r="AF199" s="125"/>
      <c r="AP199" s="125"/>
      <c r="AZ199" s="125"/>
      <c r="BJ199" s="125"/>
      <c r="BT199" s="125"/>
      <c r="CD199" s="125"/>
      <c r="CN199" s="125"/>
      <c r="CX199" s="125"/>
      <c r="DH199" s="125"/>
      <c r="DR199" s="125"/>
      <c r="EB199" s="125"/>
      <c r="EL199" s="125"/>
      <c r="EV199" s="125"/>
      <c r="FF199" s="125"/>
      <c r="FP199" s="125"/>
      <c r="FZ199" s="125"/>
      <c r="GJ199" s="125"/>
      <c r="GT199" s="125"/>
      <c r="HD199" s="125"/>
      <c r="HN199" s="125"/>
      <c r="HX199" s="125"/>
    </row>
    <row xmlns:x14ac="http://schemas.microsoft.com/office/spreadsheetml/2009/9/ac" r="200" s="3" customFormat="true" x14ac:dyDescent="0.25">
      <c r="A200" s="375"/>
      <c r="B200" s="125"/>
      <c r="L200" s="125"/>
      <c r="V200" s="125"/>
      <c r="AF200" s="125"/>
      <c r="AP200" s="125"/>
      <c r="AZ200" s="125"/>
      <c r="BJ200" s="125"/>
      <c r="BT200" s="125"/>
      <c r="CD200" s="125"/>
      <c r="CN200" s="125"/>
      <c r="CX200" s="125"/>
      <c r="DH200" s="125"/>
      <c r="DR200" s="125"/>
      <c r="EB200" s="125"/>
      <c r="EL200" s="125"/>
      <c r="EV200" s="125"/>
      <c r="FF200" s="125"/>
      <c r="FP200" s="125"/>
      <c r="FZ200" s="125"/>
      <c r="GJ200" s="125"/>
      <c r="GT200" s="125"/>
      <c r="HD200" s="125"/>
      <c r="HN200" s="125"/>
      <c r="HX200" s="125"/>
    </row>
    <row xmlns:x14ac="http://schemas.microsoft.com/office/spreadsheetml/2009/9/ac" r="201" s="3" customFormat="true" x14ac:dyDescent="0.25">
      <c r="A201" s="375"/>
      <c r="B201" s="125"/>
      <c r="L201" s="125"/>
      <c r="V201" s="125"/>
      <c r="AF201" s="125"/>
      <c r="AP201" s="125"/>
      <c r="AZ201" s="125"/>
      <c r="BJ201" s="125"/>
      <c r="BT201" s="125"/>
      <c r="CD201" s="125"/>
      <c r="CN201" s="125"/>
      <c r="CX201" s="125"/>
      <c r="DH201" s="125"/>
      <c r="DR201" s="125"/>
      <c r="EB201" s="125"/>
      <c r="EL201" s="125"/>
      <c r="EV201" s="125"/>
      <c r="FF201" s="125"/>
      <c r="FP201" s="125"/>
      <c r="FZ201" s="125"/>
      <c r="GJ201" s="125"/>
      <c r="GT201" s="125"/>
      <c r="HD201" s="125"/>
      <c r="HN201" s="125"/>
      <c r="HX201" s="125"/>
    </row>
    <row xmlns:x14ac="http://schemas.microsoft.com/office/spreadsheetml/2009/9/ac" r="202" s="3" customFormat="true" x14ac:dyDescent="0.25">
      <c r="A202" s="375"/>
      <c r="B202" s="125"/>
      <c r="L202" s="125"/>
      <c r="V202" s="125"/>
      <c r="AF202" s="125"/>
      <c r="AP202" s="125"/>
      <c r="AZ202" s="125"/>
      <c r="BJ202" s="125"/>
      <c r="BT202" s="125"/>
      <c r="CD202" s="125"/>
      <c r="CN202" s="125"/>
      <c r="CX202" s="125"/>
      <c r="DH202" s="125"/>
      <c r="DR202" s="125"/>
      <c r="EB202" s="125"/>
      <c r="EL202" s="125"/>
      <c r="EV202" s="125"/>
      <c r="FF202" s="125"/>
      <c r="FP202" s="125"/>
      <c r="FZ202" s="125"/>
      <c r="GJ202" s="125"/>
      <c r="GT202" s="125"/>
      <c r="HD202" s="125"/>
      <c r="HN202" s="125"/>
      <c r="HX202" s="125"/>
    </row>
    <row xmlns:x14ac="http://schemas.microsoft.com/office/spreadsheetml/2009/9/ac" r="203" s="3" customFormat="true" x14ac:dyDescent="0.25">
      <c r="A203" s="375"/>
      <c r="B203" s="125"/>
      <c r="L203" s="125"/>
      <c r="V203" s="125"/>
      <c r="AF203" s="125"/>
      <c r="AP203" s="125"/>
      <c r="AZ203" s="125"/>
      <c r="BJ203" s="125"/>
      <c r="BT203" s="125"/>
      <c r="CD203" s="125"/>
      <c r="CN203" s="125"/>
      <c r="CX203" s="125"/>
      <c r="DH203" s="125"/>
      <c r="DR203" s="125"/>
      <c r="EB203" s="125"/>
      <c r="EL203" s="125"/>
      <c r="EV203" s="125"/>
      <c r="FF203" s="125"/>
      <c r="FP203" s="125"/>
      <c r="FZ203" s="125"/>
      <c r="GJ203" s="125"/>
      <c r="GT203" s="125"/>
      <c r="HD203" s="125"/>
      <c r="HN203" s="125"/>
      <c r="HX203" s="125"/>
    </row>
    <row xmlns:x14ac="http://schemas.microsoft.com/office/spreadsheetml/2009/9/ac" r="204" s="3" customFormat="true" x14ac:dyDescent="0.25">
      <c r="A204" s="375"/>
      <c r="B204" s="125"/>
      <c r="L204" s="125"/>
      <c r="V204" s="125"/>
      <c r="AF204" s="125"/>
      <c r="AP204" s="125"/>
      <c r="AZ204" s="125"/>
      <c r="BJ204" s="125"/>
      <c r="BT204" s="125"/>
      <c r="CD204" s="125"/>
      <c r="CN204" s="125"/>
      <c r="CX204" s="125"/>
      <c r="DH204" s="125"/>
      <c r="DR204" s="125"/>
      <c r="EB204" s="125"/>
      <c r="EL204" s="125"/>
      <c r="EV204" s="125"/>
      <c r="FF204" s="125"/>
      <c r="FP204" s="125"/>
      <c r="FZ204" s="125"/>
      <c r="GJ204" s="125"/>
      <c r="GT204" s="125"/>
      <c r="HD204" s="125"/>
      <c r="HN204" s="125"/>
      <c r="HX204" s="125"/>
    </row>
    <row xmlns:x14ac="http://schemas.microsoft.com/office/spreadsheetml/2009/9/ac" r="205" s="3" customFormat="true" x14ac:dyDescent="0.25">
      <c r="A205" s="375"/>
      <c r="B205" s="125"/>
      <c r="L205" s="125"/>
      <c r="V205" s="125"/>
      <c r="AF205" s="125"/>
      <c r="AP205" s="125"/>
      <c r="AZ205" s="125"/>
      <c r="BJ205" s="125"/>
      <c r="BT205" s="125"/>
      <c r="CD205" s="125"/>
      <c r="CN205" s="125"/>
      <c r="CX205" s="125"/>
      <c r="DH205" s="125"/>
      <c r="DR205" s="125"/>
      <c r="EB205" s="125"/>
      <c r="EL205" s="125"/>
      <c r="EV205" s="125"/>
      <c r="FF205" s="125"/>
      <c r="FP205" s="125"/>
      <c r="FZ205" s="125"/>
      <c r="GJ205" s="125"/>
      <c r="GT205" s="125"/>
      <c r="HD205" s="125"/>
      <c r="HN205" s="125"/>
      <c r="HX205" s="125"/>
    </row>
    <row xmlns:x14ac="http://schemas.microsoft.com/office/spreadsheetml/2009/9/ac" r="206" s="3" customFormat="true" x14ac:dyDescent="0.25">
      <c r="A206" s="375"/>
      <c r="B206" s="125"/>
      <c r="L206" s="125"/>
      <c r="V206" s="125"/>
      <c r="AF206" s="125"/>
      <c r="AP206" s="125"/>
      <c r="AZ206" s="125"/>
      <c r="BJ206" s="125"/>
      <c r="BT206" s="125"/>
      <c r="CD206" s="125"/>
      <c r="CN206" s="125"/>
      <c r="CX206" s="125"/>
      <c r="DH206" s="125"/>
      <c r="DR206" s="125"/>
      <c r="EB206" s="125"/>
      <c r="EL206" s="125"/>
      <c r="EV206" s="125"/>
      <c r="FF206" s="125"/>
      <c r="FP206" s="125"/>
      <c r="FZ206" s="125"/>
      <c r="GJ206" s="125"/>
      <c r="GT206" s="125"/>
      <c r="HD206" s="125"/>
      <c r="HN206" s="125"/>
      <c r="HX206" s="125"/>
    </row>
    <row xmlns:x14ac="http://schemas.microsoft.com/office/spreadsheetml/2009/9/ac" r="207" s="3" customFormat="true" x14ac:dyDescent="0.25">
      <c r="A207" s="375"/>
      <c r="B207" s="125"/>
      <c r="L207" s="125"/>
      <c r="V207" s="125"/>
      <c r="AF207" s="125"/>
      <c r="AP207" s="125"/>
      <c r="AZ207" s="125"/>
      <c r="BJ207" s="125"/>
      <c r="BT207" s="125"/>
      <c r="CD207" s="125"/>
      <c r="CN207" s="125"/>
      <c r="CX207" s="125"/>
      <c r="DH207" s="125"/>
      <c r="DR207" s="125"/>
      <c r="EB207" s="125"/>
      <c r="EL207" s="125"/>
      <c r="EV207" s="125"/>
      <c r="FF207" s="125"/>
      <c r="FP207" s="125"/>
      <c r="FZ207" s="125"/>
      <c r="GJ207" s="125"/>
      <c r="GT207" s="125"/>
      <c r="HD207" s="125"/>
      <c r="HN207" s="125"/>
      <c r="HX207" s="125"/>
    </row>
    <row xmlns:x14ac="http://schemas.microsoft.com/office/spreadsheetml/2009/9/ac" r="208" s="3" customFormat="true" x14ac:dyDescent="0.25">
      <c r="A208" s="375"/>
      <c r="B208" s="125"/>
      <c r="L208" s="125"/>
      <c r="V208" s="125"/>
      <c r="AF208" s="125"/>
      <c r="AP208" s="125"/>
      <c r="AZ208" s="125"/>
      <c r="BJ208" s="125"/>
      <c r="BT208" s="125"/>
      <c r="CD208" s="125"/>
      <c r="CN208" s="125"/>
      <c r="CX208" s="125"/>
      <c r="DH208" s="125"/>
      <c r="DR208" s="125"/>
      <c r="EB208" s="125"/>
      <c r="EL208" s="125"/>
      <c r="EV208" s="125"/>
      <c r="FF208" s="125"/>
      <c r="FP208" s="125"/>
      <c r="FZ208" s="125"/>
      <c r="GJ208" s="125"/>
      <c r="GT208" s="125"/>
      <c r="HD208" s="125"/>
      <c r="HN208" s="125"/>
      <c r="HX208" s="125"/>
    </row>
    <row xmlns:x14ac="http://schemas.microsoft.com/office/spreadsheetml/2009/9/ac" r="209" s="3" customFormat="true" x14ac:dyDescent="0.25">
      <c r="A209" s="375"/>
      <c r="B209" s="125"/>
      <c r="L209" s="125"/>
      <c r="V209" s="125"/>
      <c r="AF209" s="125"/>
      <c r="AP209" s="125"/>
      <c r="AZ209" s="125"/>
      <c r="BJ209" s="125"/>
      <c r="BT209" s="125"/>
      <c r="CD209" s="125"/>
      <c r="CN209" s="125"/>
      <c r="CX209" s="125"/>
      <c r="DH209" s="125"/>
      <c r="DR209" s="125"/>
      <c r="EB209" s="125"/>
      <c r="EL209" s="125"/>
      <c r="EV209" s="125"/>
      <c r="FF209" s="125"/>
      <c r="FP209" s="125"/>
      <c r="FZ209" s="125"/>
      <c r="GJ209" s="125"/>
      <c r="GT209" s="125"/>
      <c r="HD209" s="125"/>
      <c r="HN209" s="125"/>
      <c r="HX209" s="125"/>
    </row>
    <row xmlns:x14ac="http://schemas.microsoft.com/office/spreadsheetml/2009/9/ac" r="210" s="3" customFormat="true" x14ac:dyDescent="0.25">
      <c r="A210" s="375"/>
      <c r="B210" s="125"/>
      <c r="L210" s="125"/>
      <c r="V210" s="125"/>
      <c r="AF210" s="125"/>
      <c r="AP210" s="125"/>
      <c r="AZ210" s="125"/>
      <c r="BJ210" s="125"/>
      <c r="BT210" s="125"/>
      <c r="CD210" s="125"/>
      <c r="CN210" s="125"/>
      <c r="CX210" s="125"/>
      <c r="DH210" s="125"/>
      <c r="DR210" s="125"/>
      <c r="EB210" s="125"/>
      <c r="EL210" s="125"/>
      <c r="EV210" s="125"/>
      <c r="FF210" s="125"/>
      <c r="FP210" s="125"/>
      <c r="FZ210" s="125"/>
      <c r="GJ210" s="125"/>
      <c r="GT210" s="125"/>
      <c r="HD210" s="125"/>
      <c r="HN210" s="125"/>
      <c r="HX210" s="125"/>
    </row>
    <row xmlns:x14ac="http://schemas.microsoft.com/office/spreadsheetml/2009/9/ac" r="211" s="3" customFormat="true" x14ac:dyDescent="0.25">
      <c r="A211" s="375"/>
      <c r="B211" s="125"/>
      <c r="L211" s="125"/>
      <c r="V211" s="125"/>
      <c r="AF211" s="125"/>
      <c r="AP211" s="125"/>
      <c r="AZ211" s="125"/>
      <c r="BJ211" s="125"/>
      <c r="BT211" s="125"/>
      <c r="CD211" s="125"/>
      <c r="CN211" s="125"/>
      <c r="CX211" s="125"/>
      <c r="DH211" s="125"/>
      <c r="DR211" s="125"/>
      <c r="EB211" s="125"/>
      <c r="EL211" s="125"/>
      <c r="EV211" s="125"/>
      <c r="FF211" s="125"/>
      <c r="FP211" s="125"/>
      <c r="FZ211" s="125"/>
      <c r="GJ211" s="125"/>
      <c r="GT211" s="125"/>
      <c r="HD211" s="125"/>
      <c r="HN211" s="125"/>
      <c r="HX211" s="125"/>
    </row>
    <row xmlns:x14ac="http://schemas.microsoft.com/office/spreadsheetml/2009/9/ac" r="212" s="3" customFormat="true" x14ac:dyDescent="0.25">
      <c r="A212" s="375"/>
      <c r="B212" s="125"/>
      <c r="L212" s="125"/>
      <c r="V212" s="125"/>
      <c r="AF212" s="125"/>
      <c r="AP212" s="125"/>
      <c r="AZ212" s="125"/>
      <c r="BJ212" s="125"/>
      <c r="BT212" s="125"/>
      <c r="CD212" s="125"/>
      <c r="CN212" s="125"/>
      <c r="CX212" s="125"/>
      <c r="DH212" s="125"/>
      <c r="DR212" s="125"/>
      <c r="EB212" s="125"/>
      <c r="EL212" s="125"/>
      <c r="EV212" s="125"/>
      <c r="FF212" s="125"/>
      <c r="FP212" s="125"/>
      <c r="FZ212" s="125"/>
      <c r="GJ212" s="125"/>
      <c r="GT212" s="125"/>
      <c r="HD212" s="125"/>
      <c r="HN212" s="125"/>
      <c r="HX212" s="125"/>
    </row>
    <row xmlns:x14ac="http://schemas.microsoft.com/office/spreadsheetml/2009/9/ac" r="213" s="3" customFormat="true" x14ac:dyDescent="0.25">
      <c r="A213" s="375"/>
      <c r="B213" s="125"/>
      <c r="L213" s="125"/>
      <c r="V213" s="125"/>
      <c r="AF213" s="125"/>
      <c r="AP213" s="125"/>
      <c r="AZ213" s="125"/>
      <c r="BJ213" s="125"/>
      <c r="BT213" s="125"/>
      <c r="CD213" s="125"/>
      <c r="CN213" s="125"/>
      <c r="CX213" s="125"/>
      <c r="DH213" s="125"/>
      <c r="DR213" s="125"/>
      <c r="EB213" s="125"/>
      <c r="EL213" s="125"/>
      <c r="EV213" s="125"/>
      <c r="FF213" s="125"/>
      <c r="FP213" s="125"/>
      <c r="FZ213" s="125"/>
      <c r="GJ213" s="125"/>
      <c r="GT213" s="125"/>
      <c r="HD213" s="125"/>
      <c r="HN213" s="125"/>
      <c r="HX213" s="125"/>
    </row>
    <row xmlns:x14ac="http://schemas.microsoft.com/office/spreadsheetml/2009/9/ac" r="214" s="3" customFormat="true" x14ac:dyDescent="0.25">
      <c r="A214" s="375"/>
      <c r="B214" s="125"/>
      <c r="L214" s="125"/>
      <c r="V214" s="125"/>
      <c r="AF214" s="125"/>
      <c r="AP214" s="125"/>
      <c r="AZ214" s="125"/>
      <c r="BJ214" s="125"/>
      <c r="BT214" s="125"/>
      <c r="CD214" s="125"/>
      <c r="CN214" s="125"/>
      <c r="CX214" s="125"/>
      <c r="DH214" s="125"/>
      <c r="DR214" s="125"/>
      <c r="EB214" s="125"/>
      <c r="EL214" s="125"/>
      <c r="EV214" s="125"/>
      <c r="FF214" s="125"/>
      <c r="FP214" s="125"/>
      <c r="FZ214" s="125"/>
      <c r="GJ214" s="125"/>
      <c r="GT214" s="125"/>
      <c r="HD214" s="125"/>
      <c r="HN214" s="125"/>
      <c r="HX214" s="125"/>
    </row>
    <row xmlns:x14ac="http://schemas.microsoft.com/office/spreadsheetml/2009/9/ac" r="215" s="3" customFormat="true" x14ac:dyDescent="0.25">
      <c r="A215" s="375"/>
      <c r="B215" s="125"/>
      <c r="L215" s="125"/>
      <c r="V215" s="125"/>
      <c r="AF215" s="125"/>
      <c r="AP215" s="125"/>
      <c r="AZ215" s="125"/>
      <c r="BJ215" s="125"/>
      <c r="BT215" s="125"/>
      <c r="CD215" s="125"/>
      <c r="CN215" s="125"/>
      <c r="CX215" s="125"/>
      <c r="DH215" s="125"/>
      <c r="DR215" s="125"/>
      <c r="EB215" s="125"/>
      <c r="EL215" s="125"/>
      <c r="EV215" s="125"/>
      <c r="FF215" s="125"/>
      <c r="FP215" s="125"/>
      <c r="FZ215" s="125"/>
      <c r="GJ215" s="125"/>
      <c r="GT215" s="125"/>
      <c r="HD215" s="125"/>
      <c r="HN215" s="125"/>
      <c r="HX215" s="125"/>
    </row>
    <row xmlns:x14ac="http://schemas.microsoft.com/office/spreadsheetml/2009/9/ac" r="216" s="3" customFormat="true" x14ac:dyDescent="0.25">
      <c r="A216" s="375"/>
      <c r="B216" s="125"/>
      <c r="L216" s="125"/>
      <c r="V216" s="125"/>
      <c r="AF216" s="125"/>
      <c r="AP216" s="125"/>
      <c r="AZ216" s="125"/>
      <c r="BJ216" s="125"/>
      <c r="BT216" s="125"/>
      <c r="CD216" s="125"/>
      <c r="CN216" s="125"/>
      <c r="CX216" s="125"/>
      <c r="DH216" s="125"/>
      <c r="DR216" s="125"/>
      <c r="EB216" s="125"/>
      <c r="EL216" s="125"/>
      <c r="EV216" s="125"/>
      <c r="FF216" s="125"/>
      <c r="FP216" s="125"/>
      <c r="FZ216" s="125"/>
      <c r="GJ216" s="125"/>
      <c r="GT216" s="125"/>
      <c r="HD216" s="125"/>
      <c r="HN216" s="125"/>
      <c r="HX216" s="125"/>
    </row>
    <row xmlns:x14ac="http://schemas.microsoft.com/office/spreadsheetml/2009/9/ac" r="217" s="3" customFormat="true" x14ac:dyDescent="0.25">
      <c r="A217" s="375"/>
      <c r="B217" s="125"/>
      <c r="L217" s="125"/>
      <c r="V217" s="125"/>
      <c r="AF217" s="125"/>
      <c r="AP217" s="125"/>
      <c r="AZ217" s="125"/>
      <c r="BJ217" s="125"/>
      <c r="BT217" s="125"/>
      <c r="CD217" s="125"/>
      <c r="CN217" s="125"/>
      <c r="CX217" s="125"/>
      <c r="DH217" s="125"/>
      <c r="DR217" s="125"/>
      <c r="EB217" s="125"/>
      <c r="EL217" s="125"/>
      <c r="EV217" s="125"/>
      <c r="FF217" s="125"/>
      <c r="FP217" s="125"/>
      <c r="FZ217" s="125"/>
      <c r="GJ217" s="125"/>
      <c r="GT217" s="125"/>
      <c r="HD217" s="125"/>
      <c r="HN217" s="125"/>
      <c r="HX217" s="125"/>
    </row>
    <row xmlns:x14ac="http://schemas.microsoft.com/office/spreadsheetml/2009/9/ac" r="218" s="3" customFormat="true" x14ac:dyDescent="0.25">
      <c r="A218" s="375"/>
      <c r="B218" s="125"/>
      <c r="L218" s="125"/>
      <c r="V218" s="125"/>
      <c r="AF218" s="125"/>
      <c r="AP218" s="125"/>
      <c r="AZ218" s="125"/>
      <c r="BJ218" s="125"/>
      <c r="BT218" s="125"/>
      <c r="CD218" s="125"/>
      <c r="CN218" s="125"/>
      <c r="CX218" s="125"/>
      <c r="DH218" s="125"/>
      <c r="DR218" s="125"/>
      <c r="EB218" s="125"/>
      <c r="EL218" s="125"/>
      <c r="EV218" s="125"/>
      <c r="FF218" s="125"/>
      <c r="FP218" s="125"/>
      <c r="FZ218" s="125"/>
      <c r="GJ218" s="125"/>
      <c r="GT218" s="125"/>
      <c r="HD218" s="125"/>
      <c r="HN218" s="125"/>
      <c r="HX218" s="125"/>
    </row>
    <row xmlns:x14ac="http://schemas.microsoft.com/office/spreadsheetml/2009/9/ac" r="219" s="3" customFormat="true" x14ac:dyDescent="0.25">
      <c r="A219" s="375"/>
      <c r="B219" s="125"/>
      <c r="L219" s="125"/>
      <c r="V219" s="125"/>
      <c r="AF219" s="125"/>
      <c r="AP219" s="125"/>
      <c r="AZ219" s="125"/>
      <c r="BJ219" s="125"/>
      <c r="BT219" s="125"/>
      <c r="CD219" s="125"/>
      <c r="CN219" s="125"/>
      <c r="CX219" s="125"/>
      <c r="DH219" s="125"/>
      <c r="DR219" s="125"/>
      <c r="EB219" s="125"/>
      <c r="EL219" s="125"/>
      <c r="EV219" s="125"/>
      <c r="FF219" s="125"/>
      <c r="FP219" s="125"/>
      <c r="FZ219" s="125"/>
      <c r="GJ219" s="125"/>
      <c r="GT219" s="125"/>
      <c r="HD219" s="125"/>
      <c r="HN219" s="125"/>
      <c r="HX219" s="125"/>
    </row>
    <row xmlns:x14ac="http://schemas.microsoft.com/office/spreadsheetml/2009/9/ac" r="220" s="3" customFormat="true" x14ac:dyDescent="0.25">
      <c r="A220" s="375"/>
      <c r="B220" s="125"/>
      <c r="L220" s="125"/>
      <c r="V220" s="125"/>
      <c r="AF220" s="125"/>
      <c r="AP220" s="125"/>
      <c r="AZ220" s="125"/>
      <c r="BJ220" s="125"/>
      <c r="BT220" s="125"/>
      <c r="CD220" s="125"/>
      <c r="CN220" s="125"/>
      <c r="CX220" s="125"/>
      <c r="DH220" s="125"/>
      <c r="DR220" s="125"/>
      <c r="EB220" s="125"/>
      <c r="EL220" s="125"/>
      <c r="EV220" s="125"/>
      <c r="FF220" s="125"/>
      <c r="FP220" s="125"/>
      <c r="FZ220" s="125"/>
      <c r="GJ220" s="125"/>
      <c r="GT220" s="125"/>
      <c r="HD220" s="125"/>
      <c r="HN220" s="125"/>
      <c r="HX220" s="125"/>
    </row>
    <row xmlns:x14ac="http://schemas.microsoft.com/office/spreadsheetml/2009/9/ac" r="221" s="3" customFormat="true" x14ac:dyDescent="0.25">
      <c r="A221" s="375"/>
      <c r="B221" s="125"/>
      <c r="L221" s="125"/>
      <c r="V221" s="125"/>
      <c r="AF221" s="125"/>
      <c r="AP221" s="125"/>
      <c r="AZ221" s="125"/>
      <c r="BJ221" s="125"/>
      <c r="BT221" s="125"/>
      <c r="CD221" s="125"/>
      <c r="CN221" s="125"/>
      <c r="CX221" s="125"/>
      <c r="DH221" s="125"/>
      <c r="DR221" s="125"/>
      <c r="EB221" s="125"/>
      <c r="EL221" s="125"/>
      <c r="EV221" s="125"/>
      <c r="FF221" s="125"/>
      <c r="FP221" s="125"/>
      <c r="FZ221" s="125"/>
      <c r="GJ221" s="125"/>
      <c r="GT221" s="125"/>
      <c r="HD221" s="125"/>
      <c r="HN221" s="125"/>
      <c r="HX221" s="125"/>
    </row>
    <row xmlns:x14ac="http://schemas.microsoft.com/office/spreadsheetml/2009/9/ac" r="222" s="3" customFormat="true" x14ac:dyDescent="0.25">
      <c r="A222" s="375"/>
      <c r="B222" s="125"/>
      <c r="L222" s="125"/>
      <c r="V222" s="125"/>
      <c r="AF222" s="125"/>
      <c r="AP222" s="125"/>
      <c r="AZ222" s="125"/>
      <c r="BJ222" s="125"/>
      <c r="BT222" s="125"/>
      <c r="CD222" s="125"/>
      <c r="CN222" s="125"/>
      <c r="CX222" s="125"/>
      <c r="DH222" s="125"/>
      <c r="DR222" s="125"/>
      <c r="EB222" s="125"/>
      <c r="EL222" s="125"/>
      <c r="EV222" s="125"/>
      <c r="FF222" s="125"/>
      <c r="FP222" s="125"/>
      <c r="FZ222" s="125"/>
      <c r="GJ222" s="125"/>
      <c r="GT222" s="125"/>
      <c r="HD222" s="125"/>
      <c r="HN222" s="125"/>
      <c r="HX222" s="125"/>
    </row>
    <row xmlns:x14ac="http://schemas.microsoft.com/office/spreadsheetml/2009/9/ac" r="223" s="3" customFormat="true" x14ac:dyDescent="0.25">
      <c r="A223" s="375"/>
      <c r="B223" s="125"/>
      <c r="L223" s="125"/>
      <c r="V223" s="125"/>
      <c r="AF223" s="125"/>
      <c r="AP223" s="125"/>
      <c r="AZ223" s="125"/>
      <c r="BJ223" s="125"/>
      <c r="BT223" s="125"/>
      <c r="CD223" s="125"/>
      <c r="CN223" s="125"/>
      <c r="CX223" s="125"/>
      <c r="DH223" s="125"/>
      <c r="DR223" s="125"/>
      <c r="EB223" s="125"/>
      <c r="EL223" s="125"/>
      <c r="EV223" s="125"/>
      <c r="FF223" s="125"/>
      <c r="FP223" s="125"/>
      <c r="FZ223" s="125"/>
      <c r="GJ223" s="125"/>
      <c r="GT223" s="125"/>
      <c r="HD223" s="125"/>
      <c r="HN223" s="125"/>
      <c r="HX223" s="125"/>
    </row>
    <row xmlns:x14ac="http://schemas.microsoft.com/office/spreadsheetml/2009/9/ac" r="224" s="3" customFormat="true" x14ac:dyDescent="0.25">
      <c r="A224" s="375"/>
      <c r="B224" s="125"/>
      <c r="L224" s="125"/>
      <c r="V224" s="125"/>
      <c r="AF224" s="125"/>
      <c r="AP224" s="125"/>
      <c r="AZ224" s="125"/>
      <c r="BJ224" s="125"/>
      <c r="BT224" s="125"/>
      <c r="CD224" s="125"/>
      <c r="CN224" s="125"/>
      <c r="CX224" s="125"/>
      <c r="DH224" s="125"/>
      <c r="DR224" s="125"/>
      <c r="EB224" s="125"/>
      <c r="EL224" s="125"/>
      <c r="EV224" s="125"/>
      <c r="FF224" s="125"/>
      <c r="FP224" s="125"/>
      <c r="FZ224" s="125"/>
      <c r="GJ224" s="125"/>
      <c r="GT224" s="125"/>
      <c r="HD224" s="125"/>
      <c r="HN224" s="125"/>
      <c r="HX224" s="125"/>
    </row>
    <row xmlns:x14ac="http://schemas.microsoft.com/office/spreadsheetml/2009/9/ac" r="225" s="3" customFormat="true" x14ac:dyDescent="0.25">
      <c r="A225" s="375"/>
      <c r="B225" s="125"/>
      <c r="L225" s="125"/>
      <c r="V225" s="125"/>
      <c r="AF225" s="125"/>
      <c r="AP225" s="125"/>
      <c r="AZ225" s="125"/>
      <c r="BJ225" s="125"/>
      <c r="BT225" s="125"/>
      <c r="CD225" s="125"/>
      <c r="CN225" s="125"/>
      <c r="CX225" s="125"/>
      <c r="DH225" s="125"/>
      <c r="DR225" s="125"/>
      <c r="EB225" s="125"/>
      <c r="EL225" s="125"/>
      <c r="EV225" s="125"/>
      <c r="FF225" s="125"/>
      <c r="FP225" s="125"/>
      <c r="FZ225" s="125"/>
      <c r="GJ225" s="125"/>
      <c r="GT225" s="125"/>
      <c r="HD225" s="125"/>
      <c r="HN225" s="125"/>
      <c r="HX225" s="125"/>
    </row>
    <row xmlns:x14ac="http://schemas.microsoft.com/office/spreadsheetml/2009/9/ac" r="226" s="3" customFormat="true" x14ac:dyDescent="0.25">
      <c r="A226" s="375"/>
      <c r="B226" s="125"/>
      <c r="L226" s="125"/>
      <c r="V226" s="125"/>
      <c r="AF226" s="125"/>
      <c r="AP226" s="125"/>
      <c r="AZ226" s="125"/>
      <c r="BJ226" s="125"/>
      <c r="BT226" s="125"/>
      <c r="CD226" s="125"/>
      <c r="CN226" s="125"/>
      <c r="CX226" s="125"/>
      <c r="DH226" s="125"/>
      <c r="DR226" s="125"/>
      <c r="EB226" s="125"/>
      <c r="EL226" s="125"/>
      <c r="EV226" s="125"/>
      <c r="FF226" s="125"/>
      <c r="FP226" s="125"/>
      <c r="FZ226" s="125"/>
      <c r="GJ226" s="125"/>
      <c r="GT226" s="125"/>
      <c r="HD226" s="125"/>
      <c r="HN226" s="125"/>
      <c r="HX226" s="125"/>
    </row>
    <row xmlns:x14ac="http://schemas.microsoft.com/office/spreadsheetml/2009/9/ac" r="227" s="3" customFormat="true" x14ac:dyDescent="0.25">
      <c r="A227" s="375"/>
      <c r="B227" s="125"/>
      <c r="L227" s="125"/>
      <c r="V227" s="125"/>
      <c r="AF227" s="125"/>
      <c r="AP227" s="125"/>
      <c r="AZ227" s="125"/>
      <c r="BJ227" s="125"/>
      <c r="BT227" s="125"/>
      <c r="CD227" s="125"/>
      <c r="CN227" s="125"/>
      <c r="CX227" s="125"/>
      <c r="DH227" s="125"/>
      <c r="DR227" s="125"/>
      <c r="EB227" s="125"/>
      <c r="EL227" s="125"/>
      <c r="EV227" s="125"/>
      <c r="FF227" s="125"/>
      <c r="FP227" s="125"/>
      <c r="FZ227" s="125"/>
      <c r="GJ227" s="125"/>
      <c r="GT227" s="125"/>
      <c r="HD227" s="125"/>
      <c r="HN227" s="125"/>
      <c r="HX227" s="125"/>
    </row>
    <row xmlns:x14ac="http://schemas.microsoft.com/office/spreadsheetml/2009/9/ac" r="228" s="3" customFormat="true" x14ac:dyDescent="0.25">
      <c r="A228" s="375"/>
      <c r="B228" s="125"/>
      <c r="L228" s="125"/>
      <c r="V228" s="125"/>
      <c r="AF228" s="125"/>
      <c r="AP228" s="125"/>
      <c r="AZ228" s="125"/>
      <c r="BJ228" s="125"/>
      <c r="BT228" s="125"/>
      <c r="CD228" s="125"/>
      <c r="CN228" s="125"/>
      <c r="CX228" s="125"/>
      <c r="DH228" s="125"/>
      <c r="DR228" s="125"/>
      <c r="EB228" s="125"/>
      <c r="EL228" s="125"/>
      <c r="EV228" s="125"/>
      <c r="FF228" s="125"/>
      <c r="FP228" s="125"/>
      <c r="FZ228" s="125"/>
      <c r="GJ228" s="125"/>
      <c r="GT228" s="125"/>
      <c r="HD228" s="125"/>
      <c r="HN228" s="125"/>
      <c r="HX228" s="125"/>
    </row>
    <row xmlns:x14ac="http://schemas.microsoft.com/office/spreadsheetml/2009/9/ac" r="229" s="3" customFormat="true" x14ac:dyDescent="0.25">
      <c r="A229" s="375"/>
      <c r="B229" s="125"/>
      <c r="L229" s="125"/>
      <c r="V229" s="125"/>
      <c r="AF229" s="125"/>
      <c r="AP229" s="125"/>
      <c r="AZ229" s="125"/>
      <c r="BJ229" s="125"/>
      <c r="BT229" s="125"/>
      <c r="CD229" s="125"/>
      <c r="CN229" s="125"/>
      <c r="CX229" s="125"/>
      <c r="DH229" s="125"/>
      <c r="DR229" s="125"/>
      <c r="EB229" s="125"/>
      <c r="EL229" s="125"/>
      <c r="EV229" s="125"/>
      <c r="FF229" s="125"/>
      <c r="FP229" s="125"/>
      <c r="FZ229" s="125"/>
      <c r="GJ229" s="125"/>
      <c r="GT229" s="125"/>
      <c r="HD229" s="125"/>
      <c r="HN229" s="125"/>
      <c r="HX229" s="125"/>
    </row>
    <row xmlns:x14ac="http://schemas.microsoft.com/office/spreadsheetml/2009/9/ac" r="230" s="3" customFormat="true" x14ac:dyDescent="0.25">
      <c r="A230" s="375"/>
      <c r="B230" s="125"/>
      <c r="L230" s="125"/>
      <c r="V230" s="125"/>
      <c r="AF230" s="125"/>
      <c r="AP230" s="125"/>
      <c r="AZ230" s="125"/>
      <c r="BJ230" s="125"/>
      <c r="BT230" s="125"/>
      <c r="CD230" s="125"/>
      <c r="CN230" s="125"/>
      <c r="CX230" s="125"/>
      <c r="DH230" s="125"/>
      <c r="DR230" s="125"/>
      <c r="EB230" s="125"/>
      <c r="EL230" s="125"/>
      <c r="EV230" s="125"/>
      <c r="FF230" s="125"/>
      <c r="FP230" s="125"/>
      <c r="FZ230" s="125"/>
      <c r="GJ230" s="125"/>
      <c r="GT230" s="125"/>
      <c r="HD230" s="125"/>
      <c r="HN230" s="125"/>
      <c r="HX230" s="125"/>
    </row>
    <row xmlns:x14ac="http://schemas.microsoft.com/office/spreadsheetml/2009/9/ac" r="231" s="3" customFormat="true" x14ac:dyDescent="0.25">
      <c r="A231" s="375"/>
      <c r="B231" s="125"/>
      <c r="L231" s="125"/>
      <c r="V231" s="125"/>
      <c r="AF231" s="125"/>
      <c r="AP231" s="125"/>
      <c r="AZ231" s="125"/>
      <c r="BJ231" s="125"/>
      <c r="BT231" s="125"/>
      <c r="CD231" s="125"/>
      <c r="CN231" s="125"/>
      <c r="CX231" s="125"/>
      <c r="DH231" s="125"/>
      <c r="DR231" s="125"/>
      <c r="EB231" s="125"/>
      <c r="EL231" s="125"/>
      <c r="EV231" s="125"/>
      <c r="FF231" s="125"/>
      <c r="FP231" s="125"/>
      <c r="FZ231" s="125"/>
      <c r="GJ231" s="125"/>
      <c r="GT231" s="125"/>
      <c r="HD231" s="125"/>
      <c r="HN231" s="125"/>
      <c r="HX231" s="125"/>
    </row>
    <row xmlns:x14ac="http://schemas.microsoft.com/office/spreadsheetml/2009/9/ac" r="232" s="3" customFormat="true" x14ac:dyDescent="0.25">
      <c r="A232" s="375"/>
      <c r="B232" s="125"/>
      <c r="L232" s="125"/>
      <c r="V232" s="125"/>
      <c r="AF232" s="125"/>
      <c r="AP232" s="125"/>
      <c r="AZ232" s="125"/>
      <c r="BJ232" s="125"/>
      <c r="BT232" s="125"/>
      <c r="CD232" s="125"/>
      <c r="CN232" s="125"/>
      <c r="CX232" s="125"/>
      <c r="DH232" s="125"/>
      <c r="DR232" s="125"/>
      <c r="EB232" s="125"/>
      <c r="EL232" s="125"/>
      <c r="EV232" s="125"/>
      <c r="FF232" s="125"/>
      <c r="FP232" s="125"/>
      <c r="FZ232" s="125"/>
      <c r="GJ232" s="125"/>
      <c r="GT232" s="125"/>
      <c r="HD232" s="125"/>
      <c r="HN232" s="125"/>
      <c r="HX232" s="125"/>
    </row>
    <row xmlns:x14ac="http://schemas.microsoft.com/office/spreadsheetml/2009/9/ac" r="233" s="3" customFormat="true" x14ac:dyDescent="0.25">
      <c r="A233" s="375"/>
      <c r="B233" s="125"/>
      <c r="L233" s="125"/>
      <c r="V233" s="125"/>
      <c r="AF233" s="125"/>
      <c r="AP233" s="125"/>
      <c r="AZ233" s="125"/>
      <c r="BJ233" s="125"/>
      <c r="BT233" s="125"/>
      <c r="CD233" s="125"/>
      <c r="CN233" s="125"/>
      <c r="CX233" s="125"/>
      <c r="DH233" s="125"/>
      <c r="DR233" s="125"/>
      <c r="EB233" s="125"/>
      <c r="EL233" s="125"/>
      <c r="EV233" s="125"/>
      <c r="FF233" s="125"/>
      <c r="FP233" s="125"/>
      <c r="FZ233" s="125"/>
      <c r="GJ233" s="125"/>
      <c r="GT233" s="125"/>
      <c r="HD233" s="125"/>
      <c r="HN233" s="125"/>
      <c r="HX233" s="125"/>
    </row>
    <row xmlns:x14ac="http://schemas.microsoft.com/office/spreadsheetml/2009/9/ac" r="234" s="3" customFormat="true" x14ac:dyDescent="0.25">
      <c r="A234" s="375"/>
      <c r="B234" s="125"/>
      <c r="L234" s="125"/>
      <c r="V234" s="125"/>
      <c r="AF234" s="125"/>
      <c r="AP234" s="125"/>
      <c r="AZ234" s="125"/>
      <c r="BJ234" s="125"/>
      <c r="BT234" s="125"/>
      <c r="CD234" s="125"/>
      <c r="CN234" s="125"/>
      <c r="CX234" s="125"/>
      <c r="DH234" s="125"/>
      <c r="DR234" s="125"/>
      <c r="EB234" s="125"/>
      <c r="EL234" s="125"/>
      <c r="EV234" s="125"/>
      <c r="FF234" s="125"/>
      <c r="FP234" s="125"/>
      <c r="FZ234" s="125"/>
      <c r="GJ234" s="125"/>
      <c r="GT234" s="125"/>
      <c r="HD234" s="125"/>
      <c r="HN234" s="125"/>
      <c r="HX234" s="125"/>
    </row>
    <row xmlns:x14ac="http://schemas.microsoft.com/office/spreadsheetml/2009/9/ac" r="235" s="3" customFormat="true" x14ac:dyDescent="0.25">
      <c r="A235" s="375"/>
      <c r="B235" s="125"/>
      <c r="L235" s="125"/>
      <c r="V235" s="125"/>
      <c r="AF235" s="125"/>
      <c r="AP235" s="125"/>
      <c r="AZ235" s="125"/>
      <c r="BJ235" s="125"/>
      <c r="BT235" s="125"/>
      <c r="CD235" s="125"/>
      <c r="CN235" s="125"/>
      <c r="CX235" s="125"/>
      <c r="DH235" s="125"/>
      <c r="DR235" s="125"/>
      <c r="EB235" s="125"/>
      <c r="EL235" s="125"/>
      <c r="EV235" s="125"/>
      <c r="FF235" s="125"/>
      <c r="FP235" s="125"/>
      <c r="FZ235" s="125"/>
      <c r="GJ235" s="125"/>
      <c r="GT235" s="125"/>
      <c r="HD235" s="125"/>
      <c r="HN235" s="125"/>
      <c r="HX235" s="125"/>
    </row>
    <row xmlns:x14ac="http://schemas.microsoft.com/office/spreadsheetml/2009/9/ac" r="236" s="3" customFormat="true" x14ac:dyDescent="0.25">
      <c r="A236" s="375"/>
      <c r="B236" s="125"/>
      <c r="L236" s="125"/>
      <c r="V236" s="125"/>
      <c r="AF236" s="125"/>
      <c r="AP236" s="125"/>
      <c r="AZ236" s="125"/>
      <c r="BJ236" s="125"/>
      <c r="BT236" s="125"/>
      <c r="CD236" s="125"/>
      <c r="CN236" s="125"/>
      <c r="CX236" s="125"/>
      <c r="DH236" s="125"/>
      <c r="DR236" s="125"/>
      <c r="EB236" s="125"/>
      <c r="EL236" s="125"/>
      <c r="EV236" s="125"/>
      <c r="FF236" s="125"/>
      <c r="FP236" s="125"/>
      <c r="FZ236" s="125"/>
      <c r="GJ236" s="125"/>
      <c r="GT236" s="125"/>
      <c r="HD236" s="125"/>
      <c r="HN236" s="125"/>
      <c r="HX236" s="125"/>
    </row>
    <row xmlns:x14ac="http://schemas.microsoft.com/office/spreadsheetml/2009/9/ac" r="237" s="3" customFormat="true" x14ac:dyDescent="0.25">
      <c r="A237" s="375"/>
      <c r="B237" s="125"/>
      <c r="L237" s="125"/>
      <c r="V237" s="125"/>
      <c r="AF237" s="125"/>
      <c r="AP237" s="125"/>
      <c r="AZ237" s="125"/>
      <c r="BJ237" s="125"/>
      <c r="BT237" s="125"/>
      <c r="CD237" s="125"/>
      <c r="CN237" s="125"/>
      <c r="CX237" s="125"/>
      <c r="DH237" s="125"/>
      <c r="DR237" s="125"/>
      <c r="EB237" s="125"/>
      <c r="EL237" s="125"/>
      <c r="EV237" s="125"/>
      <c r="FF237" s="125"/>
      <c r="FP237" s="125"/>
      <c r="FZ237" s="125"/>
      <c r="GJ237" s="125"/>
      <c r="GT237" s="125"/>
      <c r="HD237" s="125"/>
      <c r="HN237" s="125"/>
      <c r="HX237" s="125"/>
    </row>
    <row xmlns:x14ac="http://schemas.microsoft.com/office/spreadsheetml/2009/9/ac" r="238" s="3" customFormat="true" x14ac:dyDescent="0.25">
      <c r="A238" s="375"/>
      <c r="B238" s="125"/>
      <c r="L238" s="125"/>
      <c r="V238" s="125"/>
      <c r="AF238" s="125"/>
      <c r="AP238" s="125"/>
      <c r="AZ238" s="125"/>
      <c r="BJ238" s="125"/>
      <c r="BT238" s="125"/>
      <c r="CD238" s="125"/>
      <c r="CN238" s="125"/>
      <c r="CX238" s="125"/>
      <c r="DH238" s="125"/>
      <c r="DR238" s="125"/>
      <c r="EB238" s="125"/>
      <c r="EL238" s="125"/>
      <c r="EV238" s="125"/>
      <c r="FF238" s="125"/>
      <c r="FP238" s="125"/>
      <c r="FZ238" s="125"/>
      <c r="GJ238" s="125"/>
      <c r="GT238" s="125"/>
      <c r="HD238" s="125"/>
      <c r="HN238" s="125"/>
      <c r="HX238" s="125"/>
    </row>
    <row xmlns:x14ac="http://schemas.microsoft.com/office/spreadsheetml/2009/9/ac" r="239" s="3" customFormat="true" x14ac:dyDescent="0.25">
      <c r="A239" s="375"/>
      <c r="B239" s="125"/>
      <c r="L239" s="125"/>
      <c r="V239" s="125"/>
      <c r="AF239" s="125"/>
      <c r="AP239" s="125"/>
      <c r="AZ239" s="125"/>
      <c r="BJ239" s="125"/>
      <c r="BT239" s="125"/>
      <c r="CD239" s="125"/>
      <c r="CN239" s="125"/>
      <c r="CX239" s="125"/>
      <c r="DH239" s="125"/>
      <c r="DR239" s="125"/>
      <c r="EB239" s="125"/>
      <c r="EL239" s="125"/>
      <c r="EV239" s="125"/>
      <c r="FF239" s="125"/>
      <c r="FP239" s="125"/>
      <c r="FZ239" s="125"/>
      <c r="GJ239" s="125"/>
      <c r="GT239" s="125"/>
      <c r="HD239" s="125"/>
      <c r="HN239" s="125"/>
      <c r="HX239" s="125"/>
    </row>
    <row xmlns:x14ac="http://schemas.microsoft.com/office/spreadsheetml/2009/9/ac" r="240" s="3" customFormat="true" x14ac:dyDescent="0.25">
      <c r="A240" s="375"/>
      <c r="B240" s="125"/>
      <c r="L240" s="125"/>
      <c r="V240" s="125"/>
      <c r="AF240" s="125"/>
      <c r="AP240" s="125"/>
      <c r="AZ240" s="125"/>
      <c r="BJ240" s="125"/>
      <c r="BT240" s="125"/>
      <c r="CD240" s="125"/>
      <c r="CN240" s="125"/>
      <c r="CX240" s="125"/>
      <c r="DH240" s="125"/>
      <c r="DR240" s="125"/>
      <c r="EB240" s="125"/>
      <c r="EL240" s="125"/>
      <c r="EV240" s="125"/>
      <c r="FF240" s="125"/>
      <c r="FP240" s="125"/>
      <c r="FZ240" s="125"/>
      <c r="GJ240" s="125"/>
      <c r="GT240" s="125"/>
      <c r="HD240" s="125"/>
      <c r="HN240" s="125"/>
      <c r="HX240" s="125"/>
    </row>
    <row xmlns:x14ac="http://schemas.microsoft.com/office/spreadsheetml/2009/9/ac" r="241" s="3" customFormat="true" x14ac:dyDescent="0.25">
      <c r="A241" s="375"/>
      <c r="B241" s="125"/>
      <c r="L241" s="125"/>
      <c r="V241" s="125"/>
      <c r="AF241" s="125"/>
      <c r="AP241" s="125"/>
      <c r="AZ241" s="125"/>
      <c r="BJ241" s="125"/>
      <c r="BT241" s="125"/>
      <c r="CD241" s="125"/>
      <c r="CN241" s="125"/>
      <c r="CX241" s="125"/>
      <c r="DH241" s="125"/>
      <c r="DR241" s="125"/>
      <c r="EB241" s="125"/>
      <c r="EL241" s="125"/>
      <c r="EV241" s="125"/>
      <c r="FF241" s="125"/>
      <c r="FP241" s="125"/>
      <c r="FZ241" s="125"/>
      <c r="GJ241" s="125"/>
      <c r="GT241" s="125"/>
      <c r="HD241" s="125"/>
      <c r="HN241" s="125"/>
      <c r="HX241" s="125"/>
    </row>
    <row xmlns:x14ac="http://schemas.microsoft.com/office/spreadsheetml/2009/9/ac" r="242" s="3" customFormat="true" x14ac:dyDescent="0.25">
      <c r="A242" s="375"/>
      <c r="B242" s="125"/>
      <c r="L242" s="125"/>
      <c r="V242" s="125"/>
      <c r="AF242" s="125"/>
      <c r="AP242" s="125"/>
      <c r="AZ242" s="125"/>
      <c r="BJ242" s="125"/>
      <c r="BT242" s="125"/>
      <c r="CD242" s="125"/>
      <c r="CN242" s="125"/>
      <c r="CX242" s="125"/>
      <c r="DH242" s="125"/>
      <c r="DR242" s="125"/>
      <c r="EB242" s="125"/>
      <c r="EL242" s="125"/>
      <c r="EV242" s="125"/>
      <c r="FF242" s="125"/>
      <c r="FP242" s="125"/>
      <c r="FZ242" s="125"/>
      <c r="GJ242" s="125"/>
      <c r="GT242" s="125"/>
      <c r="HD242" s="125"/>
      <c r="HN242" s="125"/>
      <c r="HX242" s="125"/>
    </row>
    <row xmlns:x14ac="http://schemas.microsoft.com/office/spreadsheetml/2009/9/ac" r="243" s="3" customFormat="true" x14ac:dyDescent="0.25">
      <c r="A243" s="375"/>
      <c r="B243" s="125"/>
      <c r="L243" s="125"/>
      <c r="V243" s="125"/>
      <c r="AF243" s="125"/>
      <c r="AP243" s="125"/>
      <c r="AZ243" s="125"/>
      <c r="BJ243" s="125"/>
      <c r="BT243" s="125"/>
      <c r="CD243" s="125"/>
      <c r="CN243" s="125"/>
      <c r="CX243" s="125"/>
      <c r="DH243" s="125"/>
      <c r="DR243" s="125"/>
      <c r="EB243" s="125"/>
      <c r="EL243" s="125"/>
      <c r="EV243" s="125"/>
      <c r="FF243" s="125"/>
      <c r="FP243" s="125"/>
      <c r="FZ243" s="125"/>
      <c r="GJ243" s="125"/>
      <c r="GT243" s="125"/>
      <c r="HD243" s="125"/>
      <c r="HN243" s="125"/>
      <c r="HX243" s="125"/>
    </row>
    <row xmlns:x14ac="http://schemas.microsoft.com/office/spreadsheetml/2009/9/ac" r="244" s="3" customFormat="true" x14ac:dyDescent="0.25">
      <c r="A244" s="375"/>
      <c r="B244" s="125"/>
      <c r="L244" s="125"/>
      <c r="V244" s="125"/>
      <c r="AF244" s="125"/>
      <c r="AP244" s="125"/>
      <c r="AZ244" s="125"/>
      <c r="BJ244" s="125"/>
      <c r="BT244" s="125"/>
      <c r="CD244" s="125"/>
      <c r="CN244" s="125"/>
      <c r="CX244" s="125"/>
      <c r="DH244" s="125"/>
      <c r="DR244" s="125"/>
      <c r="EB244" s="125"/>
      <c r="EL244" s="125"/>
      <c r="EV244" s="125"/>
      <c r="FF244" s="125"/>
      <c r="FP244" s="125"/>
      <c r="FZ244" s="125"/>
      <c r="GJ244" s="125"/>
      <c r="GT244" s="125"/>
      <c r="HD244" s="125"/>
      <c r="HN244" s="125"/>
      <c r="HX244" s="125"/>
    </row>
    <row xmlns:x14ac="http://schemas.microsoft.com/office/spreadsheetml/2009/9/ac" r="245" s="3" customFormat="true" x14ac:dyDescent="0.25">
      <c r="A245" s="375"/>
      <c r="B245" s="125"/>
      <c r="L245" s="125"/>
      <c r="V245" s="125"/>
      <c r="AF245" s="125"/>
      <c r="AP245" s="125"/>
      <c r="AZ245" s="125"/>
      <c r="BJ245" s="125"/>
      <c r="BT245" s="125"/>
      <c r="CD245" s="125"/>
      <c r="CN245" s="125"/>
      <c r="CX245" s="125"/>
      <c r="DH245" s="125"/>
      <c r="DR245" s="125"/>
      <c r="EB245" s="125"/>
      <c r="EL245" s="125"/>
      <c r="EV245" s="125"/>
      <c r="FF245" s="125"/>
      <c r="FP245" s="125"/>
      <c r="FZ245" s="125"/>
      <c r="GJ245" s="125"/>
      <c r="GT245" s="125"/>
      <c r="HD245" s="125"/>
      <c r="HN245" s="125"/>
      <c r="HX245" s="125"/>
    </row>
    <row xmlns:x14ac="http://schemas.microsoft.com/office/spreadsheetml/2009/9/ac" r="246" s="3" customFormat="true" x14ac:dyDescent="0.25">
      <c r="A246" s="375"/>
      <c r="B246" s="125"/>
      <c r="L246" s="125"/>
      <c r="V246" s="125"/>
      <c r="AF246" s="125"/>
      <c r="AP246" s="125"/>
      <c r="AZ246" s="125"/>
      <c r="BJ246" s="125"/>
      <c r="BT246" s="125"/>
      <c r="CD246" s="125"/>
      <c r="CN246" s="125"/>
      <c r="CX246" s="125"/>
      <c r="DH246" s="125"/>
      <c r="DR246" s="125"/>
      <c r="EB246" s="125"/>
      <c r="EL246" s="125"/>
      <c r="EV246" s="125"/>
      <c r="FF246" s="125"/>
      <c r="FP246" s="125"/>
      <c r="FZ246" s="125"/>
      <c r="GJ246" s="125"/>
      <c r="GT246" s="125"/>
      <c r="HD246" s="125"/>
      <c r="HN246" s="125"/>
      <c r="HX246" s="125"/>
    </row>
    <row xmlns:x14ac="http://schemas.microsoft.com/office/spreadsheetml/2009/9/ac" r="247" s="3" customFormat="true" x14ac:dyDescent="0.25">
      <c r="A247" s="375"/>
      <c r="B247" s="125"/>
      <c r="L247" s="125"/>
      <c r="V247" s="125"/>
      <c r="AF247" s="125"/>
      <c r="AP247" s="125"/>
      <c r="AZ247" s="125"/>
      <c r="BJ247" s="125"/>
      <c r="BT247" s="125"/>
      <c r="CD247" s="125"/>
      <c r="CN247" s="125"/>
      <c r="CX247" s="125"/>
      <c r="DH247" s="125"/>
      <c r="DR247" s="125"/>
      <c r="EB247" s="125"/>
      <c r="EL247" s="125"/>
      <c r="EV247" s="125"/>
      <c r="FF247" s="125"/>
      <c r="FP247" s="125"/>
      <c r="FZ247" s="125"/>
      <c r="GJ247" s="125"/>
      <c r="GT247" s="125"/>
      <c r="HD247" s="125"/>
      <c r="HN247" s="125"/>
      <c r="HX247" s="125"/>
    </row>
    <row xmlns:x14ac="http://schemas.microsoft.com/office/spreadsheetml/2009/9/ac" r="248" s="3" customFormat="true" x14ac:dyDescent="0.25">
      <c r="A248" s="375"/>
      <c r="B248" s="125"/>
      <c r="L248" s="125"/>
      <c r="V248" s="125"/>
      <c r="AF248" s="125"/>
      <c r="AP248" s="125"/>
      <c r="AZ248" s="125"/>
      <c r="BJ248" s="125"/>
      <c r="BT248" s="125"/>
      <c r="CD248" s="125"/>
      <c r="CN248" s="125"/>
      <c r="CX248" s="125"/>
      <c r="DH248" s="125"/>
      <c r="DR248" s="125"/>
      <c r="EB248" s="125"/>
      <c r="EL248" s="125"/>
      <c r="EV248" s="125"/>
      <c r="FF248" s="125"/>
      <c r="FP248" s="125"/>
      <c r="FZ248" s="125"/>
      <c r="GJ248" s="125"/>
      <c r="GT248" s="125"/>
      <c r="HD248" s="125"/>
      <c r="HN248" s="125"/>
      <c r="HX248" s="125"/>
    </row>
    <row xmlns:x14ac="http://schemas.microsoft.com/office/spreadsheetml/2009/9/ac" r="249" s="3" customFormat="true" x14ac:dyDescent="0.25">
      <c r="A249" s="375"/>
      <c r="B249" s="125"/>
      <c r="L249" s="125"/>
      <c r="V249" s="125"/>
      <c r="AF249" s="125"/>
      <c r="AP249" s="125"/>
      <c r="AZ249" s="125"/>
      <c r="BJ249" s="125"/>
      <c r="BT249" s="125"/>
      <c r="CD249" s="125"/>
      <c r="CN249" s="125"/>
      <c r="CX249" s="125"/>
      <c r="DH249" s="125"/>
      <c r="DR249" s="125"/>
      <c r="EB249" s="125"/>
      <c r="EL249" s="125"/>
      <c r="EV249" s="125"/>
      <c r="FF249" s="125"/>
      <c r="FP249" s="125"/>
      <c r="FZ249" s="125"/>
      <c r="GJ249" s="125"/>
      <c r="GT249" s="125"/>
      <c r="HD249" s="125"/>
      <c r="HN249" s="125"/>
      <c r="HX249" s="125"/>
    </row>
    <row xmlns:x14ac="http://schemas.microsoft.com/office/spreadsheetml/2009/9/ac" r="250" s="3" customFormat="true" x14ac:dyDescent="0.25">
      <c r="A250" s="375"/>
      <c r="B250" s="125"/>
      <c r="L250" s="125"/>
      <c r="V250" s="125"/>
      <c r="AF250" s="125"/>
      <c r="AP250" s="125"/>
      <c r="AZ250" s="125"/>
      <c r="BJ250" s="125"/>
      <c r="BT250" s="125"/>
      <c r="CD250" s="125"/>
      <c r="CN250" s="125"/>
      <c r="CX250" s="125"/>
      <c r="DH250" s="125"/>
      <c r="DR250" s="125"/>
      <c r="EB250" s="125"/>
      <c r="EL250" s="125"/>
      <c r="EV250" s="125"/>
      <c r="FF250" s="125"/>
      <c r="FP250" s="125"/>
      <c r="FZ250" s="125"/>
      <c r="GJ250" s="125"/>
      <c r="GT250" s="125"/>
      <c r="HD250" s="125"/>
      <c r="HN250" s="125"/>
      <c r="HX250" s="125"/>
    </row>
    <row xmlns:x14ac="http://schemas.microsoft.com/office/spreadsheetml/2009/9/ac" r="251" s="3" customFormat="true" x14ac:dyDescent="0.25">
      <c r="A251" s="375"/>
      <c r="B251" s="125"/>
      <c r="L251" s="125"/>
      <c r="V251" s="125"/>
      <c r="AF251" s="125"/>
      <c r="AP251" s="125"/>
      <c r="AZ251" s="125"/>
      <c r="BJ251" s="125"/>
      <c r="BT251" s="125"/>
      <c r="CD251" s="125"/>
      <c r="CN251" s="125"/>
      <c r="CX251" s="125"/>
      <c r="DH251" s="125"/>
      <c r="DR251" s="125"/>
      <c r="EB251" s="125"/>
      <c r="EL251" s="125"/>
      <c r="EV251" s="125"/>
      <c r="FF251" s="125"/>
      <c r="FP251" s="125"/>
      <c r="FZ251" s="125"/>
      <c r="GJ251" s="125"/>
      <c r="GT251" s="125"/>
      <c r="HD251" s="125"/>
      <c r="HN251" s="125"/>
      <c r="HX251" s="125"/>
    </row>
    <row xmlns:x14ac="http://schemas.microsoft.com/office/spreadsheetml/2009/9/ac" r="252" s="3" customFormat="true" x14ac:dyDescent="0.25">
      <c r="A252" s="375"/>
      <c r="B252" s="125"/>
      <c r="L252" s="125"/>
      <c r="V252" s="125"/>
      <c r="AF252" s="125"/>
      <c r="AP252" s="125"/>
      <c r="AZ252" s="125"/>
      <c r="BJ252" s="125"/>
      <c r="BT252" s="125"/>
      <c r="CD252" s="125"/>
      <c r="CN252" s="125"/>
      <c r="CX252" s="125"/>
      <c r="DH252" s="125"/>
      <c r="DR252" s="125"/>
      <c r="EB252" s="125"/>
      <c r="EL252" s="125"/>
      <c r="EV252" s="125"/>
      <c r="FF252" s="125"/>
      <c r="FP252" s="125"/>
      <c r="FZ252" s="125"/>
      <c r="GJ252" s="125"/>
      <c r="GT252" s="125"/>
      <c r="HD252" s="125"/>
      <c r="HN252" s="125"/>
      <c r="HX252" s="125"/>
    </row>
    <row xmlns:x14ac="http://schemas.microsoft.com/office/spreadsheetml/2009/9/ac" r="253" s="3" customFormat="true" x14ac:dyDescent="0.25">
      <c r="A253" s="375"/>
      <c r="B253" s="125"/>
      <c r="L253" s="125"/>
      <c r="V253" s="125"/>
      <c r="AF253" s="125"/>
      <c r="AP253" s="125"/>
      <c r="AZ253" s="125"/>
      <c r="BJ253" s="125"/>
      <c r="BT253" s="125"/>
      <c r="CD253" s="125"/>
      <c r="CN253" s="125"/>
      <c r="CX253" s="125"/>
      <c r="DH253" s="125"/>
      <c r="DR253" s="125"/>
      <c r="EB253" s="125"/>
      <c r="EL253" s="125"/>
      <c r="EV253" s="125"/>
      <c r="FF253" s="125"/>
      <c r="FP253" s="125"/>
      <c r="FZ253" s="125"/>
      <c r="GJ253" s="125"/>
      <c r="GT253" s="125"/>
      <c r="HD253" s="125"/>
      <c r="HN253" s="125"/>
      <c r="HX253" s="125"/>
    </row>
    <row xmlns:x14ac="http://schemas.microsoft.com/office/spreadsheetml/2009/9/ac" r="254" s="3" customFormat="true" x14ac:dyDescent="0.25">
      <c r="A254" s="375"/>
      <c r="B254" s="125"/>
      <c r="L254" s="125"/>
      <c r="V254" s="125"/>
      <c r="AF254" s="125"/>
      <c r="AP254" s="125"/>
      <c r="AZ254" s="125"/>
      <c r="BJ254" s="125"/>
      <c r="BT254" s="125"/>
      <c r="CD254" s="125"/>
      <c r="CN254" s="125"/>
      <c r="CX254" s="125"/>
      <c r="DH254" s="125"/>
      <c r="DR254" s="125"/>
      <c r="EB254" s="125"/>
      <c r="EL254" s="125"/>
      <c r="EV254" s="125"/>
      <c r="FF254" s="125"/>
      <c r="FP254" s="125"/>
      <c r="FZ254" s="125"/>
      <c r="GJ254" s="125"/>
      <c r="GT254" s="125"/>
      <c r="HD254" s="125"/>
      <c r="HN254" s="125"/>
      <c r="HX254" s="125"/>
    </row>
    <row xmlns:x14ac="http://schemas.microsoft.com/office/spreadsheetml/2009/9/ac" r="255" s="3" customFormat="true" x14ac:dyDescent="0.25">
      <c r="A255" s="375"/>
      <c r="B255" s="125"/>
      <c r="L255" s="125"/>
      <c r="V255" s="125"/>
      <c r="AF255" s="125"/>
      <c r="AP255" s="125"/>
      <c r="AZ255" s="125"/>
      <c r="BJ255" s="125"/>
      <c r="BT255" s="125"/>
      <c r="CD255" s="125"/>
      <c r="CN255" s="125"/>
      <c r="CX255" s="125"/>
      <c r="DH255" s="125"/>
      <c r="DR255" s="125"/>
      <c r="EB255" s="125"/>
      <c r="EL255" s="125"/>
      <c r="EV255" s="125"/>
      <c r="FF255" s="125"/>
      <c r="FP255" s="125"/>
      <c r="FZ255" s="125"/>
      <c r="GJ255" s="125"/>
      <c r="GT255" s="125"/>
      <c r="HD255" s="125"/>
      <c r="HN255" s="125"/>
      <c r="HX255" s="125"/>
    </row>
    <row xmlns:x14ac="http://schemas.microsoft.com/office/spreadsheetml/2009/9/ac" r="256" s="3" customFormat="true" x14ac:dyDescent="0.25">
      <c r="A256" s="375"/>
      <c r="B256" s="125"/>
      <c r="L256" s="125"/>
      <c r="V256" s="125"/>
      <c r="AF256" s="125"/>
      <c r="AP256" s="125"/>
      <c r="AZ256" s="125"/>
      <c r="BJ256" s="125"/>
      <c r="BT256" s="125"/>
      <c r="CD256" s="125"/>
      <c r="CN256" s="125"/>
      <c r="CX256" s="125"/>
      <c r="DH256" s="125"/>
      <c r="DR256" s="125"/>
      <c r="EB256" s="125"/>
      <c r="EL256" s="125"/>
      <c r="EV256" s="125"/>
      <c r="FF256" s="125"/>
      <c r="FP256" s="125"/>
      <c r="FZ256" s="125"/>
      <c r="GJ256" s="125"/>
      <c r="GT256" s="125"/>
      <c r="HD256" s="125"/>
      <c r="HN256" s="125"/>
      <c r="HX256" s="125"/>
    </row>
    <row xmlns:x14ac="http://schemas.microsoft.com/office/spreadsheetml/2009/9/ac" r="257" s="3" customFormat="true" x14ac:dyDescent="0.25">
      <c r="A257" s="375"/>
      <c r="B257" s="125"/>
      <c r="L257" s="125"/>
      <c r="V257" s="125"/>
      <c r="AF257" s="125"/>
      <c r="AP257" s="125"/>
      <c r="AZ257" s="125"/>
      <c r="BJ257" s="125"/>
      <c r="BT257" s="125"/>
      <c r="CD257" s="125"/>
      <c r="CN257" s="125"/>
      <c r="CX257" s="125"/>
      <c r="DH257" s="125"/>
      <c r="DR257" s="125"/>
      <c r="EB257" s="125"/>
      <c r="EL257" s="125"/>
      <c r="EV257" s="125"/>
      <c r="FF257" s="125"/>
      <c r="FP257" s="125"/>
      <c r="FZ257" s="125"/>
      <c r="GJ257" s="125"/>
      <c r="GT257" s="125"/>
      <c r="HD257" s="125"/>
      <c r="HN257" s="125"/>
      <c r="HX257" s="125"/>
    </row>
    <row xmlns:x14ac="http://schemas.microsoft.com/office/spreadsheetml/2009/9/ac" r="258" s="3" customFormat="true" x14ac:dyDescent="0.25">
      <c r="A258" s="375"/>
      <c r="B258" s="125"/>
      <c r="L258" s="125"/>
      <c r="V258" s="125"/>
      <c r="AF258" s="125"/>
      <c r="AP258" s="125"/>
      <c r="AZ258" s="125"/>
      <c r="BJ258" s="125"/>
      <c r="BT258" s="125"/>
      <c r="CD258" s="125"/>
      <c r="CN258" s="125"/>
      <c r="CX258" s="125"/>
      <c r="DH258" s="125"/>
      <c r="DR258" s="125"/>
      <c r="EB258" s="125"/>
      <c r="EL258" s="125"/>
      <c r="EV258" s="125"/>
      <c r="FF258" s="125"/>
      <c r="FP258" s="125"/>
      <c r="FZ258" s="125"/>
      <c r="GJ258" s="125"/>
      <c r="GT258" s="125"/>
      <c r="HD258" s="125"/>
      <c r="HN258" s="125"/>
      <c r="HX258" s="125"/>
    </row>
    <row xmlns:x14ac="http://schemas.microsoft.com/office/spreadsheetml/2009/9/ac" r="259" s="3" customFormat="true" x14ac:dyDescent="0.25">
      <c r="A259" s="375"/>
      <c r="B259" s="125"/>
      <c r="L259" s="125"/>
      <c r="V259" s="125"/>
      <c r="AF259" s="125"/>
      <c r="AP259" s="125"/>
      <c r="AZ259" s="125"/>
      <c r="BJ259" s="125"/>
      <c r="BT259" s="125"/>
      <c r="CD259" s="125"/>
      <c r="CN259" s="125"/>
      <c r="CX259" s="125"/>
      <c r="DH259" s="125"/>
      <c r="DR259" s="125"/>
      <c r="EB259" s="125"/>
      <c r="EL259" s="125"/>
      <c r="EV259" s="125"/>
      <c r="FF259" s="125"/>
      <c r="FP259" s="125"/>
      <c r="FZ259" s="125"/>
      <c r="GJ259" s="125"/>
      <c r="GT259" s="125"/>
      <c r="HD259" s="125"/>
      <c r="HN259" s="125"/>
      <c r="HX259" s="125"/>
    </row>
    <row xmlns:x14ac="http://schemas.microsoft.com/office/spreadsheetml/2009/9/ac" r="260" s="3" customFormat="true" x14ac:dyDescent="0.25">
      <c r="A260" s="375"/>
      <c r="B260" s="125"/>
      <c r="L260" s="125"/>
      <c r="V260" s="125"/>
      <c r="AF260" s="125"/>
      <c r="AP260" s="125"/>
      <c r="AZ260" s="125"/>
      <c r="BJ260" s="125"/>
      <c r="BT260" s="125"/>
      <c r="CD260" s="125"/>
      <c r="CN260" s="125"/>
      <c r="CX260" s="125"/>
      <c r="DH260" s="125"/>
      <c r="DR260" s="125"/>
      <c r="EB260" s="125"/>
      <c r="EL260" s="125"/>
      <c r="EV260" s="125"/>
      <c r="FF260" s="125"/>
      <c r="FP260" s="125"/>
      <c r="FZ260" s="125"/>
      <c r="GJ260" s="125"/>
      <c r="GT260" s="125"/>
      <c r="HD260" s="125"/>
      <c r="HN260" s="125"/>
      <c r="HX260" s="125"/>
    </row>
    <row xmlns:x14ac="http://schemas.microsoft.com/office/spreadsheetml/2009/9/ac" r="261" s="3" customFormat="true" x14ac:dyDescent="0.25">
      <c r="A261" s="375"/>
      <c r="B261" s="125"/>
      <c r="L261" s="125"/>
      <c r="V261" s="125"/>
      <c r="AF261" s="125"/>
      <c r="AP261" s="125"/>
      <c r="AZ261" s="125"/>
      <c r="BJ261" s="125"/>
      <c r="BT261" s="125"/>
      <c r="CD261" s="125"/>
      <c r="CN261" s="125"/>
      <c r="CX261" s="125"/>
      <c r="DH261" s="125"/>
      <c r="DR261" s="125"/>
      <c r="EB261" s="125"/>
      <c r="EL261" s="125"/>
      <c r="EV261" s="125"/>
      <c r="FF261" s="125"/>
      <c r="FP261" s="125"/>
      <c r="FZ261" s="125"/>
      <c r="GJ261" s="125"/>
      <c r="GT261" s="125"/>
      <c r="HD261" s="125"/>
      <c r="HN261" s="125"/>
      <c r="HX261" s="125"/>
    </row>
    <row xmlns:x14ac="http://schemas.microsoft.com/office/spreadsheetml/2009/9/ac" r="262" s="3" customFormat="true" x14ac:dyDescent="0.25">
      <c r="A262" s="375"/>
      <c r="B262" s="125"/>
      <c r="L262" s="125"/>
      <c r="V262" s="125"/>
      <c r="AF262" s="125"/>
      <c r="AP262" s="125"/>
      <c r="AZ262" s="125"/>
      <c r="BJ262" s="125"/>
      <c r="BT262" s="125"/>
      <c r="CD262" s="125"/>
      <c r="CN262" s="125"/>
      <c r="CX262" s="125"/>
      <c r="DH262" s="125"/>
      <c r="DR262" s="125"/>
      <c r="EB262" s="125"/>
      <c r="EL262" s="125"/>
      <c r="EV262" s="125"/>
      <c r="FF262" s="125"/>
      <c r="FP262" s="125"/>
      <c r="FZ262" s="125"/>
      <c r="GJ262" s="125"/>
      <c r="GT262" s="125"/>
      <c r="HD262" s="125"/>
      <c r="HN262" s="125"/>
      <c r="HX262" s="125"/>
    </row>
    <row xmlns:x14ac="http://schemas.microsoft.com/office/spreadsheetml/2009/9/ac" r="263" s="3" customFormat="true" x14ac:dyDescent="0.25">
      <c r="A263" s="375"/>
      <c r="B263" s="125"/>
      <c r="L263" s="125"/>
      <c r="V263" s="125"/>
      <c r="AF263" s="125"/>
      <c r="AP263" s="125"/>
      <c r="AZ263" s="125"/>
      <c r="BJ263" s="125"/>
      <c r="BT263" s="125"/>
      <c r="CD263" s="125"/>
      <c r="CN263" s="125"/>
      <c r="CX263" s="125"/>
      <c r="DH263" s="125"/>
      <c r="DR263" s="125"/>
      <c r="EB263" s="125"/>
      <c r="EL263" s="125"/>
      <c r="EV263" s="125"/>
      <c r="FF263" s="125"/>
      <c r="FP263" s="125"/>
      <c r="FZ263" s="125"/>
      <c r="GJ263" s="125"/>
      <c r="GT263" s="125"/>
      <c r="HD263" s="125"/>
      <c r="HN263" s="125"/>
      <c r="HX263" s="125"/>
    </row>
    <row xmlns:x14ac="http://schemas.microsoft.com/office/spreadsheetml/2009/9/ac" r="264" s="3" customFormat="true" x14ac:dyDescent="0.25">
      <c r="A264" s="375"/>
      <c r="B264" s="125"/>
      <c r="L264" s="125"/>
      <c r="V264" s="125"/>
      <c r="AF264" s="125"/>
      <c r="AP264" s="125"/>
      <c r="AZ264" s="125"/>
      <c r="BJ264" s="125"/>
      <c r="BT264" s="125"/>
      <c r="CD264" s="125"/>
      <c r="CN264" s="125"/>
      <c r="CX264" s="125"/>
      <c r="DH264" s="125"/>
      <c r="DR264" s="125"/>
      <c r="EB264" s="125"/>
      <c r="EL264" s="125"/>
      <c r="EV264" s="125"/>
      <c r="FF264" s="125"/>
      <c r="FP264" s="125"/>
      <c r="FZ264" s="125"/>
      <c r="GJ264" s="125"/>
      <c r="GT264" s="125"/>
      <c r="HD264" s="125"/>
      <c r="HN264" s="125"/>
      <c r="HX264" s="125"/>
    </row>
    <row xmlns:x14ac="http://schemas.microsoft.com/office/spreadsheetml/2009/9/ac" r="265" s="3" customFormat="true" x14ac:dyDescent="0.25">
      <c r="A265" s="375"/>
      <c r="B265" s="125"/>
      <c r="L265" s="125"/>
      <c r="V265" s="125"/>
      <c r="AF265" s="125"/>
      <c r="AP265" s="125"/>
      <c r="AZ265" s="125"/>
      <c r="BJ265" s="125"/>
      <c r="BT265" s="125"/>
      <c r="CD265" s="125"/>
      <c r="CN265" s="125"/>
      <c r="CX265" s="125"/>
      <c r="DH265" s="125"/>
      <c r="DR265" s="125"/>
      <c r="EB265" s="125"/>
      <c r="EL265" s="125"/>
      <c r="EV265" s="125"/>
      <c r="FF265" s="125"/>
      <c r="FP265" s="125"/>
      <c r="FZ265" s="125"/>
      <c r="GJ265" s="125"/>
      <c r="GT265" s="125"/>
      <c r="HD265" s="125"/>
      <c r="HN265" s="125"/>
      <c r="HX265" s="125"/>
    </row>
    <row xmlns:x14ac="http://schemas.microsoft.com/office/spreadsheetml/2009/9/ac" r="266" s="3" customFormat="true" x14ac:dyDescent="0.25">
      <c r="A266" s="375"/>
      <c r="B266" s="125"/>
      <c r="L266" s="125"/>
      <c r="V266" s="125"/>
      <c r="AF266" s="125"/>
      <c r="AP266" s="125"/>
      <c r="AZ266" s="125"/>
      <c r="BJ266" s="125"/>
      <c r="BT266" s="125"/>
      <c r="CD266" s="125"/>
      <c r="CN266" s="125"/>
      <c r="CX266" s="125"/>
      <c r="DH266" s="125"/>
      <c r="DR266" s="125"/>
      <c r="EB266" s="125"/>
      <c r="EL266" s="125"/>
      <c r="EV266" s="125"/>
      <c r="FF266" s="125"/>
      <c r="FP266" s="125"/>
      <c r="FZ266" s="125"/>
      <c r="GJ266" s="125"/>
      <c r="GT266" s="125"/>
      <c r="HD266" s="125"/>
      <c r="HN266" s="125"/>
      <c r="HX266" s="125"/>
    </row>
    <row xmlns:x14ac="http://schemas.microsoft.com/office/spreadsheetml/2009/9/ac" r="267" s="3" customFormat="true" x14ac:dyDescent="0.25">
      <c r="A267" s="375"/>
      <c r="B267" s="125"/>
      <c r="L267" s="125"/>
      <c r="V267" s="125"/>
      <c r="AF267" s="125"/>
      <c r="AP267" s="125"/>
      <c r="AZ267" s="125"/>
      <c r="BJ267" s="125"/>
      <c r="BT267" s="125"/>
      <c r="CD267" s="125"/>
      <c r="CN267" s="125"/>
      <c r="CX267" s="125"/>
      <c r="DH267" s="125"/>
      <c r="DR267" s="125"/>
      <c r="EB267" s="125"/>
      <c r="EL267" s="125"/>
      <c r="EV267" s="125"/>
      <c r="FF267" s="125"/>
      <c r="FP267" s="125"/>
      <c r="FZ267" s="125"/>
      <c r="GJ267" s="125"/>
      <c r="GT267" s="125"/>
      <c r="HD267" s="125"/>
      <c r="HN267" s="125"/>
      <c r="HX267" s="125"/>
    </row>
    <row xmlns:x14ac="http://schemas.microsoft.com/office/spreadsheetml/2009/9/ac" r="268" s="3" customFormat="true" x14ac:dyDescent="0.25">
      <c r="A268" s="375"/>
      <c r="B268" s="125"/>
      <c r="L268" s="125"/>
      <c r="V268" s="125"/>
      <c r="AF268" s="125"/>
      <c r="AP268" s="125"/>
      <c r="AZ268" s="125"/>
      <c r="BJ268" s="125"/>
      <c r="BT268" s="125"/>
      <c r="CD268" s="125"/>
      <c r="CN268" s="125"/>
      <c r="CX268" s="125"/>
      <c r="DH268" s="125"/>
      <c r="DR268" s="125"/>
      <c r="EB268" s="125"/>
      <c r="EL268" s="125"/>
      <c r="EV268" s="125"/>
      <c r="FF268" s="125"/>
      <c r="FP268" s="125"/>
      <c r="FZ268" s="125"/>
      <c r="GJ268" s="125"/>
      <c r="GT268" s="125"/>
      <c r="HD268" s="125"/>
      <c r="HN268" s="125"/>
      <c r="HX268" s="125"/>
    </row>
    <row xmlns:x14ac="http://schemas.microsoft.com/office/spreadsheetml/2009/9/ac" r="269" s="3" customFormat="true" x14ac:dyDescent="0.25">
      <c r="A269" s="375"/>
      <c r="B269" s="125"/>
      <c r="L269" s="125"/>
      <c r="V269" s="125"/>
      <c r="AF269" s="125"/>
      <c r="AP269" s="125"/>
      <c r="AZ269" s="125"/>
      <c r="BJ269" s="125"/>
      <c r="BT269" s="125"/>
      <c r="CD269" s="125"/>
      <c r="CN269" s="125"/>
      <c r="CX269" s="125"/>
      <c r="DH269" s="125"/>
      <c r="DR269" s="125"/>
      <c r="EB269" s="125"/>
      <c r="EL269" s="125"/>
      <c r="EV269" s="125"/>
      <c r="FF269" s="125"/>
      <c r="FP269" s="125"/>
      <c r="FZ269" s="125"/>
      <c r="GJ269" s="125"/>
      <c r="GT269" s="125"/>
      <c r="HD269" s="125"/>
      <c r="HN269" s="125"/>
      <c r="HX269" s="125"/>
    </row>
    <row xmlns:x14ac="http://schemas.microsoft.com/office/spreadsheetml/2009/9/ac" r="270" s="3" customFormat="true" x14ac:dyDescent="0.25">
      <c r="A270" s="375"/>
      <c r="B270" s="125"/>
      <c r="L270" s="125"/>
      <c r="V270" s="125"/>
      <c r="AF270" s="125"/>
      <c r="AP270" s="125"/>
      <c r="AZ270" s="125"/>
      <c r="BJ270" s="125"/>
      <c r="BT270" s="125"/>
      <c r="CD270" s="125"/>
      <c r="CN270" s="125"/>
      <c r="CX270" s="125"/>
      <c r="DH270" s="125"/>
      <c r="DR270" s="125"/>
      <c r="EB270" s="125"/>
      <c r="EL270" s="125"/>
      <c r="EV270" s="125"/>
      <c r="FF270" s="125"/>
      <c r="FP270" s="125"/>
      <c r="FZ270" s="125"/>
      <c r="GJ270" s="125"/>
      <c r="GT270" s="125"/>
      <c r="HD270" s="125"/>
      <c r="HN270" s="125"/>
      <c r="HX270" s="125"/>
    </row>
    <row xmlns:x14ac="http://schemas.microsoft.com/office/spreadsheetml/2009/9/ac" r="271" s="3" customFormat="true" x14ac:dyDescent="0.25">
      <c r="A271" s="375"/>
      <c r="B271" s="125"/>
      <c r="L271" s="125"/>
      <c r="V271" s="125"/>
      <c r="AF271" s="125"/>
      <c r="AP271" s="125"/>
      <c r="AZ271" s="125"/>
      <c r="BJ271" s="125"/>
      <c r="BT271" s="125"/>
      <c r="CD271" s="125"/>
      <c r="CN271" s="125"/>
      <c r="CX271" s="125"/>
      <c r="DH271" s="125"/>
      <c r="DR271" s="125"/>
      <c r="EB271" s="125"/>
      <c r="EL271" s="125"/>
      <c r="EV271" s="125"/>
      <c r="FF271" s="125"/>
      <c r="FP271" s="125"/>
      <c r="FZ271" s="125"/>
      <c r="GJ271" s="125"/>
      <c r="GT271" s="125"/>
      <c r="HD271" s="125"/>
      <c r="HN271" s="125"/>
      <c r="HX271" s="125"/>
    </row>
    <row xmlns:x14ac="http://schemas.microsoft.com/office/spreadsheetml/2009/9/ac" r="272" s="3" customFormat="true" x14ac:dyDescent="0.25">
      <c r="A272" s="375"/>
      <c r="B272" s="125"/>
      <c r="L272" s="125"/>
      <c r="V272" s="125"/>
      <c r="AF272" s="125"/>
      <c r="AP272" s="125"/>
      <c r="AZ272" s="125"/>
      <c r="BJ272" s="125"/>
      <c r="BT272" s="125"/>
      <c r="CD272" s="125"/>
      <c r="CN272" s="125"/>
      <c r="CX272" s="125"/>
      <c r="DH272" s="125"/>
      <c r="DR272" s="125"/>
      <c r="EB272" s="125"/>
      <c r="EL272" s="125"/>
      <c r="EV272" s="125"/>
      <c r="FF272" s="125"/>
      <c r="FP272" s="125"/>
      <c r="FZ272" s="125"/>
      <c r="GJ272" s="125"/>
      <c r="GT272" s="125"/>
      <c r="HD272" s="125"/>
      <c r="HN272" s="125"/>
      <c r="HX272" s="125"/>
    </row>
    <row xmlns:x14ac="http://schemas.microsoft.com/office/spreadsheetml/2009/9/ac" r="273" s="3" customFormat="true" x14ac:dyDescent="0.25">
      <c r="A273" s="375"/>
      <c r="B273" s="125"/>
      <c r="L273" s="125"/>
      <c r="V273" s="125"/>
      <c r="AF273" s="125"/>
      <c r="AP273" s="125"/>
      <c r="AZ273" s="125"/>
      <c r="BJ273" s="125"/>
      <c r="BT273" s="125"/>
      <c r="CD273" s="125"/>
      <c r="CN273" s="125"/>
      <c r="CX273" s="125"/>
      <c r="DH273" s="125"/>
      <c r="DR273" s="125"/>
      <c r="EB273" s="125"/>
      <c r="EL273" s="125"/>
      <c r="EV273" s="125"/>
      <c r="FF273" s="125"/>
      <c r="FP273" s="125"/>
      <c r="FZ273" s="125"/>
      <c r="GJ273" s="125"/>
      <c r="GT273" s="125"/>
      <c r="HD273" s="125"/>
      <c r="HN273" s="125"/>
      <c r="HX273" s="125"/>
    </row>
    <row xmlns:x14ac="http://schemas.microsoft.com/office/spreadsheetml/2009/9/ac" r="274" s="3" customFormat="true" x14ac:dyDescent="0.25">
      <c r="A274" s="375"/>
      <c r="B274" s="125"/>
      <c r="L274" s="125"/>
      <c r="V274" s="125"/>
      <c r="AF274" s="125"/>
      <c r="AP274" s="125"/>
      <c r="AZ274" s="125"/>
      <c r="BJ274" s="125"/>
      <c r="BT274" s="125"/>
      <c r="CD274" s="125"/>
      <c r="CN274" s="125"/>
      <c r="CX274" s="125"/>
      <c r="DH274" s="125"/>
      <c r="DR274" s="125"/>
      <c r="EB274" s="125"/>
      <c r="EL274" s="125"/>
      <c r="EV274" s="125"/>
      <c r="FF274" s="125"/>
      <c r="FP274" s="125"/>
      <c r="FZ274" s="125"/>
      <c r="GJ274" s="125"/>
      <c r="GT274" s="125"/>
      <c r="HD274" s="125"/>
      <c r="HN274" s="125"/>
      <c r="HX274" s="125"/>
    </row>
    <row xmlns:x14ac="http://schemas.microsoft.com/office/spreadsheetml/2009/9/ac" r="275" s="3" customFormat="true" x14ac:dyDescent="0.25">
      <c r="A275" s="375"/>
      <c r="B275" s="125"/>
      <c r="L275" s="125"/>
      <c r="V275" s="125"/>
      <c r="AF275" s="125"/>
      <c r="AP275" s="125"/>
      <c r="AZ275" s="125"/>
      <c r="BJ275" s="125"/>
      <c r="BT275" s="125"/>
      <c r="CD275" s="125"/>
      <c r="CN275" s="125"/>
      <c r="CX275" s="125"/>
      <c r="DH275" s="125"/>
      <c r="DR275" s="125"/>
      <c r="EB275" s="125"/>
      <c r="EL275" s="125"/>
      <c r="EV275" s="125"/>
      <c r="FF275" s="125"/>
      <c r="FP275" s="125"/>
      <c r="FZ275" s="125"/>
      <c r="GJ275" s="125"/>
      <c r="GT275" s="125"/>
      <c r="HD275" s="125"/>
      <c r="HN275" s="125"/>
      <c r="HX275" s="125"/>
    </row>
    <row xmlns:x14ac="http://schemas.microsoft.com/office/spreadsheetml/2009/9/ac" r="276" s="3" customFormat="true" x14ac:dyDescent="0.25">
      <c r="A276" s="375"/>
      <c r="B276" s="125"/>
      <c r="L276" s="125"/>
      <c r="V276" s="125"/>
      <c r="AF276" s="125"/>
      <c r="AP276" s="125"/>
      <c r="AZ276" s="125"/>
      <c r="BJ276" s="125"/>
      <c r="BT276" s="125"/>
      <c r="CD276" s="125"/>
      <c r="CN276" s="125"/>
      <c r="CX276" s="125"/>
      <c r="DH276" s="125"/>
      <c r="DR276" s="125"/>
      <c r="EB276" s="125"/>
      <c r="EL276" s="125"/>
      <c r="EV276" s="125"/>
      <c r="FF276" s="125"/>
      <c r="FP276" s="125"/>
      <c r="FZ276" s="125"/>
      <c r="GJ276" s="125"/>
      <c r="GT276" s="125"/>
      <c r="HD276" s="125"/>
      <c r="HN276" s="125"/>
      <c r="HX276" s="125"/>
    </row>
    <row xmlns:x14ac="http://schemas.microsoft.com/office/spreadsheetml/2009/9/ac" r="277" s="3" customFormat="true" x14ac:dyDescent="0.25">
      <c r="A277" s="375"/>
      <c r="B277" s="125"/>
      <c r="L277" s="125"/>
      <c r="V277" s="125"/>
      <c r="AF277" s="125"/>
      <c r="AP277" s="125"/>
      <c r="AZ277" s="125"/>
      <c r="BJ277" s="125"/>
      <c r="BT277" s="125"/>
      <c r="CD277" s="125"/>
      <c r="CN277" s="125"/>
      <c r="CX277" s="125"/>
      <c r="DH277" s="125"/>
      <c r="DR277" s="125"/>
      <c r="EB277" s="125"/>
      <c r="EL277" s="125"/>
      <c r="EV277" s="125"/>
      <c r="FF277" s="125"/>
      <c r="FP277" s="125"/>
      <c r="FZ277" s="125"/>
      <c r="GJ277" s="125"/>
      <c r="GT277" s="125"/>
      <c r="HD277" s="125"/>
      <c r="HN277" s="125"/>
      <c r="HX277" s="125"/>
    </row>
    <row xmlns:x14ac="http://schemas.microsoft.com/office/spreadsheetml/2009/9/ac" r="278" s="3" customFormat="true" x14ac:dyDescent="0.25">
      <c r="A278" s="375"/>
      <c r="B278" s="125"/>
      <c r="L278" s="125"/>
      <c r="V278" s="125"/>
      <c r="AF278" s="125"/>
      <c r="AP278" s="125"/>
      <c r="AZ278" s="125"/>
      <c r="BJ278" s="125"/>
      <c r="BT278" s="125"/>
      <c r="CD278" s="125"/>
      <c r="CN278" s="125"/>
      <c r="CX278" s="125"/>
      <c r="DH278" s="125"/>
      <c r="DR278" s="125"/>
      <c r="EB278" s="125"/>
      <c r="EL278" s="125"/>
      <c r="EV278" s="125"/>
      <c r="FF278" s="125"/>
      <c r="FP278" s="125"/>
      <c r="FZ278" s="125"/>
      <c r="GJ278" s="125"/>
      <c r="GT278" s="125"/>
      <c r="HD278" s="125"/>
      <c r="HN278" s="125"/>
      <c r="HX278" s="125"/>
    </row>
    <row xmlns:x14ac="http://schemas.microsoft.com/office/spreadsheetml/2009/9/ac" r="279" s="3" customFormat="true" x14ac:dyDescent="0.25">
      <c r="A279" s="375"/>
      <c r="B279" s="125"/>
      <c r="L279" s="125"/>
      <c r="V279" s="125"/>
      <c r="AF279" s="125"/>
      <c r="AP279" s="125"/>
      <c r="AZ279" s="125"/>
      <c r="BJ279" s="125"/>
      <c r="BT279" s="125"/>
      <c r="CD279" s="125"/>
      <c r="CN279" s="125"/>
      <c r="CX279" s="125"/>
      <c r="DH279" s="125"/>
      <c r="DR279" s="125"/>
      <c r="EB279" s="125"/>
      <c r="EL279" s="125"/>
      <c r="EV279" s="125"/>
      <c r="FF279" s="125"/>
      <c r="FP279" s="125"/>
      <c r="FZ279" s="125"/>
      <c r="GJ279" s="125"/>
      <c r="GT279" s="125"/>
      <c r="HD279" s="125"/>
      <c r="HN279" s="125"/>
      <c r="HX279" s="125"/>
    </row>
    <row xmlns:x14ac="http://schemas.microsoft.com/office/spreadsheetml/2009/9/ac" r="280" s="3" customFormat="true" x14ac:dyDescent="0.25">
      <c r="A280" s="375"/>
      <c r="B280" s="125"/>
      <c r="L280" s="125"/>
      <c r="V280" s="125"/>
      <c r="AF280" s="125"/>
      <c r="AP280" s="125"/>
      <c r="AZ280" s="125"/>
      <c r="BJ280" s="125"/>
      <c r="BT280" s="125"/>
      <c r="CD280" s="125"/>
      <c r="CN280" s="125"/>
      <c r="CX280" s="125"/>
      <c r="DH280" s="125"/>
      <c r="DR280" s="125"/>
      <c r="EB280" s="125"/>
      <c r="EL280" s="125"/>
      <c r="EV280" s="125"/>
      <c r="FF280" s="125"/>
      <c r="FP280" s="125"/>
      <c r="FZ280" s="125"/>
      <c r="GJ280" s="125"/>
      <c r="GT280" s="125"/>
      <c r="HD280" s="125"/>
      <c r="HN280" s="125"/>
      <c r="HX280" s="125"/>
    </row>
    <row xmlns:x14ac="http://schemas.microsoft.com/office/spreadsheetml/2009/9/ac" r="281" s="3" customFormat="true" x14ac:dyDescent="0.25">
      <c r="A281" s="375"/>
      <c r="B281" s="125"/>
      <c r="L281" s="125"/>
      <c r="V281" s="125"/>
      <c r="AF281" s="125"/>
      <c r="AP281" s="125"/>
      <c r="AZ281" s="125"/>
      <c r="BJ281" s="125"/>
      <c r="BT281" s="125"/>
      <c r="CD281" s="125"/>
      <c r="CN281" s="125"/>
      <c r="CX281" s="125"/>
      <c r="DH281" s="125"/>
      <c r="DR281" s="125"/>
      <c r="EB281" s="125"/>
      <c r="EL281" s="125"/>
      <c r="EV281" s="125"/>
      <c r="FF281" s="125"/>
      <c r="FP281" s="125"/>
      <c r="FZ281" s="125"/>
      <c r="GJ281" s="125"/>
      <c r="GT281" s="125"/>
      <c r="HD281" s="125"/>
      <c r="HN281" s="125"/>
      <c r="HX281" s="125"/>
    </row>
    <row xmlns:x14ac="http://schemas.microsoft.com/office/spreadsheetml/2009/9/ac" r="282" s="3" customFormat="true" x14ac:dyDescent="0.25">
      <c r="A282" s="375"/>
      <c r="B282" s="125"/>
      <c r="L282" s="125"/>
      <c r="V282" s="125"/>
      <c r="AF282" s="125"/>
      <c r="AP282" s="125"/>
      <c r="AZ282" s="125"/>
      <c r="BJ282" s="125"/>
      <c r="BT282" s="125"/>
      <c r="CD282" s="125"/>
      <c r="CN282" s="125"/>
      <c r="CX282" s="125"/>
      <c r="DH282" s="125"/>
      <c r="DR282" s="125"/>
      <c r="EB282" s="125"/>
      <c r="EL282" s="125"/>
      <c r="EV282" s="125"/>
      <c r="FF282" s="125"/>
      <c r="FP282" s="125"/>
      <c r="FZ282" s="125"/>
      <c r="GJ282" s="125"/>
      <c r="GT282" s="125"/>
      <c r="HD282" s="125"/>
      <c r="HN282" s="125"/>
      <c r="HX282" s="125"/>
    </row>
    <row xmlns:x14ac="http://schemas.microsoft.com/office/spreadsheetml/2009/9/ac" r="283" s="3" customFormat="true" x14ac:dyDescent="0.25">
      <c r="A283" s="375"/>
      <c r="B283" s="125"/>
      <c r="L283" s="125"/>
      <c r="V283" s="125"/>
      <c r="AF283" s="125"/>
      <c r="AP283" s="125"/>
      <c r="AZ283" s="125"/>
      <c r="BJ283" s="125"/>
      <c r="BT283" s="125"/>
      <c r="CD283" s="125"/>
      <c r="CN283" s="125"/>
      <c r="CX283" s="125"/>
      <c r="DH283" s="125"/>
      <c r="DR283" s="125"/>
      <c r="EB283" s="125"/>
      <c r="EL283" s="125"/>
      <c r="EV283" s="125"/>
      <c r="FF283" s="125"/>
      <c r="FP283" s="125"/>
      <c r="FZ283" s="125"/>
      <c r="GJ283" s="125"/>
      <c r="GT283" s="125"/>
      <c r="HD283" s="125"/>
      <c r="HN283" s="125"/>
      <c r="HX283" s="125"/>
    </row>
    <row xmlns:x14ac="http://schemas.microsoft.com/office/spreadsheetml/2009/9/ac" r="284" s="3" customFormat="true" x14ac:dyDescent="0.25">
      <c r="A284" s="375"/>
      <c r="B284" s="125"/>
      <c r="L284" s="125"/>
      <c r="V284" s="125"/>
      <c r="AF284" s="125"/>
      <c r="AP284" s="125"/>
      <c r="AZ284" s="125"/>
      <c r="BJ284" s="125"/>
      <c r="BT284" s="125"/>
      <c r="CD284" s="125"/>
      <c r="CN284" s="125"/>
      <c r="CX284" s="125"/>
      <c r="DH284" s="125"/>
      <c r="DR284" s="125"/>
      <c r="EB284" s="125"/>
      <c r="EL284" s="125"/>
      <c r="EV284" s="125"/>
      <c r="FF284" s="125"/>
      <c r="FP284" s="125"/>
      <c r="FZ284" s="125"/>
      <c r="GJ284" s="125"/>
      <c r="GT284" s="125"/>
      <c r="HD284" s="125"/>
      <c r="HN284" s="125"/>
      <c r="HX284" s="125"/>
    </row>
    <row xmlns:x14ac="http://schemas.microsoft.com/office/spreadsheetml/2009/9/ac" r="285" s="3" customFormat="true" x14ac:dyDescent="0.25">
      <c r="A285" s="375"/>
      <c r="B285" s="125"/>
      <c r="L285" s="125"/>
      <c r="V285" s="125"/>
      <c r="AF285" s="125"/>
      <c r="AP285" s="125"/>
      <c r="AZ285" s="125"/>
      <c r="BJ285" s="125"/>
      <c r="BT285" s="125"/>
      <c r="CD285" s="125"/>
      <c r="CN285" s="125"/>
      <c r="CX285" s="125"/>
      <c r="DH285" s="125"/>
      <c r="DR285" s="125"/>
      <c r="EB285" s="125"/>
      <c r="EL285" s="125"/>
      <c r="EV285" s="125"/>
      <c r="FF285" s="125"/>
      <c r="FP285" s="125"/>
      <c r="FZ285" s="125"/>
      <c r="GJ285" s="125"/>
      <c r="GT285" s="125"/>
      <c r="HD285" s="125"/>
      <c r="HN285" s="125"/>
      <c r="HX285" s="125"/>
    </row>
    <row xmlns:x14ac="http://schemas.microsoft.com/office/spreadsheetml/2009/9/ac" r="286" s="3" customFormat="true" x14ac:dyDescent="0.25">
      <c r="A286" s="375"/>
      <c r="B286" s="125"/>
      <c r="L286" s="125"/>
      <c r="V286" s="125"/>
      <c r="AF286" s="125"/>
      <c r="AP286" s="125"/>
      <c r="AZ286" s="125"/>
      <c r="BJ286" s="125"/>
      <c r="BT286" s="125"/>
      <c r="CD286" s="125"/>
      <c r="CN286" s="125"/>
      <c r="CX286" s="125"/>
      <c r="DH286" s="125"/>
      <c r="DR286" s="125"/>
      <c r="EB286" s="125"/>
      <c r="EL286" s="125"/>
      <c r="EV286" s="125"/>
      <c r="FF286" s="125"/>
      <c r="FP286" s="125"/>
      <c r="FZ286" s="125"/>
      <c r="GJ286" s="125"/>
      <c r="GT286" s="125"/>
      <c r="HD286" s="125"/>
      <c r="HN286" s="125"/>
      <c r="HX286" s="125"/>
    </row>
    <row xmlns:x14ac="http://schemas.microsoft.com/office/spreadsheetml/2009/9/ac" r="287" s="3" customFormat="true" x14ac:dyDescent="0.25">
      <c r="A287" s="375"/>
      <c r="B287" s="125"/>
      <c r="L287" s="125"/>
      <c r="V287" s="125"/>
      <c r="AF287" s="125"/>
      <c r="AP287" s="125"/>
      <c r="AZ287" s="125"/>
      <c r="BJ287" s="125"/>
      <c r="BT287" s="125"/>
      <c r="CD287" s="125"/>
      <c r="CN287" s="125"/>
      <c r="CX287" s="125"/>
      <c r="DH287" s="125"/>
      <c r="DR287" s="125"/>
      <c r="EB287" s="125"/>
      <c r="EL287" s="125"/>
      <c r="EV287" s="125"/>
      <c r="FF287" s="125"/>
      <c r="FP287" s="125"/>
      <c r="FZ287" s="125"/>
      <c r="GJ287" s="125"/>
      <c r="GT287" s="125"/>
      <c r="HD287" s="125"/>
      <c r="HN287" s="125"/>
      <c r="HX287" s="125"/>
    </row>
    <row xmlns:x14ac="http://schemas.microsoft.com/office/spreadsheetml/2009/9/ac" r="288" s="3" customFormat="true" x14ac:dyDescent="0.25">
      <c r="A288" s="375"/>
      <c r="B288" s="125"/>
      <c r="L288" s="125"/>
      <c r="V288" s="125"/>
      <c r="AF288" s="125"/>
      <c r="AP288" s="125"/>
      <c r="AZ288" s="125"/>
      <c r="BJ288" s="125"/>
      <c r="BT288" s="125"/>
      <c r="CD288" s="125"/>
      <c r="CN288" s="125"/>
      <c r="CX288" s="125"/>
      <c r="DH288" s="125"/>
      <c r="DR288" s="125"/>
      <c r="EB288" s="125"/>
      <c r="EL288" s="125"/>
      <c r="EV288" s="125"/>
      <c r="FF288" s="125"/>
      <c r="FP288" s="125"/>
      <c r="FZ288" s="125"/>
      <c r="GJ288" s="125"/>
      <c r="GT288" s="125"/>
      <c r="HD288" s="125"/>
      <c r="HN288" s="125"/>
      <c r="HX288" s="125"/>
    </row>
    <row xmlns:x14ac="http://schemas.microsoft.com/office/spreadsheetml/2009/9/ac" r="289" s="3" customFormat="true" x14ac:dyDescent="0.25">
      <c r="A289" s="375"/>
      <c r="B289" s="125"/>
      <c r="L289" s="125"/>
      <c r="V289" s="125"/>
      <c r="AF289" s="125"/>
      <c r="AP289" s="125"/>
      <c r="AZ289" s="125"/>
      <c r="BJ289" s="125"/>
      <c r="BT289" s="125"/>
      <c r="CD289" s="125"/>
      <c r="CN289" s="125"/>
      <c r="CX289" s="125"/>
      <c r="DH289" s="125"/>
      <c r="DR289" s="125"/>
      <c r="EB289" s="125"/>
      <c r="EL289" s="125"/>
      <c r="EV289" s="125"/>
      <c r="FF289" s="125"/>
      <c r="FP289" s="125"/>
      <c r="FZ289" s="125"/>
      <c r="GJ289" s="125"/>
      <c r="GT289" s="125"/>
      <c r="HD289" s="125"/>
      <c r="HN289" s="125"/>
      <c r="HX289" s="125"/>
    </row>
    <row xmlns:x14ac="http://schemas.microsoft.com/office/spreadsheetml/2009/9/ac" r="290" s="3" customFormat="true" x14ac:dyDescent="0.25">
      <c r="A290" s="375"/>
      <c r="B290" s="125"/>
      <c r="L290" s="125"/>
      <c r="V290" s="125"/>
      <c r="AF290" s="125"/>
      <c r="AP290" s="125"/>
      <c r="AZ290" s="125"/>
      <c r="BJ290" s="125"/>
      <c r="BT290" s="125"/>
      <c r="CD290" s="125"/>
      <c r="CN290" s="125"/>
      <c r="CX290" s="125"/>
      <c r="DH290" s="125"/>
      <c r="DR290" s="125"/>
      <c r="EB290" s="125"/>
      <c r="EL290" s="125"/>
      <c r="EV290" s="125"/>
      <c r="FF290" s="125"/>
      <c r="FP290" s="125"/>
      <c r="FZ290" s="125"/>
      <c r="GJ290" s="125"/>
      <c r="GT290" s="125"/>
      <c r="HD290" s="125"/>
      <c r="HN290" s="125"/>
      <c r="HX290" s="125"/>
    </row>
    <row xmlns:x14ac="http://schemas.microsoft.com/office/spreadsheetml/2009/9/ac" r="291" s="3" customFormat="true" x14ac:dyDescent="0.25">
      <c r="A291" s="375"/>
      <c r="B291" s="125"/>
      <c r="L291" s="125"/>
      <c r="V291" s="125"/>
      <c r="AF291" s="125"/>
      <c r="AP291" s="125"/>
      <c r="AZ291" s="125"/>
      <c r="BJ291" s="125"/>
      <c r="BT291" s="125"/>
      <c r="CD291" s="125"/>
      <c r="CN291" s="125"/>
      <c r="CX291" s="125"/>
      <c r="DH291" s="125"/>
      <c r="DR291" s="125"/>
      <c r="EB291" s="125"/>
      <c r="EL291" s="125"/>
      <c r="EV291" s="125"/>
      <c r="FF291" s="125"/>
      <c r="FP291" s="125"/>
      <c r="FZ291" s="125"/>
      <c r="GJ291" s="125"/>
      <c r="GT291" s="125"/>
      <c r="HD291" s="125"/>
      <c r="HN291" s="125"/>
      <c r="HX291" s="125"/>
    </row>
    <row xmlns:x14ac="http://schemas.microsoft.com/office/spreadsheetml/2009/9/ac" r="292" s="3" customFormat="true" x14ac:dyDescent="0.25">
      <c r="A292" s="375"/>
      <c r="B292" s="125"/>
      <c r="L292" s="125"/>
      <c r="V292" s="125"/>
      <c r="AF292" s="125"/>
      <c r="AP292" s="125"/>
      <c r="AZ292" s="125"/>
      <c r="BJ292" s="125"/>
      <c r="BT292" s="125"/>
      <c r="CD292" s="125"/>
      <c r="CN292" s="125"/>
      <c r="CX292" s="125"/>
      <c r="DH292" s="125"/>
      <c r="DR292" s="125"/>
      <c r="EB292" s="125"/>
      <c r="EL292" s="125"/>
      <c r="EV292" s="125"/>
      <c r="FF292" s="125"/>
      <c r="FP292" s="125"/>
      <c r="FZ292" s="125"/>
      <c r="GJ292" s="125"/>
      <c r="GT292" s="125"/>
      <c r="HD292" s="125"/>
      <c r="HN292" s="125"/>
      <c r="HX292" s="125"/>
    </row>
    <row xmlns:x14ac="http://schemas.microsoft.com/office/spreadsheetml/2009/9/ac" r="293" s="3" customFormat="true" x14ac:dyDescent="0.25">
      <c r="A293" s="375"/>
      <c r="B293" s="125"/>
      <c r="L293" s="125"/>
      <c r="V293" s="125"/>
      <c r="AF293" s="125"/>
      <c r="AP293" s="125"/>
      <c r="AZ293" s="125"/>
      <c r="BJ293" s="125"/>
      <c r="BT293" s="125"/>
      <c r="CD293" s="125"/>
      <c r="CN293" s="125"/>
      <c r="CX293" s="125"/>
      <c r="DH293" s="125"/>
      <c r="DR293" s="125"/>
      <c r="EB293" s="125"/>
      <c r="EL293" s="125"/>
      <c r="EV293" s="125"/>
      <c r="FF293" s="125"/>
      <c r="FP293" s="125"/>
      <c r="FZ293" s="125"/>
      <c r="GJ293" s="125"/>
      <c r="GT293" s="125"/>
      <c r="HD293" s="125"/>
      <c r="HN293" s="125"/>
      <c r="HX293" s="125"/>
    </row>
    <row xmlns:x14ac="http://schemas.microsoft.com/office/spreadsheetml/2009/9/ac" r="294" s="3" customFormat="true" x14ac:dyDescent="0.25">
      <c r="A294" s="375"/>
      <c r="B294" s="125"/>
      <c r="L294" s="125"/>
      <c r="V294" s="125"/>
      <c r="AF294" s="125"/>
      <c r="AP294" s="125"/>
      <c r="AZ294" s="125"/>
      <c r="BJ294" s="125"/>
      <c r="BT294" s="125"/>
      <c r="CD294" s="125"/>
      <c r="CN294" s="125"/>
      <c r="CX294" s="125"/>
      <c r="DH294" s="125"/>
      <c r="DR294" s="125"/>
      <c r="EB294" s="125"/>
      <c r="EL294" s="125"/>
      <c r="EV294" s="125"/>
      <c r="FF294" s="125"/>
      <c r="FP294" s="125"/>
      <c r="FZ294" s="125"/>
      <c r="GJ294" s="125"/>
      <c r="GT294" s="125"/>
      <c r="HD294" s="125"/>
      <c r="HN294" s="125"/>
      <c r="HX294" s="125"/>
    </row>
    <row xmlns:x14ac="http://schemas.microsoft.com/office/spreadsheetml/2009/9/ac" r="295" s="3" customFormat="true" x14ac:dyDescent="0.25">
      <c r="A295" s="375"/>
      <c r="B295" s="125"/>
      <c r="L295" s="125"/>
      <c r="V295" s="125"/>
      <c r="AF295" s="125"/>
      <c r="AP295" s="125"/>
      <c r="AZ295" s="125"/>
      <c r="BJ295" s="125"/>
      <c r="BT295" s="125"/>
      <c r="CD295" s="125"/>
      <c r="CN295" s="125"/>
      <c r="CX295" s="125"/>
      <c r="DH295" s="125"/>
      <c r="DR295" s="125"/>
      <c r="EB295" s="125"/>
      <c r="EL295" s="125"/>
      <c r="EV295" s="125"/>
      <c r="FF295" s="125"/>
      <c r="FP295" s="125"/>
      <c r="FZ295" s="125"/>
      <c r="GJ295" s="125"/>
      <c r="GT295" s="125"/>
      <c r="HD295" s="125"/>
      <c r="HN295" s="125"/>
      <c r="HX295" s="125"/>
    </row>
    <row xmlns:x14ac="http://schemas.microsoft.com/office/spreadsheetml/2009/9/ac" r="296" s="3" customFormat="true" x14ac:dyDescent="0.25">
      <c r="A296" s="375"/>
      <c r="B296" s="125"/>
      <c r="L296" s="125"/>
      <c r="V296" s="125"/>
      <c r="AF296" s="125"/>
      <c r="AP296" s="125"/>
      <c r="AZ296" s="125"/>
      <c r="BJ296" s="125"/>
      <c r="BT296" s="125"/>
      <c r="CD296" s="125"/>
      <c r="CN296" s="125"/>
      <c r="CX296" s="125"/>
      <c r="DH296" s="125"/>
      <c r="DR296" s="125"/>
      <c r="EB296" s="125"/>
      <c r="EL296" s="125"/>
      <c r="EV296" s="125"/>
      <c r="FF296" s="125"/>
      <c r="FP296" s="125"/>
      <c r="FZ296" s="125"/>
      <c r="GJ296" s="125"/>
      <c r="GT296" s="125"/>
      <c r="HD296" s="125"/>
      <c r="HN296" s="125"/>
      <c r="HX296" s="125"/>
    </row>
    <row xmlns:x14ac="http://schemas.microsoft.com/office/spreadsheetml/2009/9/ac" r="297" s="3" customFormat="true" x14ac:dyDescent="0.25">
      <c r="A297" s="375"/>
      <c r="B297" s="125"/>
      <c r="L297" s="125"/>
      <c r="V297" s="125"/>
      <c r="AF297" s="125"/>
      <c r="AP297" s="125"/>
      <c r="AZ297" s="125"/>
      <c r="BJ297" s="125"/>
      <c r="BT297" s="125"/>
      <c r="CD297" s="125"/>
      <c r="CN297" s="125"/>
      <c r="CX297" s="125"/>
      <c r="DH297" s="125"/>
      <c r="DR297" s="125"/>
      <c r="EB297" s="125"/>
      <c r="EL297" s="125"/>
      <c r="EV297" s="125"/>
      <c r="FF297" s="125"/>
      <c r="FP297" s="125"/>
      <c r="FZ297" s="125"/>
      <c r="GJ297" s="125"/>
      <c r="GT297" s="125"/>
      <c r="HD297" s="125"/>
      <c r="HN297" s="125"/>
      <c r="HX297" s="125"/>
    </row>
    <row xmlns:x14ac="http://schemas.microsoft.com/office/spreadsheetml/2009/9/ac" r="298" s="3" customFormat="true" x14ac:dyDescent="0.25">
      <c r="A298" s="375"/>
      <c r="B298" s="125"/>
      <c r="L298" s="125"/>
      <c r="V298" s="125"/>
      <c r="AF298" s="125"/>
      <c r="AP298" s="125"/>
      <c r="AZ298" s="125"/>
      <c r="BJ298" s="125"/>
      <c r="BT298" s="125"/>
      <c r="CD298" s="125"/>
      <c r="CN298" s="125"/>
      <c r="CX298" s="125"/>
      <c r="DH298" s="125"/>
      <c r="DR298" s="125"/>
      <c r="EB298" s="125"/>
      <c r="EL298" s="125"/>
      <c r="EV298" s="125"/>
      <c r="FF298" s="125"/>
      <c r="FP298" s="125"/>
      <c r="FZ298" s="125"/>
      <c r="GJ298" s="125"/>
      <c r="GT298" s="125"/>
      <c r="HD298" s="125"/>
      <c r="HN298" s="125"/>
      <c r="HX298" s="125"/>
    </row>
    <row xmlns:x14ac="http://schemas.microsoft.com/office/spreadsheetml/2009/9/ac" r="299" s="3" customFormat="true" x14ac:dyDescent="0.25">
      <c r="A299" s="375"/>
      <c r="B299" s="125"/>
      <c r="L299" s="125"/>
      <c r="V299" s="125"/>
      <c r="AF299" s="125"/>
      <c r="AP299" s="125"/>
      <c r="AZ299" s="125"/>
      <c r="BJ299" s="125"/>
      <c r="BT299" s="125"/>
      <c r="CD299" s="125"/>
      <c r="CN299" s="125"/>
      <c r="CX299" s="125"/>
      <c r="DH299" s="125"/>
      <c r="DR299" s="125"/>
      <c r="EB299" s="125"/>
      <c r="EL299" s="125"/>
      <c r="EV299" s="125"/>
      <c r="FF299" s="125"/>
      <c r="FP299" s="125"/>
      <c r="FZ299" s="125"/>
      <c r="GJ299" s="125"/>
      <c r="GT299" s="125"/>
      <c r="HD299" s="125"/>
      <c r="HN299" s="125"/>
      <c r="HX299" s="125"/>
    </row>
    <row xmlns:x14ac="http://schemas.microsoft.com/office/spreadsheetml/2009/9/ac" r="300" s="3" customFormat="true" x14ac:dyDescent="0.25">
      <c r="A300" s="375"/>
      <c r="B300" s="125"/>
      <c r="L300" s="125"/>
      <c r="V300" s="125"/>
      <c r="AF300" s="125"/>
      <c r="AP300" s="125"/>
      <c r="AZ300" s="125"/>
      <c r="BJ300" s="125"/>
      <c r="BT300" s="125"/>
      <c r="CD300" s="125"/>
      <c r="CN300" s="125"/>
      <c r="CX300" s="125"/>
      <c r="DH300" s="125"/>
      <c r="DR300" s="125"/>
      <c r="EB300" s="125"/>
      <c r="EL300" s="125"/>
      <c r="EV300" s="125"/>
      <c r="FF300" s="125"/>
      <c r="FP300" s="125"/>
      <c r="FZ300" s="125"/>
      <c r="GJ300" s="125"/>
      <c r="GT300" s="125"/>
      <c r="HD300" s="125"/>
      <c r="HN300" s="125"/>
      <c r="HX300" s="125"/>
    </row>
    <row xmlns:x14ac="http://schemas.microsoft.com/office/spreadsheetml/2009/9/ac" r="301" s="3" customFormat="true" x14ac:dyDescent="0.25">
      <c r="A301" s="375"/>
      <c r="B301" s="125"/>
      <c r="L301" s="125"/>
      <c r="V301" s="125"/>
      <c r="AF301" s="125"/>
      <c r="AP301" s="125"/>
      <c r="AZ301" s="125"/>
      <c r="BJ301" s="125"/>
      <c r="BT301" s="125"/>
      <c r="CD301" s="125"/>
      <c r="CN301" s="125"/>
      <c r="CX301" s="125"/>
      <c r="DH301" s="125"/>
      <c r="DR301" s="125"/>
      <c r="EB301" s="125"/>
      <c r="EL301" s="125"/>
      <c r="EV301" s="125"/>
      <c r="FF301" s="125"/>
      <c r="FP301" s="125"/>
      <c r="FZ301" s="125"/>
      <c r="GJ301" s="125"/>
      <c r="GT301" s="125"/>
      <c r="HD301" s="125"/>
      <c r="HN301" s="125"/>
      <c r="HX301" s="125"/>
    </row>
    <row xmlns:x14ac="http://schemas.microsoft.com/office/spreadsheetml/2009/9/ac" r="302" s="3" customFormat="true" x14ac:dyDescent="0.25">
      <c r="A302" s="375"/>
      <c r="B302" s="125"/>
      <c r="L302" s="125"/>
      <c r="V302" s="125"/>
      <c r="AF302" s="125"/>
      <c r="AP302" s="125"/>
      <c r="AZ302" s="125"/>
      <c r="BJ302" s="125"/>
      <c r="BT302" s="125"/>
      <c r="CD302" s="125"/>
      <c r="CN302" s="125"/>
      <c r="CX302" s="125"/>
      <c r="DH302" s="125"/>
      <c r="DR302" s="125"/>
      <c r="EB302" s="125"/>
      <c r="EL302" s="125"/>
      <c r="EV302" s="125"/>
      <c r="FF302" s="125"/>
      <c r="FP302" s="125"/>
      <c r="FZ302" s="125"/>
      <c r="GJ302" s="125"/>
      <c r="GT302" s="125"/>
      <c r="HD302" s="125"/>
      <c r="HN302" s="125"/>
      <c r="HX302" s="125"/>
    </row>
    <row xmlns:x14ac="http://schemas.microsoft.com/office/spreadsheetml/2009/9/ac" r="303" s="3" customFormat="true" x14ac:dyDescent="0.25">
      <c r="A303" s="375"/>
      <c r="B303" s="125"/>
      <c r="L303" s="125"/>
      <c r="V303" s="125"/>
      <c r="AF303" s="125"/>
      <c r="AP303" s="125"/>
      <c r="AZ303" s="125"/>
      <c r="BJ303" s="125"/>
      <c r="BT303" s="125"/>
      <c r="CD303" s="125"/>
      <c r="CN303" s="125"/>
      <c r="CX303" s="125"/>
      <c r="DH303" s="125"/>
      <c r="DR303" s="125"/>
      <c r="EB303" s="125"/>
      <c r="EL303" s="125"/>
      <c r="EV303" s="125"/>
      <c r="FF303" s="125"/>
      <c r="FP303" s="125"/>
      <c r="FZ303" s="125"/>
      <c r="GJ303" s="125"/>
      <c r="GT303" s="125"/>
      <c r="HD303" s="125"/>
      <c r="HN303" s="125"/>
      <c r="HX303" s="125"/>
    </row>
    <row xmlns:x14ac="http://schemas.microsoft.com/office/spreadsheetml/2009/9/ac" r="304" s="3" customFormat="true" x14ac:dyDescent="0.25">
      <c r="A304" s="375"/>
      <c r="B304" s="125"/>
      <c r="L304" s="125"/>
      <c r="V304" s="125"/>
      <c r="AF304" s="125"/>
      <c r="AP304" s="125"/>
      <c r="AZ304" s="125"/>
      <c r="BJ304" s="125"/>
      <c r="BT304" s="125"/>
      <c r="CD304" s="125"/>
      <c r="CN304" s="125"/>
      <c r="CX304" s="125"/>
      <c r="DH304" s="125"/>
      <c r="DR304" s="125"/>
      <c r="EB304" s="125"/>
      <c r="EL304" s="125"/>
      <c r="EV304" s="125"/>
      <c r="FF304" s="125"/>
      <c r="FP304" s="125"/>
      <c r="FZ304" s="125"/>
      <c r="GJ304" s="125"/>
      <c r="GT304" s="125"/>
      <c r="HD304" s="125"/>
      <c r="HN304" s="125"/>
      <c r="HX304" s="125"/>
    </row>
    <row xmlns:x14ac="http://schemas.microsoft.com/office/spreadsheetml/2009/9/ac" r="305" s="3" customFormat="true" x14ac:dyDescent="0.25">
      <c r="A305" s="375"/>
      <c r="B305" s="125"/>
      <c r="L305" s="125"/>
      <c r="V305" s="125"/>
      <c r="AF305" s="125"/>
      <c r="AP305" s="125"/>
      <c r="AZ305" s="125"/>
      <c r="BJ305" s="125"/>
      <c r="BT305" s="125"/>
      <c r="CD305" s="125"/>
      <c r="CN305" s="125"/>
      <c r="CX305" s="125"/>
      <c r="DH305" s="125"/>
      <c r="DR305" s="125"/>
      <c r="EB305" s="125"/>
      <c r="EL305" s="125"/>
      <c r="EV305" s="125"/>
      <c r="FF305" s="125"/>
      <c r="FP305" s="125"/>
      <c r="FZ305" s="125"/>
      <c r="GJ305" s="125"/>
      <c r="GT305" s="125"/>
      <c r="HD305" s="125"/>
      <c r="HN305" s="125"/>
      <c r="HX305" s="125"/>
    </row>
    <row xmlns:x14ac="http://schemas.microsoft.com/office/spreadsheetml/2009/9/ac" r="306" s="3" customFormat="true" x14ac:dyDescent="0.25">
      <c r="A306" s="375"/>
      <c r="B306" s="125"/>
      <c r="L306" s="125"/>
      <c r="V306" s="125"/>
      <c r="AF306" s="125"/>
      <c r="AP306" s="125"/>
      <c r="AZ306" s="125"/>
      <c r="BJ306" s="125"/>
      <c r="BT306" s="125"/>
      <c r="CD306" s="125"/>
      <c r="CN306" s="125"/>
      <c r="CX306" s="125"/>
      <c r="DH306" s="125"/>
      <c r="DR306" s="125"/>
      <c r="EB306" s="125"/>
      <c r="EL306" s="125"/>
      <c r="EV306" s="125"/>
      <c r="FF306" s="125"/>
      <c r="FP306" s="125"/>
      <c r="FZ306" s="125"/>
      <c r="GJ306" s="125"/>
      <c r="GT306" s="125"/>
      <c r="HD306" s="125"/>
      <c r="HN306" s="125"/>
      <c r="HX306" s="125"/>
    </row>
    <row xmlns:x14ac="http://schemas.microsoft.com/office/spreadsheetml/2009/9/ac" r="307" s="3" customFormat="true" x14ac:dyDescent="0.25">
      <c r="A307" s="375"/>
      <c r="B307" s="125"/>
      <c r="L307" s="125"/>
      <c r="V307" s="125"/>
      <c r="AF307" s="125"/>
      <c r="AP307" s="125"/>
      <c r="AZ307" s="125"/>
      <c r="BJ307" s="125"/>
      <c r="BT307" s="125"/>
      <c r="CD307" s="125"/>
      <c r="CN307" s="125"/>
      <c r="CX307" s="125"/>
      <c r="DH307" s="125"/>
      <c r="DR307" s="125"/>
      <c r="EB307" s="125"/>
      <c r="EL307" s="125"/>
      <c r="EV307" s="125"/>
      <c r="FF307" s="125"/>
      <c r="FP307" s="125"/>
      <c r="FZ307" s="125"/>
      <c r="GJ307" s="125"/>
      <c r="GT307" s="125"/>
      <c r="HD307" s="125"/>
      <c r="HN307" s="125"/>
      <c r="HX307" s="125"/>
    </row>
    <row xmlns:x14ac="http://schemas.microsoft.com/office/spreadsheetml/2009/9/ac" r="308" s="3" customFormat="true" x14ac:dyDescent="0.25">
      <c r="A308" s="375"/>
      <c r="B308" s="125"/>
      <c r="L308" s="125"/>
      <c r="V308" s="125"/>
      <c r="AF308" s="125"/>
      <c r="AP308" s="125"/>
      <c r="AZ308" s="125"/>
      <c r="BJ308" s="125"/>
      <c r="BT308" s="125"/>
      <c r="CD308" s="125"/>
      <c r="CN308" s="125"/>
      <c r="CX308" s="125"/>
      <c r="DH308" s="125"/>
      <c r="DR308" s="125"/>
      <c r="EB308" s="125"/>
      <c r="EL308" s="125"/>
      <c r="EV308" s="125"/>
      <c r="FF308" s="125"/>
      <c r="FP308" s="125"/>
      <c r="FZ308" s="125"/>
      <c r="GJ308" s="125"/>
      <c r="GT308" s="125"/>
      <c r="HD308" s="125"/>
      <c r="HN308" s="125"/>
      <c r="HX308" s="125"/>
    </row>
    <row xmlns:x14ac="http://schemas.microsoft.com/office/spreadsheetml/2009/9/ac" r="309" s="3" customFormat="true" x14ac:dyDescent="0.25">
      <c r="A309" s="375"/>
      <c r="B309" s="125"/>
      <c r="L309" s="125"/>
      <c r="V309" s="125"/>
      <c r="AF309" s="125"/>
      <c r="AP309" s="125"/>
      <c r="AZ309" s="125"/>
      <c r="BJ309" s="125"/>
      <c r="BT309" s="125"/>
      <c r="CD309" s="125"/>
      <c r="CN309" s="125"/>
      <c r="CX309" s="125"/>
      <c r="DH309" s="125"/>
      <c r="DR309" s="125"/>
      <c r="EB309" s="125"/>
      <c r="EL309" s="125"/>
      <c r="EV309" s="125"/>
      <c r="FF309" s="125"/>
      <c r="FP309" s="125"/>
      <c r="FZ309" s="125"/>
      <c r="GJ309" s="125"/>
      <c r="GT309" s="125"/>
      <c r="HD309" s="125"/>
      <c r="HN309" s="125"/>
      <c r="HX309" s="125"/>
    </row>
    <row xmlns:x14ac="http://schemas.microsoft.com/office/spreadsheetml/2009/9/ac" r="310" s="3" customFormat="true" x14ac:dyDescent="0.25">
      <c r="A310" s="375"/>
      <c r="B310" s="125"/>
      <c r="L310" s="125"/>
      <c r="V310" s="125"/>
      <c r="AF310" s="125"/>
      <c r="AP310" s="125"/>
      <c r="AZ310" s="125"/>
      <c r="BJ310" s="125"/>
      <c r="BT310" s="125"/>
      <c r="CD310" s="125"/>
      <c r="CN310" s="125"/>
      <c r="CX310" s="125"/>
      <c r="DH310" s="125"/>
      <c r="DR310" s="125"/>
      <c r="EB310" s="125"/>
      <c r="EL310" s="125"/>
      <c r="EV310" s="125"/>
      <c r="FF310" s="125"/>
      <c r="FP310" s="125"/>
      <c r="FZ310" s="125"/>
      <c r="GJ310" s="125"/>
      <c r="GT310" s="125"/>
      <c r="HD310" s="125"/>
      <c r="HN310" s="125"/>
      <c r="HX310" s="125"/>
    </row>
    <row xmlns:x14ac="http://schemas.microsoft.com/office/spreadsheetml/2009/9/ac" r="311" s="3" customFormat="true" x14ac:dyDescent="0.25">
      <c r="A311" s="375"/>
      <c r="B311" s="125"/>
      <c r="L311" s="125"/>
      <c r="V311" s="125"/>
      <c r="AF311" s="125"/>
      <c r="AP311" s="125"/>
      <c r="AZ311" s="125"/>
      <c r="BJ311" s="125"/>
      <c r="BT311" s="125"/>
      <c r="CD311" s="125"/>
      <c r="CN311" s="125"/>
      <c r="CX311" s="125"/>
      <c r="DH311" s="125"/>
      <c r="DR311" s="125"/>
      <c r="EB311" s="125"/>
      <c r="EL311" s="125"/>
      <c r="EV311" s="125"/>
      <c r="FF311" s="125"/>
      <c r="FP311" s="125"/>
      <c r="FZ311" s="125"/>
      <c r="GJ311" s="125"/>
      <c r="GT311" s="125"/>
      <c r="HD311" s="125"/>
      <c r="HN311" s="125"/>
      <c r="HX311" s="125"/>
    </row>
    <row xmlns:x14ac="http://schemas.microsoft.com/office/spreadsheetml/2009/9/ac" r="312" s="3" customFormat="true" x14ac:dyDescent="0.25">
      <c r="A312" s="375"/>
      <c r="B312" s="125"/>
      <c r="L312" s="125"/>
      <c r="V312" s="125"/>
      <c r="AF312" s="125"/>
      <c r="AP312" s="125"/>
      <c r="AZ312" s="125"/>
      <c r="BJ312" s="125"/>
      <c r="BT312" s="125"/>
      <c r="CD312" s="125"/>
      <c r="CN312" s="125"/>
      <c r="CX312" s="125"/>
      <c r="DH312" s="125"/>
      <c r="DR312" s="125"/>
      <c r="EB312" s="125"/>
      <c r="EL312" s="125"/>
      <c r="EV312" s="125"/>
      <c r="FF312" s="125"/>
      <c r="FP312" s="125"/>
      <c r="FZ312" s="125"/>
      <c r="GJ312" s="125"/>
      <c r="GT312" s="125"/>
      <c r="HD312" s="125"/>
      <c r="HN312" s="125"/>
      <c r="HX312" s="125"/>
    </row>
    <row xmlns:x14ac="http://schemas.microsoft.com/office/spreadsheetml/2009/9/ac" r="313" s="3" customFormat="true" x14ac:dyDescent="0.25">
      <c r="A313" s="375"/>
      <c r="B313" s="125"/>
      <c r="L313" s="125"/>
      <c r="V313" s="125"/>
      <c r="AF313" s="125"/>
      <c r="AP313" s="125"/>
      <c r="AZ313" s="125"/>
      <c r="BJ313" s="125"/>
      <c r="BT313" s="125"/>
      <c r="CD313" s="125"/>
      <c r="CN313" s="125"/>
      <c r="CX313" s="125"/>
      <c r="DH313" s="125"/>
      <c r="DR313" s="125"/>
      <c r="EB313" s="125"/>
      <c r="EL313" s="125"/>
      <c r="EV313" s="125"/>
      <c r="FF313" s="125"/>
      <c r="FP313" s="125"/>
      <c r="FZ313" s="125"/>
      <c r="GJ313" s="125"/>
      <c r="GT313" s="125"/>
      <c r="HD313" s="125"/>
      <c r="HN313" s="125"/>
      <c r="HX313" s="125"/>
    </row>
    <row xmlns:x14ac="http://schemas.microsoft.com/office/spreadsheetml/2009/9/ac" r="314" s="3" customFormat="true" x14ac:dyDescent="0.25">
      <c r="A314" s="375"/>
      <c r="B314" s="125"/>
      <c r="L314" s="125"/>
      <c r="V314" s="125"/>
      <c r="AF314" s="125"/>
      <c r="AP314" s="125"/>
      <c r="AZ314" s="125"/>
      <c r="BJ314" s="125"/>
      <c r="BT314" s="125"/>
      <c r="CD314" s="125"/>
      <c r="CN314" s="125"/>
      <c r="CX314" s="125"/>
      <c r="DH314" s="125"/>
      <c r="DR314" s="125"/>
      <c r="EB314" s="125"/>
      <c r="EL314" s="125"/>
      <c r="EV314" s="125"/>
      <c r="FF314" s="125"/>
      <c r="FP314" s="125"/>
      <c r="FZ314" s="125"/>
      <c r="GJ314" s="125"/>
      <c r="GT314" s="125"/>
      <c r="HD314" s="125"/>
      <c r="HN314" s="125"/>
      <c r="HX314" s="125"/>
    </row>
    <row xmlns:x14ac="http://schemas.microsoft.com/office/spreadsheetml/2009/9/ac" r="315" s="3" customFormat="true" x14ac:dyDescent="0.25">
      <c r="A315" s="375"/>
      <c r="B315" s="125"/>
      <c r="L315" s="125"/>
      <c r="V315" s="125"/>
      <c r="AF315" s="125"/>
      <c r="AP315" s="125"/>
      <c r="AZ315" s="125"/>
      <c r="BJ315" s="125"/>
      <c r="BT315" s="125"/>
      <c r="CD315" s="125"/>
      <c r="CN315" s="125"/>
      <c r="CX315" s="125"/>
      <c r="DH315" s="125"/>
      <c r="DR315" s="125"/>
      <c r="EB315" s="125"/>
      <c r="EL315" s="125"/>
      <c r="EV315" s="125"/>
      <c r="FF315" s="125"/>
      <c r="FP315" s="125"/>
      <c r="FZ315" s="125"/>
      <c r="GJ315" s="125"/>
      <c r="GT315" s="125"/>
      <c r="HD315" s="125"/>
      <c r="HN315" s="125"/>
      <c r="HX315" s="125"/>
    </row>
    <row xmlns:x14ac="http://schemas.microsoft.com/office/spreadsheetml/2009/9/ac" r="316" s="3" customFormat="true" x14ac:dyDescent="0.25">
      <c r="A316" s="375"/>
      <c r="B316" s="125"/>
      <c r="L316" s="125"/>
      <c r="V316" s="125"/>
      <c r="AF316" s="125"/>
      <c r="AP316" s="125"/>
      <c r="AZ316" s="125"/>
      <c r="BJ316" s="125"/>
      <c r="BT316" s="125"/>
      <c r="CD316" s="125"/>
      <c r="CN316" s="125"/>
      <c r="CX316" s="125"/>
      <c r="DH316" s="125"/>
      <c r="DR316" s="125"/>
      <c r="EB316" s="125"/>
      <c r="EL316" s="125"/>
      <c r="EV316" s="125"/>
      <c r="FF316" s="125"/>
      <c r="FP316" s="125"/>
      <c r="FZ316" s="125"/>
      <c r="GJ316" s="125"/>
      <c r="GT316" s="125"/>
      <c r="HD316" s="125"/>
      <c r="HN316" s="125"/>
      <c r="HX316" s="125"/>
    </row>
    <row xmlns:x14ac="http://schemas.microsoft.com/office/spreadsheetml/2009/9/ac" r="317" s="3" customFormat="true" x14ac:dyDescent="0.25">
      <c r="A317" s="375"/>
      <c r="B317" s="125"/>
      <c r="L317" s="125"/>
      <c r="V317" s="125"/>
      <c r="AF317" s="125"/>
      <c r="AP317" s="125"/>
      <c r="AZ317" s="125"/>
      <c r="BJ317" s="125"/>
      <c r="BT317" s="125"/>
      <c r="CD317" s="125"/>
      <c r="CN317" s="125"/>
      <c r="CX317" s="125"/>
      <c r="DH317" s="125"/>
      <c r="DR317" s="125"/>
      <c r="EB317" s="125"/>
      <c r="EL317" s="125"/>
      <c r="EV317" s="125"/>
      <c r="FF317" s="125"/>
      <c r="FP317" s="125"/>
      <c r="FZ317" s="125"/>
      <c r="GJ317" s="125"/>
      <c r="GT317" s="125"/>
      <c r="HD317" s="125"/>
      <c r="HN317" s="125"/>
      <c r="HX317" s="125"/>
    </row>
    <row xmlns:x14ac="http://schemas.microsoft.com/office/spreadsheetml/2009/9/ac" r="318" s="3" customFormat="true" x14ac:dyDescent="0.25">
      <c r="A318" s="375"/>
      <c r="B318" s="125"/>
      <c r="L318" s="125"/>
      <c r="V318" s="125"/>
      <c r="AF318" s="125"/>
      <c r="AP318" s="125"/>
      <c r="AZ318" s="125"/>
      <c r="BJ318" s="125"/>
      <c r="BT318" s="125"/>
      <c r="CD318" s="125"/>
      <c r="CN318" s="125"/>
      <c r="CX318" s="125"/>
      <c r="DH318" s="125"/>
      <c r="DR318" s="125"/>
      <c r="EB318" s="125"/>
      <c r="EL318" s="125"/>
      <c r="EV318" s="125"/>
      <c r="FF318" s="125"/>
      <c r="FP318" s="125"/>
      <c r="FZ318" s="125"/>
      <c r="GJ318" s="125"/>
      <c r="GT318" s="125"/>
      <c r="HD318" s="125"/>
      <c r="HN318" s="125"/>
      <c r="HX318" s="125"/>
    </row>
    <row xmlns:x14ac="http://schemas.microsoft.com/office/spreadsheetml/2009/9/ac" r="319" s="3" customFormat="true" x14ac:dyDescent="0.25">
      <c r="A319" s="375"/>
      <c r="B319" s="125"/>
      <c r="L319" s="125"/>
      <c r="V319" s="125"/>
      <c r="AF319" s="125"/>
      <c r="AP319" s="125"/>
      <c r="AZ319" s="125"/>
      <c r="BJ319" s="125"/>
      <c r="BT319" s="125"/>
      <c r="CD319" s="125"/>
      <c r="CN319" s="125"/>
      <c r="CX319" s="125"/>
      <c r="DH319" s="125"/>
      <c r="DR319" s="125"/>
      <c r="EB319" s="125"/>
      <c r="EL319" s="125"/>
      <c r="EV319" s="125"/>
      <c r="FF319" s="125"/>
      <c r="FP319" s="125"/>
      <c r="FZ319" s="125"/>
      <c r="GJ319" s="125"/>
      <c r="GT319" s="125"/>
      <c r="HD319" s="125"/>
      <c r="HN319" s="125"/>
      <c r="HX319" s="125"/>
    </row>
    <row xmlns:x14ac="http://schemas.microsoft.com/office/spreadsheetml/2009/9/ac" r="320" s="3" customFormat="true" x14ac:dyDescent="0.25">
      <c r="A320" s="375"/>
      <c r="B320" s="125"/>
      <c r="L320" s="125"/>
      <c r="V320" s="125"/>
      <c r="AF320" s="125"/>
      <c r="AP320" s="125"/>
      <c r="AZ320" s="125"/>
      <c r="BJ320" s="125"/>
      <c r="BT320" s="125"/>
      <c r="CD320" s="125"/>
      <c r="CN320" s="125"/>
      <c r="CX320" s="125"/>
      <c r="DH320" s="125"/>
      <c r="DR320" s="125"/>
      <c r="EB320" s="125"/>
      <c r="EL320" s="125"/>
      <c r="EV320" s="125"/>
      <c r="FF320" s="125"/>
      <c r="FP320" s="125"/>
      <c r="FZ320" s="125"/>
      <c r="GJ320" s="125"/>
      <c r="GT320" s="125"/>
      <c r="HD320" s="125"/>
      <c r="HN320" s="125"/>
      <c r="HX320" s="125"/>
    </row>
    <row xmlns:x14ac="http://schemas.microsoft.com/office/spreadsheetml/2009/9/ac" r="321" s="3" customFormat="true" x14ac:dyDescent="0.25">
      <c r="A321" s="375"/>
      <c r="B321" s="125"/>
      <c r="L321" s="125"/>
      <c r="V321" s="125"/>
      <c r="AF321" s="125"/>
      <c r="AP321" s="125"/>
      <c r="AZ321" s="125"/>
      <c r="BJ321" s="125"/>
      <c r="BT321" s="125"/>
      <c r="CD321" s="125"/>
      <c r="CN321" s="125"/>
      <c r="CX321" s="125"/>
      <c r="DH321" s="125"/>
      <c r="DR321" s="125"/>
      <c r="EB321" s="125"/>
      <c r="EL321" s="125"/>
      <c r="EV321" s="125"/>
      <c r="FF321" s="125"/>
      <c r="FP321" s="125"/>
      <c r="FZ321" s="125"/>
      <c r="GJ321" s="125"/>
      <c r="GT321" s="125"/>
      <c r="HD321" s="125"/>
      <c r="HN321" s="125"/>
      <c r="HX321" s="125"/>
    </row>
    <row xmlns:x14ac="http://schemas.microsoft.com/office/spreadsheetml/2009/9/ac" r="322" s="3" customFormat="true" x14ac:dyDescent="0.25">
      <c r="A322" s="375"/>
      <c r="B322" s="125"/>
      <c r="L322" s="125"/>
      <c r="V322" s="125"/>
      <c r="AF322" s="125"/>
      <c r="AP322" s="125"/>
      <c r="AZ322" s="125"/>
      <c r="BJ322" s="125"/>
      <c r="BT322" s="125"/>
      <c r="CD322" s="125"/>
      <c r="CN322" s="125"/>
      <c r="CX322" s="125"/>
      <c r="DH322" s="125"/>
      <c r="DR322" s="125"/>
      <c r="EB322" s="125"/>
      <c r="EL322" s="125"/>
      <c r="EV322" s="125"/>
      <c r="FF322" s="125"/>
      <c r="FP322" s="125"/>
      <c r="FZ322" s="125"/>
      <c r="GJ322" s="125"/>
      <c r="GT322" s="125"/>
      <c r="HD322" s="125"/>
      <c r="HN322" s="125"/>
      <c r="HX322" s="125"/>
    </row>
    <row xmlns:x14ac="http://schemas.microsoft.com/office/spreadsheetml/2009/9/ac" r="323" s="3" customFormat="true" x14ac:dyDescent="0.25">
      <c r="A323" s="375"/>
      <c r="B323" s="125"/>
      <c r="L323" s="125"/>
      <c r="V323" s="125"/>
      <c r="AF323" s="125"/>
      <c r="AP323" s="125"/>
      <c r="AZ323" s="125"/>
      <c r="BJ323" s="125"/>
      <c r="BT323" s="125"/>
      <c r="CD323" s="125"/>
      <c r="CN323" s="125"/>
      <c r="CX323" s="125"/>
      <c r="DH323" s="125"/>
      <c r="DR323" s="125"/>
      <c r="EB323" s="125"/>
      <c r="EL323" s="125"/>
      <c r="EV323" s="125"/>
      <c r="FF323" s="125"/>
      <c r="FP323" s="125"/>
      <c r="FZ323" s="125"/>
      <c r="GJ323" s="125"/>
      <c r="GT323" s="125"/>
      <c r="HD323" s="125"/>
      <c r="HN323" s="125"/>
      <c r="HX323" s="125"/>
    </row>
    <row xmlns:x14ac="http://schemas.microsoft.com/office/spreadsheetml/2009/9/ac" r="324" s="3" customFormat="true" x14ac:dyDescent="0.25">
      <c r="A324" s="375"/>
      <c r="B324" s="125"/>
      <c r="L324" s="125"/>
      <c r="V324" s="125"/>
      <c r="AF324" s="125"/>
      <c r="AP324" s="125"/>
      <c r="AZ324" s="125"/>
      <c r="BJ324" s="125"/>
      <c r="BT324" s="125"/>
      <c r="CD324" s="125"/>
      <c r="CN324" s="125"/>
      <c r="CX324" s="125"/>
      <c r="DH324" s="125"/>
      <c r="DR324" s="125"/>
      <c r="EB324" s="125"/>
      <c r="EL324" s="125"/>
      <c r="EV324" s="125"/>
      <c r="FF324" s="125"/>
      <c r="FP324" s="125"/>
      <c r="FZ324" s="125"/>
      <c r="GJ324" s="125"/>
      <c r="GT324" s="125"/>
      <c r="HD324" s="125"/>
      <c r="HN324" s="125"/>
      <c r="HX324" s="125"/>
    </row>
    <row xmlns:x14ac="http://schemas.microsoft.com/office/spreadsheetml/2009/9/ac" r="325" s="3" customFormat="true" x14ac:dyDescent="0.25">
      <c r="A325" s="375"/>
      <c r="B325" s="125"/>
      <c r="L325" s="125"/>
      <c r="V325" s="125"/>
      <c r="AF325" s="125"/>
      <c r="AP325" s="125"/>
      <c r="AZ325" s="125"/>
      <c r="BJ325" s="125"/>
      <c r="BT325" s="125"/>
      <c r="CD325" s="125"/>
      <c r="CN325" s="125"/>
      <c r="CX325" s="125"/>
      <c r="DH325" s="125"/>
      <c r="DR325" s="125"/>
      <c r="EB325" s="125"/>
      <c r="EL325" s="125"/>
      <c r="EV325" s="125"/>
      <c r="FF325" s="125"/>
      <c r="FP325" s="125"/>
      <c r="FZ325" s="125"/>
      <c r="GJ325" s="125"/>
      <c r="GT325" s="125"/>
      <c r="HD325" s="125"/>
      <c r="HN325" s="125"/>
      <c r="HX325" s="125"/>
    </row>
    <row xmlns:x14ac="http://schemas.microsoft.com/office/spreadsheetml/2009/9/ac" r="326" s="3" customFormat="true" x14ac:dyDescent="0.25">
      <c r="A326" s="375"/>
      <c r="B326" s="125"/>
      <c r="L326" s="125"/>
      <c r="V326" s="125"/>
      <c r="AF326" s="125"/>
      <c r="AP326" s="125"/>
      <c r="AZ326" s="125"/>
      <c r="BJ326" s="125"/>
      <c r="BT326" s="125"/>
      <c r="CD326" s="125"/>
      <c r="CN326" s="125"/>
      <c r="CX326" s="125"/>
      <c r="DH326" s="125"/>
      <c r="DR326" s="125"/>
      <c r="EB326" s="125"/>
      <c r="EL326" s="125"/>
      <c r="EV326" s="125"/>
      <c r="FF326" s="125"/>
      <c r="FP326" s="125"/>
      <c r="FZ326" s="125"/>
      <c r="GJ326" s="125"/>
      <c r="GT326" s="125"/>
      <c r="HD326" s="125"/>
      <c r="HN326" s="125"/>
      <c r="HX326" s="125"/>
    </row>
    <row xmlns:x14ac="http://schemas.microsoft.com/office/spreadsheetml/2009/9/ac" r="327" s="3" customFormat="true" x14ac:dyDescent="0.25">
      <c r="A327" s="375"/>
      <c r="B327" s="125"/>
      <c r="L327" s="125"/>
      <c r="V327" s="125"/>
      <c r="AF327" s="125"/>
      <c r="AP327" s="125"/>
      <c r="AZ327" s="125"/>
      <c r="BJ327" s="125"/>
      <c r="BT327" s="125"/>
      <c r="CD327" s="125"/>
      <c r="CN327" s="125"/>
      <c r="CX327" s="125"/>
      <c r="DH327" s="125"/>
      <c r="DR327" s="125"/>
      <c r="EB327" s="125"/>
      <c r="EL327" s="125"/>
      <c r="EV327" s="125"/>
      <c r="FF327" s="125"/>
      <c r="FP327" s="125"/>
      <c r="FZ327" s="125"/>
      <c r="GJ327" s="125"/>
      <c r="GT327" s="125"/>
      <c r="HD327" s="125"/>
      <c r="HN327" s="125"/>
      <c r="HX327" s="125"/>
    </row>
    <row xmlns:x14ac="http://schemas.microsoft.com/office/spreadsheetml/2009/9/ac" r="328" s="3" customFormat="true" x14ac:dyDescent="0.25">
      <c r="A328" s="375"/>
      <c r="B328" s="125"/>
      <c r="L328" s="125"/>
      <c r="V328" s="125"/>
      <c r="AF328" s="125"/>
      <c r="AP328" s="125"/>
      <c r="AZ328" s="125"/>
      <c r="BJ328" s="125"/>
      <c r="BT328" s="125"/>
      <c r="CD328" s="125"/>
      <c r="CN328" s="125"/>
      <c r="CX328" s="125"/>
      <c r="DH328" s="125"/>
      <c r="DR328" s="125"/>
      <c r="EB328" s="125"/>
      <c r="EL328" s="125"/>
      <c r="EV328" s="125"/>
      <c r="FF328" s="125"/>
      <c r="FP328" s="125"/>
      <c r="FZ328" s="125"/>
      <c r="GJ328" s="125"/>
      <c r="GT328" s="125"/>
      <c r="HD328" s="125"/>
      <c r="HN328" s="125"/>
      <c r="HX328" s="125"/>
    </row>
    <row xmlns:x14ac="http://schemas.microsoft.com/office/spreadsheetml/2009/9/ac" r="329" s="3" customFormat="true" x14ac:dyDescent="0.25">
      <c r="A329" s="375"/>
      <c r="B329" s="125"/>
      <c r="L329" s="125"/>
      <c r="V329" s="125"/>
      <c r="AF329" s="125"/>
      <c r="AP329" s="125"/>
      <c r="AZ329" s="125"/>
      <c r="BJ329" s="125"/>
      <c r="BT329" s="125"/>
      <c r="CD329" s="125"/>
      <c r="CN329" s="125"/>
      <c r="CX329" s="125"/>
      <c r="DH329" s="125"/>
      <c r="DR329" s="125"/>
      <c r="EB329" s="125"/>
      <c r="EL329" s="125"/>
      <c r="EV329" s="125"/>
      <c r="FF329" s="125"/>
      <c r="FP329" s="125"/>
      <c r="FZ329" s="125"/>
      <c r="GJ329" s="125"/>
      <c r="GT329" s="125"/>
      <c r="HD329" s="125"/>
      <c r="HN329" s="125"/>
      <c r="HX329" s="125"/>
    </row>
    <row xmlns:x14ac="http://schemas.microsoft.com/office/spreadsheetml/2009/9/ac" r="330" s="3" customFormat="true" x14ac:dyDescent="0.25">
      <c r="A330" s="375"/>
      <c r="B330" s="125"/>
      <c r="L330" s="125"/>
      <c r="V330" s="125"/>
      <c r="AF330" s="125"/>
      <c r="AP330" s="125"/>
      <c r="AZ330" s="125"/>
      <c r="BJ330" s="125"/>
      <c r="BT330" s="125"/>
      <c r="CD330" s="125"/>
      <c r="CN330" s="125"/>
      <c r="CX330" s="125"/>
      <c r="DH330" s="125"/>
      <c r="DR330" s="125"/>
      <c r="EB330" s="125"/>
      <c r="EL330" s="125"/>
      <c r="EV330" s="125"/>
      <c r="FF330" s="125"/>
      <c r="FP330" s="125"/>
      <c r="FZ330" s="125"/>
      <c r="GJ330" s="125"/>
      <c r="GT330" s="125"/>
      <c r="HD330" s="125"/>
      <c r="HN330" s="125"/>
      <c r="HX330" s="125"/>
    </row>
    <row xmlns:x14ac="http://schemas.microsoft.com/office/spreadsheetml/2009/9/ac" r="331" s="3" customFormat="true" x14ac:dyDescent="0.25">
      <c r="A331" s="375"/>
      <c r="B331" s="125"/>
      <c r="L331" s="125"/>
      <c r="V331" s="125"/>
      <c r="AF331" s="125"/>
      <c r="AP331" s="125"/>
      <c r="AZ331" s="125"/>
      <c r="BJ331" s="125"/>
      <c r="BT331" s="125"/>
      <c r="CD331" s="125"/>
      <c r="CN331" s="125"/>
      <c r="CX331" s="125"/>
      <c r="DH331" s="125"/>
      <c r="DR331" s="125"/>
      <c r="EB331" s="125"/>
      <c r="EL331" s="125"/>
      <c r="EV331" s="125"/>
      <c r="FF331" s="125"/>
      <c r="FP331" s="125"/>
      <c r="FZ331" s="125"/>
      <c r="GJ331" s="125"/>
      <c r="GT331" s="125"/>
      <c r="HD331" s="125"/>
      <c r="HN331" s="125"/>
      <c r="HX331" s="125"/>
    </row>
    <row xmlns:x14ac="http://schemas.microsoft.com/office/spreadsheetml/2009/9/ac" r="332" s="3" customFormat="true" x14ac:dyDescent="0.25">
      <c r="A332" s="375"/>
      <c r="B332" s="125"/>
      <c r="L332" s="125"/>
      <c r="V332" s="125"/>
      <c r="AF332" s="125"/>
      <c r="AP332" s="125"/>
      <c r="AZ332" s="125"/>
      <c r="BJ332" s="125"/>
      <c r="BT332" s="125"/>
      <c r="CD332" s="125"/>
      <c r="CN332" s="125"/>
      <c r="CX332" s="125"/>
      <c r="DH332" s="125"/>
      <c r="DR332" s="125"/>
      <c r="EB332" s="125"/>
      <c r="EL332" s="125"/>
      <c r="EV332" s="125"/>
      <c r="FF332" s="125"/>
      <c r="FP332" s="125"/>
      <c r="FZ332" s="125"/>
      <c r="GJ332" s="125"/>
      <c r="GT332" s="125"/>
      <c r="HD332" s="125"/>
      <c r="HN332" s="125"/>
      <c r="HX332" s="125"/>
    </row>
    <row xmlns:x14ac="http://schemas.microsoft.com/office/spreadsheetml/2009/9/ac" r="333" s="3" customFormat="true" x14ac:dyDescent="0.25">
      <c r="A333" s="375"/>
      <c r="B333" s="125"/>
      <c r="L333" s="125"/>
      <c r="V333" s="125"/>
      <c r="AF333" s="125"/>
      <c r="AP333" s="125"/>
      <c r="AZ333" s="125"/>
      <c r="BJ333" s="125"/>
      <c r="BT333" s="125"/>
      <c r="CD333" s="125"/>
      <c r="CN333" s="125"/>
      <c r="CX333" s="125"/>
      <c r="DH333" s="125"/>
      <c r="DR333" s="125"/>
      <c r="EB333" s="125"/>
      <c r="EL333" s="125"/>
      <c r="EV333" s="125"/>
      <c r="FF333" s="125"/>
      <c r="FP333" s="125"/>
      <c r="FZ333" s="125"/>
      <c r="GJ333" s="125"/>
      <c r="GT333" s="125"/>
      <c r="HD333" s="125"/>
      <c r="HN333" s="125"/>
      <c r="HX333" s="125"/>
    </row>
    <row xmlns:x14ac="http://schemas.microsoft.com/office/spreadsheetml/2009/9/ac" r="334" s="3" customFormat="true" x14ac:dyDescent="0.25">
      <c r="A334" s="375"/>
      <c r="B334" s="125"/>
      <c r="L334" s="125"/>
      <c r="V334" s="125"/>
      <c r="AF334" s="125"/>
      <c r="AP334" s="125"/>
      <c r="AZ334" s="125"/>
      <c r="BJ334" s="125"/>
      <c r="BT334" s="125"/>
      <c r="CD334" s="125"/>
      <c r="CN334" s="125"/>
      <c r="CX334" s="125"/>
      <c r="DH334" s="125"/>
      <c r="DR334" s="125"/>
      <c r="EB334" s="125"/>
      <c r="EL334" s="125"/>
      <c r="EV334" s="125"/>
      <c r="FF334" s="125"/>
      <c r="FP334" s="125"/>
      <c r="FZ334" s="125"/>
      <c r="GJ334" s="125"/>
      <c r="GT334" s="125"/>
      <c r="HD334" s="125"/>
      <c r="HN334" s="125"/>
      <c r="HX334" s="125"/>
    </row>
    <row xmlns:x14ac="http://schemas.microsoft.com/office/spreadsheetml/2009/9/ac" r="335" s="3" customFormat="true" x14ac:dyDescent="0.25">
      <c r="A335" s="375"/>
      <c r="B335" s="125"/>
      <c r="L335" s="125"/>
      <c r="V335" s="125"/>
      <c r="AF335" s="125"/>
      <c r="AP335" s="125"/>
      <c r="AZ335" s="125"/>
      <c r="BJ335" s="125"/>
      <c r="BT335" s="125"/>
      <c r="CD335" s="125"/>
      <c r="CN335" s="125"/>
      <c r="CX335" s="125"/>
      <c r="DH335" s="125"/>
      <c r="DR335" s="125"/>
      <c r="EB335" s="125"/>
      <c r="EL335" s="125"/>
      <c r="EV335" s="125"/>
      <c r="FF335" s="125"/>
      <c r="FP335" s="125"/>
      <c r="FZ335" s="125"/>
      <c r="GJ335" s="125"/>
      <c r="GT335" s="125"/>
      <c r="HD335" s="125"/>
      <c r="HN335" s="125"/>
      <c r="HX335" s="125"/>
    </row>
    <row xmlns:x14ac="http://schemas.microsoft.com/office/spreadsheetml/2009/9/ac" r="336" s="3" customFormat="true" x14ac:dyDescent="0.25">
      <c r="A336" s="375"/>
      <c r="B336" s="125"/>
      <c r="L336" s="125"/>
      <c r="V336" s="125"/>
      <c r="AF336" s="125"/>
      <c r="AP336" s="125"/>
      <c r="AZ336" s="125"/>
      <c r="BJ336" s="125"/>
      <c r="BT336" s="125"/>
      <c r="CD336" s="125"/>
      <c r="CN336" s="125"/>
      <c r="CX336" s="125"/>
      <c r="DH336" s="125"/>
      <c r="DR336" s="125"/>
      <c r="EB336" s="125"/>
      <c r="EL336" s="125"/>
      <c r="EV336" s="125"/>
      <c r="FF336" s="125"/>
      <c r="FP336" s="125"/>
      <c r="FZ336" s="125"/>
      <c r="GJ336" s="125"/>
      <c r="GT336" s="125"/>
      <c r="HD336" s="125"/>
      <c r="HN336" s="125"/>
      <c r="HX336" s="125"/>
    </row>
    <row xmlns:x14ac="http://schemas.microsoft.com/office/spreadsheetml/2009/9/ac" r="337" s="3" customFormat="true" x14ac:dyDescent="0.25">
      <c r="A337" s="375"/>
      <c r="B337" s="125"/>
      <c r="L337" s="125"/>
      <c r="V337" s="125"/>
      <c r="AF337" s="125"/>
      <c r="AP337" s="125"/>
      <c r="AZ337" s="125"/>
      <c r="BJ337" s="125"/>
      <c r="BT337" s="125"/>
      <c r="CD337" s="125"/>
      <c r="CN337" s="125"/>
      <c r="CX337" s="125"/>
      <c r="DH337" s="125"/>
      <c r="DR337" s="125"/>
      <c r="EB337" s="125"/>
      <c r="EL337" s="125"/>
      <c r="EV337" s="125"/>
      <c r="FF337" s="125"/>
      <c r="FP337" s="125"/>
      <c r="FZ337" s="125"/>
      <c r="GJ337" s="125"/>
      <c r="GT337" s="125"/>
      <c r="HD337" s="125"/>
      <c r="HN337" s="125"/>
      <c r="HX337" s="125"/>
    </row>
    <row xmlns:x14ac="http://schemas.microsoft.com/office/spreadsheetml/2009/9/ac" r="338" s="3" customFormat="true" x14ac:dyDescent="0.25">
      <c r="A338" s="375"/>
      <c r="B338" s="125"/>
      <c r="L338" s="125"/>
      <c r="V338" s="125"/>
      <c r="AF338" s="125"/>
      <c r="AP338" s="125"/>
      <c r="AZ338" s="125"/>
      <c r="BJ338" s="125"/>
      <c r="BT338" s="125"/>
      <c r="CD338" s="125"/>
      <c r="CN338" s="125"/>
      <c r="CX338" s="125"/>
      <c r="DH338" s="125"/>
      <c r="DR338" s="125"/>
      <c r="EB338" s="125"/>
      <c r="EL338" s="125"/>
      <c r="EV338" s="125"/>
      <c r="FF338" s="125"/>
      <c r="FP338" s="125"/>
      <c r="FZ338" s="125"/>
      <c r="GJ338" s="125"/>
      <c r="GT338" s="125"/>
      <c r="HD338" s="125"/>
      <c r="HN338" s="125"/>
      <c r="HX338" s="125"/>
    </row>
    <row xmlns:x14ac="http://schemas.microsoft.com/office/spreadsheetml/2009/9/ac" r="339" s="3" customFormat="true" x14ac:dyDescent="0.25">
      <c r="A339" s="375"/>
      <c r="B339" s="125"/>
      <c r="L339" s="125"/>
      <c r="V339" s="125"/>
      <c r="AF339" s="125"/>
      <c r="AP339" s="125"/>
      <c r="AZ339" s="125"/>
      <c r="BJ339" s="125"/>
      <c r="BT339" s="125"/>
      <c r="CD339" s="125"/>
      <c r="CN339" s="125"/>
      <c r="CX339" s="125"/>
      <c r="DH339" s="125"/>
      <c r="DR339" s="125"/>
      <c r="EB339" s="125"/>
      <c r="EL339" s="125"/>
      <c r="EV339" s="125"/>
      <c r="FF339" s="125"/>
      <c r="FP339" s="125"/>
      <c r="FZ339" s="125"/>
      <c r="GJ339" s="125"/>
      <c r="GT339" s="125"/>
      <c r="HD339" s="125"/>
      <c r="HN339" s="125"/>
      <c r="HX339" s="125"/>
    </row>
    <row xmlns:x14ac="http://schemas.microsoft.com/office/spreadsheetml/2009/9/ac" r="340" s="3" customFormat="true" x14ac:dyDescent="0.25">
      <c r="A340" s="375"/>
      <c r="B340" s="125"/>
      <c r="L340" s="125"/>
      <c r="V340" s="125"/>
      <c r="AF340" s="125"/>
      <c r="AP340" s="125"/>
      <c r="AZ340" s="125"/>
      <c r="BJ340" s="125"/>
      <c r="BT340" s="125"/>
      <c r="CD340" s="125"/>
      <c r="CN340" s="125"/>
      <c r="CX340" s="125"/>
      <c r="DH340" s="125"/>
      <c r="DR340" s="125"/>
      <c r="EB340" s="125"/>
      <c r="EL340" s="125"/>
      <c r="EV340" s="125"/>
      <c r="FF340" s="125"/>
      <c r="FP340" s="125"/>
      <c r="FZ340" s="125"/>
      <c r="GJ340" s="125"/>
      <c r="GT340" s="125"/>
      <c r="HD340" s="125"/>
      <c r="HN340" s="125"/>
      <c r="HX340" s="125"/>
    </row>
    <row xmlns:x14ac="http://schemas.microsoft.com/office/spreadsheetml/2009/9/ac" r="341" s="3" customFormat="true" x14ac:dyDescent="0.25">
      <c r="A341" s="375"/>
      <c r="B341" s="125"/>
      <c r="L341" s="125"/>
      <c r="V341" s="125"/>
      <c r="AF341" s="125"/>
      <c r="AP341" s="125"/>
      <c r="AZ341" s="125"/>
      <c r="BJ341" s="125"/>
      <c r="BT341" s="125"/>
      <c r="CD341" s="125"/>
      <c r="CN341" s="125"/>
      <c r="CX341" s="125"/>
      <c r="DH341" s="125"/>
      <c r="DR341" s="125"/>
      <c r="EB341" s="125"/>
      <c r="EL341" s="125"/>
      <c r="EV341" s="125"/>
      <c r="FF341" s="125"/>
      <c r="FP341" s="125"/>
      <c r="FZ341" s="125"/>
      <c r="GJ341" s="125"/>
      <c r="GT341" s="125"/>
      <c r="HD341" s="125"/>
      <c r="HN341" s="125"/>
      <c r="HX341" s="125"/>
    </row>
    <row xmlns:x14ac="http://schemas.microsoft.com/office/spreadsheetml/2009/9/ac" r="342" s="3" customFormat="true" x14ac:dyDescent="0.25">
      <c r="A342" s="375"/>
      <c r="B342" s="125"/>
      <c r="L342" s="125"/>
      <c r="V342" s="125"/>
      <c r="AF342" s="125"/>
      <c r="AP342" s="125"/>
      <c r="AZ342" s="125"/>
      <c r="BJ342" s="125"/>
      <c r="BT342" s="125"/>
      <c r="CD342" s="125"/>
      <c r="CN342" s="125"/>
      <c r="CX342" s="125"/>
      <c r="DH342" s="125"/>
      <c r="DR342" s="125"/>
      <c r="EB342" s="125"/>
      <c r="EL342" s="125"/>
      <c r="EV342" s="125"/>
      <c r="FF342" s="125"/>
      <c r="FP342" s="125"/>
      <c r="FZ342" s="125"/>
      <c r="GJ342" s="125"/>
      <c r="GT342" s="125"/>
      <c r="HD342" s="125"/>
      <c r="HN342" s="125"/>
      <c r="HX342" s="125"/>
    </row>
    <row xmlns:x14ac="http://schemas.microsoft.com/office/spreadsheetml/2009/9/ac" r="343" s="3" customFormat="true" x14ac:dyDescent="0.25">
      <c r="A343" s="375"/>
      <c r="B343" s="125"/>
      <c r="L343" s="125"/>
      <c r="V343" s="125"/>
      <c r="AF343" s="125"/>
      <c r="AP343" s="125"/>
      <c r="AZ343" s="125"/>
      <c r="BJ343" s="125"/>
      <c r="BT343" s="125"/>
      <c r="CD343" s="125"/>
      <c r="CN343" s="125"/>
      <c r="CX343" s="125"/>
      <c r="DH343" s="125"/>
      <c r="DR343" s="125"/>
      <c r="EB343" s="125"/>
      <c r="EL343" s="125"/>
      <c r="EV343" s="125"/>
      <c r="FF343" s="125"/>
      <c r="FP343" s="125"/>
      <c r="FZ343" s="125"/>
      <c r="GJ343" s="125"/>
      <c r="GT343" s="125"/>
      <c r="HD343" s="125"/>
      <c r="HN343" s="125"/>
      <c r="HX343" s="125"/>
    </row>
    <row xmlns:x14ac="http://schemas.microsoft.com/office/spreadsheetml/2009/9/ac" r="344" s="3" customFormat="true" x14ac:dyDescent="0.25">
      <c r="A344" s="375"/>
      <c r="B344" s="125"/>
      <c r="L344" s="125"/>
      <c r="V344" s="125"/>
      <c r="AF344" s="125"/>
      <c r="AP344" s="125"/>
      <c r="AZ344" s="125"/>
      <c r="BJ344" s="125"/>
      <c r="BT344" s="125"/>
      <c r="CD344" s="125"/>
      <c r="CN344" s="125"/>
      <c r="CX344" s="125"/>
      <c r="DH344" s="125"/>
      <c r="DR344" s="125"/>
      <c r="EB344" s="125"/>
      <c r="EL344" s="125"/>
      <c r="EV344" s="125"/>
      <c r="FF344" s="125"/>
      <c r="FP344" s="125"/>
      <c r="FZ344" s="125"/>
      <c r="GJ344" s="125"/>
      <c r="GT344" s="125"/>
      <c r="HD344" s="125"/>
      <c r="HN344" s="125"/>
      <c r="HX344" s="125"/>
    </row>
    <row xmlns:x14ac="http://schemas.microsoft.com/office/spreadsheetml/2009/9/ac" r="345" s="3" customFormat="true" x14ac:dyDescent="0.25">
      <c r="A345" s="375"/>
      <c r="B345" s="125"/>
      <c r="L345" s="125"/>
      <c r="V345" s="125"/>
      <c r="AF345" s="125"/>
      <c r="AP345" s="125"/>
      <c r="AZ345" s="125"/>
      <c r="BJ345" s="125"/>
      <c r="BT345" s="125"/>
      <c r="CD345" s="125"/>
      <c r="CN345" s="125"/>
      <c r="CX345" s="125"/>
      <c r="DH345" s="125"/>
      <c r="DR345" s="125"/>
      <c r="EB345" s="125"/>
      <c r="EL345" s="125"/>
      <c r="EV345" s="125"/>
      <c r="FF345" s="125"/>
      <c r="FP345" s="125"/>
      <c r="FZ345" s="125"/>
      <c r="GJ345" s="125"/>
      <c r="GT345" s="125"/>
      <c r="HD345" s="125"/>
      <c r="HN345" s="125"/>
      <c r="HX345" s="125"/>
    </row>
    <row xmlns:x14ac="http://schemas.microsoft.com/office/spreadsheetml/2009/9/ac" r="346" s="3" customFormat="true" x14ac:dyDescent="0.25">
      <c r="A346" s="375"/>
      <c r="B346" s="125"/>
      <c r="L346" s="125"/>
      <c r="V346" s="125"/>
      <c r="AF346" s="125"/>
      <c r="AP346" s="125"/>
      <c r="AZ346" s="125"/>
      <c r="BJ346" s="125"/>
      <c r="BT346" s="125"/>
      <c r="CD346" s="125"/>
      <c r="CN346" s="125"/>
      <c r="CX346" s="125"/>
      <c r="DH346" s="125"/>
      <c r="DR346" s="125"/>
      <c r="EB346" s="125"/>
      <c r="EL346" s="125"/>
      <c r="EV346" s="125"/>
      <c r="FF346" s="125"/>
      <c r="FP346" s="125"/>
      <c r="FZ346" s="125"/>
      <c r="GJ346" s="125"/>
      <c r="GT346" s="125"/>
      <c r="HD346" s="125"/>
      <c r="HN346" s="125"/>
      <c r="HX346" s="125"/>
    </row>
    <row xmlns:x14ac="http://schemas.microsoft.com/office/spreadsheetml/2009/9/ac" r="347" s="3" customFormat="true" x14ac:dyDescent="0.25">
      <c r="A347" s="375"/>
      <c r="B347" s="125"/>
      <c r="L347" s="125"/>
      <c r="V347" s="125"/>
      <c r="AF347" s="125"/>
      <c r="AP347" s="125"/>
      <c r="AZ347" s="125"/>
      <c r="BJ347" s="125"/>
      <c r="BT347" s="125"/>
      <c r="CD347" s="125"/>
      <c r="CN347" s="125"/>
      <c r="CX347" s="125"/>
      <c r="DH347" s="125"/>
      <c r="DR347" s="125"/>
      <c r="EB347" s="125"/>
      <c r="EL347" s="125"/>
      <c r="EV347" s="125"/>
      <c r="FF347" s="125"/>
      <c r="FP347" s="125"/>
      <c r="FZ347" s="125"/>
      <c r="GJ347" s="125"/>
      <c r="GT347" s="125"/>
      <c r="HD347" s="125"/>
      <c r="HN347" s="125"/>
      <c r="HX347" s="125"/>
    </row>
    <row xmlns:x14ac="http://schemas.microsoft.com/office/spreadsheetml/2009/9/ac" r="348" s="3" customFormat="true" x14ac:dyDescent="0.25">
      <c r="A348" s="375"/>
      <c r="B348" s="125"/>
      <c r="L348" s="125"/>
      <c r="V348" s="125"/>
      <c r="AF348" s="125"/>
      <c r="AP348" s="125"/>
      <c r="AZ348" s="125"/>
      <c r="BJ348" s="125"/>
      <c r="BT348" s="125"/>
      <c r="CD348" s="125"/>
      <c r="CN348" s="125"/>
      <c r="CX348" s="125"/>
      <c r="DH348" s="125"/>
      <c r="DR348" s="125"/>
      <c r="EB348" s="125"/>
      <c r="EL348" s="125"/>
      <c r="EV348" s="125"/>
      <c r="FF348" s="125"/>
      <c r="FP348" s="125"/>
      <c r="FZ348" s="125"/>
      <c r="GJ348" s="125"/>
      <c r="GT348" s="125"/>
      <c r="HD348" s="125"/>
      <c r="HN348" s="125"/>
      <c r="HX348" s="125"/>
    </row>
    <row xmlns:x14ac="http://schemas.microsoft.com/office/spreadsheetml/2009/9/ac" r="349" s="3" customFormat="true" x14ac:dyDescent="0.25">
      <c r="A349" s="375"/>
      <c r="B349" s="125"/>
      <c r="L349" s="125"/>
      <c r="V349" s="125"/>
      <c r="AF349" s="125"/>
      <c r="AP349" s="125"/>
      <c r="AZ349" s="125"/>
      <c r="BJ349" s="125"/>
      <c r="BT349" s="125"/>
      <c r="CD349" s="125"/>
      <c r="CN349" s="125"/>
      <c r="CX349" s="125"/>
      <c r="DH349" s="125"/>
      <c r="DR349" s="125"/>
      <c r="EB349" s="125"/>
      <c r="EL349" s="125"/>
      <c r="EV349" s="125"/>
      <c r="FF349" s="125"/>
      <c r="FP349" s="125"/>
      <c r="FZ349" s="125"/>
      <c r="GJ349" s="125"/>
      <c r="GT349" s="125"/>
      <c r="HD349" s="125"/>
      <c r="HN349" s="125"/>
      <c r="HX349" s="125"/>
    </row>
    <row xmlns:x14ac="http://schemas.microsoft.com/office/spreadsheetml/2009/9/ac" r="350" s="3" customFormat="true" x14ac:dyDescent="0.25">
      <c r="A350" s="375"/>
      <c r="B350" s="125"/>
      <c r="L350" s="125"/>
      <c r="V350" s="125"/>
      <c r="AF350" s="125"/>
      <c r="AP350" s="125"/>
      <c r="AZ350" s="125"/>
      <c r="BJ350" s="125"/>
      <c r="BT350" s="125"/>
      <c r="CD350" s="125"/>
      <c r="CN350" s="125"/>
      <c r="CX350" s="125"/>
      <c r="DH350" s="125"/>
      <c r="DR350" s="125"/>
      <c r="EB350" s="125"/>
      <c r="EL350" s="125"/>
      <c r="EV350" s="125"/>
      <c r="FF350" s="125"/>
      <c r="FP350" s="125"/>
      <c r="FZ350" s="125"/>
      <c r="GJ350" s="125"/>
      <c r="GT350" s="125"/>
      <c r="HD350" s="125"/>
      <c r="HN350" s="125"/>
      <c r="HX350" s="125"/>
    </row>
    <row xmlns:x14ac="http://schemas.microsoft.com/office/spreadsheetml/2009/9/ac" r="351" s="3" customFormat="true" x14ac:dyDescent="0.25">
      <c r="A351" s="375"/>
      <c r="B351" s="125"/>
      <c r="L351" s="125"/>
      <c r="V351" s="125"/>
      <c r="AF351" s="125"/>
      <c r="AP351" s="125"/>
      <c r="AZ351" s="125"/>
      <c r="BJ351" s="125"/>
      <c r="BT351" s="125"/>
      <c r="CD351" s="125"/>
      <c r="CN351" s="125"/>
      <c r="CX351" s="125"/>
      <c r="DH351" s="125"/>
      <c r="DR351" s="125"/>
      <c r="EB351" s="125"/>
      <c r="EL351" s="125"/>
      <c r="EV351" s="125"/>
      <c r="FF351" s="125"/>
      <c r="FP351" s="125"/>
      <c r="FZ351" s="125"/>
      <c r="GJ351" s="125"/>
      <c r="GT351" s="125"/>
      <c r="HD351" s="125"/>
      <c r="HN351" s="125"/>
      <c r="HX351" s="125"/>
    </row>
    <row xmlns:x14ac="http://schemas.microsoft.com/office/spreadsheetml/2009/9/ac" r="352" s="3" customFormat="true" x14ac:dyDescent="0.25">
      <c r="A352" s="375"/>
      <c r="B352" s="125"/>
      <c r="L352" s="125"/>
      <c r="V352" s="125"/>
      <c r="AF352" s="125"/>
      <c r="AP352" s="125"/>
      <c r="AZ352" s="125"/>
      <c r="BJ352" s="125"/>
      <c r="BT352" s="125"/>
      <c r="CD352" s="125"/>
      <c r="CN352" s="125"/>
      <c r="CX352" s="125"/>
      <c r="DH352" s="125"/>
      <c r="DR352" s="125"/>
      <c r="EB352" s="125"/>
      <c r="EL352" s="125"/>
      <c r="EV352" s="125"/>
      <c r="FF352" s="125"/>
      <c r="FP352" s="125"/>
      <c r="FZ352" s="125"/>
      <c r="GJ352" s="125"/>
      <c r="GT352" s="125"/>
      <c r="HD352" s="125"/>
      <c r="HN352" s="125"/>
      <c r="HX352" s="125"/>
    </row>
    <row xmlns:x14ac="http://schemas.microsoft.com/office/spreadsheetml/2009/9/ac" r="353" s="3" customFormat="true" x14ac:dyDescent="0.25">
      <c r="A353" s="375"/>
      <c r="B353" s="125"/>
      <c r="L353" s="125"/>
      <c r="V353" s="125"/>
      <c r="AF353" s="125"/>
      <c r="AP353" s="125"/>
      <c r="AZ353" s="125"/>
      <c r="BJ353" s="125"/>
      <c r="BT353" s="125"/>
      <c r="CD353" s="125"/>
      <c r="CN353" s="125"/>
      <c r="CX353" s="125"/>
      <c r="DH353" s="125"/>
      <c r="DR353" s="125"/>
      <c r="EB353" s="125"/>
      <c r="EL353" s="125"/>
      <c r="EV353" s="125"/>
      <c r="FF353" s="125"/>
      <c r="FP353" s="125"/>
      <c r="FZ353" s="125"/>
      <c r="GJ353" s="125"/>
      <c r="GT353" s="125"/>
      <c r="HD353" s="125"/>
      <c r="HN353" s="125"/>
      <c r="HX353" s="125"/>
    </row>
    <row xmlns:x14ac="http://schemas.microsoft.com/office/spreadsheetml/2009/9/ac" r="354" s="3" customFormat="true" x14ac:dyDescent="0.25">
      <c r="A354" s="375"/>
      <c r="B354" s="125"/>
      <c r="L354" s="125"/>
      <c r="V354" s="125"/>
      <c r="AF354" s="125"/>
      <c r="AP354" s="125"/>
      <c r="AZ354" s="125"/>
      <c r="BJ354" s="125"/>
      <c r="BT354" s="125"/>
      <c r="CD354" s="125"/>
      <c r="CN354" s="125"/>
      <c r="CX354" s="125"/>
      <c r="DH354" s="125"/>
      <c r="DR354" s="125"/>
      <c r="EB354" s="125"/>
      <c r="EL354" s="125"/>
      <c r="EV354" s="125"/>
      <c r="FF354" s="125"/>
      <c r="FP354" s="125"/>
      <c r="FZ354" s="125"/>
      <c r="GJ354" s="125"/>
      <c r="GT354" s="125"/>
      <c r="HD354" s="125"/>
      <c r="HN354" s="125"/>
      <c r="HX354" s="125"/>
    </row>
    <row xmlns:x14ac="http://schemas.microsoft.com/office/spreadsheetml/2009/9/ac" r="355" s="3" customFormat="true" x14ac:dyDescent="0.25">
      <c r="A355" s="375"/>
      <c r="B355" s="125"/>
      <c r="L355" s="125"/>
      <c r="V355" s="125"/>
      <c r="AF355" s="125"/>
      <c r="AP355" s="125"/>
      <c r="AZ355" s="125"/>
      <c r="BJ355" s="125"/>
      <c r="BT355" s="125"/>
      <c r="CD355" s="125"/>
      <c r="CN355" s="125"/>
      <c r="CX355" s="125"/>
      <c r="DH355" s="125"/>
      <c r="DR355" s="125"/>
      <c r="EB355" s="125"/>
      <c r="EL355" s="125"/>
      <c r="EV355" s="125"/>
      <c r="FF355" s="125"/>
      <c r="FP355" s="125"/>
      <c r="FZ355" s="125"/>
      <c r="GJ355" s="125"/>
      <c r="GT355" s="125"/>
      <c r="HD355" s="125"/>
      <c r="HN355" s="125"/>
      <c r="HX355" s="125"/>
    </row>
    <row xmlns:x14ac="http://schemas.microsoft.com/office/spreadsheetml/2009/9/ac" r="356" s="3" customFormat="true" x14ac:dyDescent="0.25">
      <c r="A356" s="375"/>
      <c r="B356" s="125"/>
      <c r="L356" s="125"/>
      <c r="V356" s="125"/>
      <c r="AF356" s="125"/>
      <c r="AP356" s="125"/>
      <c r="AZ356" s="125"/>
      <c r="BJ356" s="125"/>
      <c r="BT356" s="125"/>
      <c r="CD356" s="125"/>
      <c r="CN356" s="125"/>
      <c r="CX356" s="125"/>
      <c r="DH356" s="125"/>
      <c r="DR356" s="125"/>
      <c r="EB356" s="125"/>
      <c r="EL356" s="125"/>
      <c r="EV356" s="125"/>
      <c r="FF356" s="125"/>
      <c r="FP356" s="125"/>
      <c r="FZ356" s="125"/>
      <c r="GJ356" s="125"/>
      <c r="GT356" s="125"/>
      <c r="HD356" s="125"/>
      <c r="HN356" s="125"/>
      <c r="HX356" s="125"/>
    </row>
    <row xmlns:x14ac="http://schemas.microsoft.com/office/spreadsheetml/2009/9/ac" r="357" s="3" customFormat="true" x14ac:dyDescent="0.25">
      <c r="A357" s="375"/>
      <c r="B357" s="125"/>
      <c r="L357" s="125"/>
      <c r="V357" s="125"/>
      <c r="AF357" s="125"/>
      <c r="AP357" s="125"/>
      <c r="AZ357" s="125"/>
      <c r="BJ357" s="125"/>
      <c r="BT357" s="125"/>
      <c r="CD357" s="125"/>
      <c r="CN357" s="125"/>
      <c r="CX357" s="125"/>
      <c r="DH357" s="125"/>
      <c r="DR357" s="125"/>
      <c r="EB357" s="125"/>
      <c r="EL357" s="125"/>
      <c r="EV357" s="125"/>
      <c r="FF357" s="125"/>
      <c r="FP357" s="125"/>
      <c r="FZ357" s="125"/>
      <c r="GJ357" s="125"/>
      <c r="GT357" s="125"/>
      <c r="HD357" s="125"/>
      <c r="HN357" s="125"/>
      <c r="HX357" s="125"/>
    </row>
    <row xmlns:x14ac="http://schemas.microsoft.com/office/spreadsheetml/2009/9/ac" r="358" s="3" customFormat="true" x14ac:dyDescent="0.25">
      <c r="A358" s="375"/>
      <c r="B358" s="125"/>
      <c r="L358" s="125"/>
      <c r="V358" s="125"/>
      <c r="AF358" s="125"/>
      <c r="AP358" s="125"/>
      <c r="AZ358" s="125"/>
      <c r="BJ358" s="125"/>
      <c r="BT358" s="125"/>
      <c r="CD358" s="125"/>
      <c r="CN358" s="125"/>
      <c r="CX358" s="125"/>
      <c r="DH358" s="125"/>
      <c r="DR358" s="125"/>
      <c r="EB358" s="125"/>
      <c r="EL358" s="125"/>
      <c r="EV358" s="125"/>
      <c r="FF358" s="125"/>
      <c r="FP358" s="125"/>
      <c r="FZ358" s="125"/>
      <c r="GJ358" s="125"/>
      <c r="GT358" s="125"/>
      <c r="HD358" s="125"/>
      <c r="HN358" s="125"/>
      <c r="HX358" s="125"/>
    </row>
    <row xmlns:x14ac="http://schemas.microsoft.com/office/spreadsheetml/2009/9/ac" r="359" s="3" customFormat="true" x14ac:dyDescent="0.25">
      <c r="A359" s="375"/>
      <c r="B359" s="125"/>
      <c r="L359" s="125"/>
      <c r="V359" s="125"/>
      <c r="AF359" s="125"/>
      <c r="AP359" s="125"/>
      <c r="AZ359" s="125"/>
      <c r="BJ359" s="125"/>
      <c r="BT359" s="125"/>
      <c r="CD359" s="125"/>
      <c r="CN359" s="125"/>
      <c r="CX359" s="125"/>
      <c r="DH359" s="125"/>
      <c r="DR359" s="125"/>
      <c r="EB359" s="125"/>
      <c r="EL359" s="125"/>
      <c r="EV359" s="125"/>
      <c r="FF359" s="125"/>
      <c r="FP359" s="125"/>
      <c r="FZ359" s="125"/>
      <c r="GJ359" s="125"/>
      <c r="GT359" s="125"/>
      <c r="HD359" s="125"/>
      <c r="HN359" s="125"/>
      <c r="HX359" s="125"/>
    </row>
    <row xmlns:x14ac="http://schemas.microsoft.com/office/spreadsheetml/2009/9/ac" r="360" s="3" customFormat="true" x14ac:dyDescent="0.25">
      <c r="A360" s="375"/>
      <c r="B360" s="125"/>
      <c r="L360" s="125"/>
      <c r="V360" s="125"/>
      <c r="AF360" s="125"/>
      <c r="AP360" s="125"/>
      <c r="AZ360" s="125"/>
      <c r="BJ360" s="125"/>
      <c r="BT360" s="125"/>
      <c r="CD360" s="125"/>
      <c r="CN360" s="125"/>
      <c r="CX360" s="125"/>
      <c r="DH360" s="125"/>
      <c r="DR360" s="125"/>
      <c r="EB360" s="125"/>
      <c r="EL360" s="125"/>
      <c r="EV360" s="125"/>
      <c r="FF360" s="125"/>
      <c r="FP360" s="125"/>
      <c r="FZ360" s="125"/>
      <c r="GJ360" s="125"/>
      <c r="GT360" s="125"/>
      <c r="HD360" s="125"/>
      <c r="HN360" s="125"/>
      <c r="HX360" s="125"/>
    </row>
    <row xmlns:x14ac="http://schemas.microsoft.com/office/spreadsheetml/2009/9/ac" r="361" s="3" customFormat="true" x14ac:dyDescent="0.25">
      <c r="A361" s="375"/>
      <c r="B361" s="125"/>
      <c r="L361" s="125"/>
      <c r="V361" s="125"/>
      <c r="AF361" s="125"/>
      <c r="AP361" s="125"/>
      <c r="AZ361" s="125"/>
      <c r="BJ361" s="125"/>
      <c r="BT361" s="125"/>
      <c r="CD361" s="125"/>
      <c r="CN361" s="125"/>
      <c r="CX361" s="125"/>
      <c r="DH361" s="125"/>
      <c r="DR361" s="125"/>
      <c r="EB361" s="125"/>
      <c r="EL361" s="125"/>
      <c r="EV361" s="125"/>
      <c r="FF361" s="125"/>
      <c r="FP361" s="125"/>
      <c r="FZ361" s="125"/>
      <c r="GJ361" s="125"/>
      <c r="GT361" s="125"/>
      <c r="HD361" s="125"/>
      <c r="HN361" s="125"/>
      <c r="HX361" s="125"/>
    </row>
    <row xmlns:x14ac="http://schemas.microsoft.com/office/spreadsheetml/2009/9/ac" r="362" s="3" customFormat="true" x14ac:dyDescent="0.25">
      <c r="A362" s="375"/>
      <c r="B362" s="125"/>
      <c r="L362" s="125"/>
      <c r="V362" s="125"/>
      <c r="AF362" s="125"/>
      <c r="AP362" s="125"/>
      <c r="AZ362" s="125"/>
      <c r="BJ362" s="125"/>
      <c r="BT362" s="125"/>
      <c r="CD362" s="125"/>
      <c r="CN362" s="125"/>
      <c r="CX362" s="125"/>
      <c r="DH362" s="125"/>
      <c r="DR362" s="125"/>
      <c r="EB362" s="125"/>
      <c r="EL362" s="125"/>
      <c r="EV362" s="125"/>
      <c r="FF362" s="125"/>
      <c r="FP362" s="125"/>
      <c r="FZ362" s="125"/>
      <c r="GJ362" s="125"/>
      <c r="GT362" s="125"/>
      <c r="HD362" s="125"/>
      <c r="HN362" s="125"/>
      <c r="HX362" s="125"/>
    </row>
    <row xmlns:x14ac="http://schemas.microsoft.com/office/spreadsheetml/2009/9/ac" r="363" s="3" customFormat="true" x14ac:dyDescent="0.25">
      <c r="A363" s="375"/>
      <c r="B363" s="125"/>
      <c r="L363" s="125"/>
      <c r="V363" s="125"/>
      <c r="AF363" s="125"/>
      <c r="AP363" s="125"/>
      <c r="AZ363" s="125"/>
      <c r="BJ363" s="125"/>
      <c r="BT363" s="125"/>
      <c r="CD363" s="125"/>
      <c r="CN363" s="125"/>
      <c r="CX363" s="125"/>
      <c r="DH363" s="125"/>
      <c r="DR363" s="125"/>
      <c r="EB363" s="125"/>
      <c r="EL363" s="125"/>
      <c r="EV363" s="125"/>
      <c r="FF363" s="125"/>
      <c r="FP363" s="125"/>
      <c r="FZ363" s="125"/>
      <c r="GJ363" s="125"/>
      <c r="GT363" s="125"/>
      <c r="HD363" s="125"/>
      <c r="HN363" s="125"/>
      <c r="HX363" s="125"/>
    </row>
    <row xmlns:x14ac="http://schemas.microsoft.com/office/spreadsheetml/2009/9/ac" r="364" s="3" customFormat="true" x14ac:dyDescent="0.25">
      <c r="A364" s="375"/>
      <c r="B364" s="125"/>
      <c r="L364" s="125"/>
      <c r="V364" s="125"/>
      <c r="AF364" s="125"/>
      <c r="AP364" s="125"/>
      <c r="AZ364" s="125"/>
      <c r="BJ364" s="125"/>
      <c r="BT364" s="125"/>
      <c r="CD364" s="125"/>
      <c r="CN364" s="125"/>
      <c r="CX364" s="125"/>
      <c r="DH364" s="125"/>
      <c r="DR364" s="125"/>
      <c r="EB364" s="125"/>
      <c r="EL364" s="125"/>
      <c r="EV364" s="125"/>
      <c r="FF364" s="125"/>
      <c r="FP364" s="125"/>
      <c r="FZ364" s="125"/>
      <c r="GJ364" s="125"/>
      <c r="GT364" s="125"/>
      <c r="HD364" s="125"/>
      <c r="HN364" s="125"/>
      <c r="HX364" s="125"/>
    </row>
    <row xmlns:x14ac="http://schemas.microsoft.com/office/spreadsheetml/2009/9/ac" r="365" s="3" customFormat="true" x14ac:dyDescent="0.25">
      <c r="A365" s="375"/>
      <c r="B365" s="125"/>
      <c r="L365" s="125"/>
      <c r="V365" s="125"/>
      <c r="AF365" s="125"/>
      <c r="AP365" s="125"/>
      <c r="AZ365" s="125"/>
      <c r="BJ365" s="125"/>
      <c r="BT365" s="125"/>
      <c r="CD365" s="125"/>
      <c r="CN365" s="125"/>
      <c r="CX365" s="125"/>
      <c r="DH365" s="125"/>
      <c r="DR365" s="125"/>
      <c r="EB365" s="125"/>
      <c r="EL365" s="125"/>
      <c r="EV365" s="125"/>
      <c r="FF365" s="125"/>
      <c r="FP365" s="125"/>
      <c r="FZ365" s="125"/>
      <c r="GJ365" s="125"/>
      <c r="GT365" s="125"/>
      <c r="HD365" s="125"/>
      <c r="HN365" s="125"/>
      <c r="HX365" s="125"/>
    </row>
    <row xmlns:x14ac="http://schemas.microsoft.com/office/spreadsheetml/2009/9/ac" r="366" s="3" customFormat="true" x14ac:dyDescent="0.25">
      <c r="A366" s="375"/>
      <c r="B366" s="125"/>
      <c r="L366" s="125"/>
      <c r="V366" s="125"/>
      <c r="AF366" s="125"/>
      <c r="AP366" s="125"/>
      <c r="AZ366" s="125"/>
      <c r="BJ366" s="125"/>
      <c r="BT366" s="125"/>
      <c r="CD366" s="125"/>
      <c r="CN366" s="125"/>
      <c r="CX366" s="125"/>
      <c r="DH366" s="125"/>
      <c r="DR366" s="125"/>
      <c r="EB366" s="125"/>
      <c r="EL366" s="125"/>
      <c r="EV366" s="125"/>
      <c r="FF366" s="125"/>
      <c r="FP366" s="125"/>
      <c r="FZ366" s="125"/>
      <c r="GJ366" s="125"/>
      <c r="GT366" s="125"/>
      <c r="HD366" s="125"/>
      <c r="HN366" s="125"/>
      <c r="HX366" s="125"/>
    </row>
    <row xmlns:x14ac="http://schemas.microsoft.com/office/spreadsheetml/2009/9/ac" r="367" s="3" customFormat="true" x14ac:dyDescent="0.25">
      <c r="A367" s="375"/>
      <c r="B367" s="125"/>
      <c r="L367" s="125"/>
      <c r="V367" s="125"/>
      <c r="AF367" s="125"/>
      <c r="AP367" s="125"/>
      <c r="AZ367" s="125"/>
      <c r="BJ367" s="125"/>
      <c r="BT367" s="125"/>
      <c r="CD367" s="125"/>
      <c r="CN367" s="125"/>
      <c r="CX367" s="125"/>
      <c r="DH367" s="125"/>
      <c r="DR367" s="125"/>
      <c r="EB367" s="125"/>
      <c r="EL367" s="125"/>
      <c r="EV367" s="125"/>
      <c r="FF367" s="125"/>
      <c r="FP367" s="125"/>
      <c r="FZ367" s="125"/>
      <c r="GJ367" s="125"/>
      <c r="GT367" s="125"/>
      <c r="HD367" s="125"/>
      <c r="HN367" s="125"/>
      <c r="HX367" s="125"/>
    </row>
    <row xmlns:x14ac="http://schemas.microsoft.com/office/spreadsheetml/2009/9/ac" r="368" s="3" customFormat="true" x14ac:dyDescent="0.25">
      <c r="A368" s="375"/>
      <c r="B368" s="125"/>
      <c r="L368" s="125"/>
      <c r="V368" s="125"/>
      <c r="AF368" s="125"/>
      <c r="AP368" s="125"/>
      <c r="AZ368" s="125"/>
      <c r="BJ368" s="125"/>
      <c r="BT368" s="125"/>
      <c r="CD368" s="125"/>
      <c r="CN368" s="125"/>
      <c r="CX368" s="125"/>
      <c r="DH368" s="125"/>
      <c r="DR368" s="125"/>
      <c r="EB368" s="125"/>
      <c r="EL368" s="125"/>
      <c r="EV368" s="125"/>
      <c r="FF368" s="125"/>
      <c r="FP368" s="125"/>
      <c r="FZ368" s="125"/>
      <c r="GJ368" s="125"/>
      <c r="GT368" s="125"/>
      <c r="HD368" s="125"/>
      <c r="HN368" s="125"/>
      <c r="HX368" s="125"/>
    </row>
    <row xmlns:x14ac="http://schemas.microsoft.com/office/spreadsheetml/2009/9/ac" r="369" s="3" customFormat="true" x14ac:dyDescent="0.25">
      <c r="A369" s="375"/>
      <c r="B369" s="125"/>
      <c r="L369" s="125"/>
      <c r="V369" s="125"/>
      <c r="AF369" s="125"/>
      <c r="AP369" s="125"/>
      <c r="AZ369" s="125"/>
      <c r="BJ369" s="125"/>
      <c r="BT369" s="125"/>
      <c r="CD369" s="125"/>
      <c r="CN369" s="125"/>
      <c r="CX369" s="125"/>
      <c r="DH369" s="125"/>
      <c r="DR369" s="125"/>
      <c r="EB369" s="125"/>
      <c r="EL369" s="125"/>
      <c r="EV369" s="125"/>
      <c r="FF369" s="125"/>
      <c r="FP369" s="125"/>
      <c r="FZ369" s="125"/>
      <c r="GJ369" s="125"/>
      <c r="GT369" s="125"/>
      <c r="HD369" s="125"/>
      <c r="HN369" s="125"/>
      <c r="HX369" s="125"/>
    </row>
    <row xmlns:x14ac="http://schemas.microsoft.com/office/spreadsheetml/2009/9/ac" r="370" s="3" customFormat="true" x14ac:dyDescent="0.25">
      <c r="A370" s="375"/>
      <c r="B370" s="125"/>
      <c r="L370" s="125"/>
      <c r="V370" s="125"/>
      <c r="AF370" s="125"/>
      <c r="AP370" s="125"/>
      <c r="AZ370" s="125"/>
      <c r="BJ370" s="125"/>
      <c r="BT370" s="125"/>
      <c r="CD370" s="125"/>
      <c r="CN370" s="125"/>
      <c r="CX370" s="125"/>
      <c r="DH370" s="125"/>
      <c r="DR370" s="125"/>
      <c r="EB370" s="125"/>
      <c r="EL370" s="125"/>
      <c r="EV370" s="125"/>
      <c r="FF370" s="125"/>
      <c r="FP370" s="125"/>
      <c r="FZ370" s="125"/>
      <c r="GJ370" s="125"/>
      <c r="GT370" s="125"/>
      <c r="HD370" s="125"/>
      <c r="HN370" s="125"/>
      <c r="HX370" s="125"/>
    </row>
    <row xmlns:x14ac="http://schemas.microsoft.com/office/spreadsheetml/2009/9/ac" r="371" s="3" customFormat="true" x14ac:dyDescent="0.25">
      <c r="A371" s="375"/>
      <c r="B371" s="125"/>
      <c r="L371" s="125"/>
      <c r="V371" s="125"/>
      <c r="AF371" s="125"/>
      <c r="AP371" s="125"/>
      <c r="AZ371" s="125"/>
      <c r="BJ371" s="125"/>
      <c r="BT371" s="125"/>
      <c r="CD371" s="125"/>
      <c r="CN371" s="125"/>
      <c r="CX371" s="125"/>
      <c r="DH371" s="125"/>
      <c r="DR371" s="125"/>
      <c r="EB371" s="125"/>
      <c r="EL371" s="125"/>
      <c r="EV371" s="125"/>
      <c r="FF371" s="125"/>
      <c r="FP371" s="125"/>
      <c r="FZ371" s="125"/>
      <c r="GJ371" s="125"/>
      <c r="GT371" s="125"/>
      <c r="HD371" s="125"/>
      <c r="HN371" s="125"/>
      <c r="HX371" s="125"/>
    </row>
    <row xmlns:x14ac="http://schemas.microsoft.com/office/spreadsheetml/2009/9/ac" r="372" s="3" customFormat="true" x14ac:dyDescent="0.25">
      <c r="A372" s="375"/>
      <c r="B372" s="125"/>
      <c r="L372" s="125"/>
      <c r="V372" s="125"/>
      <c r="AF372" s="125"/>
      <c r="AP372" s="125"/>
      <c r="AZ372" s="125"/>
      <c r="BJ372" s="125"/>
      <c r="BT372" s="125"/>
      <c r="CD372" s="125"/>
      <c r="CN372" s="125"/>
      <c r="CX372" s="125"/>
      <c r="DH372" s="125"/>
      <c r="DR372" s="125"/>
      <c r="EB372" s="125"/>
      <c r="EL372" s="125"/>
      <c r="EV372" s="125"/>
      <c r="FF372" s="125"/>
      <c r="FP372" s="125"/>
      <c r="FZ372" s="125"/>
      <c r="GJ372" s="125"/>
      <c r="GT372" s="125"/>
      <c r="HD372" s="125"/>
      <c r="HN372" s="125"/>
      <c r="HX372" s="125"/>
    </row>
    <row xmlns:x14ac="http://schemas.microsoft.com/office/spreadsheetml/2009/9/ac" r="373" s="3" customFormat="true" x14ac:dyDescent="0.25">
      <c r="A373" s="375"/>
      <c r="B373" s="125"/>
      <c r="L373" s="125"/>
      <c r="V373" s="125"/>
      <c r="AF373" s="125"/>
      <c r="AP373" s="125"/>
      <c r="AZ373" s="125"/>
      <c r="BJ373" s="125"/>
      <c r="BT373" s="125"/>
      <c r="CD373" s="125"/>
      <c r="CN373" s="125"/>
      <c r="CX373" s="125"/>
      <c r="DH373" s="125"/>
      <c r="DR373" s="125"/>
      <c r="EB373" s="125"/>
      <c r="EL373" s="125"/>
      <c r="EV373" s="125"/>
      <c r="FF373" s="125"/>
      <c r="FP373" s="125"/>
      <c r="FZ373" s="125"/>
      <c r="GJ373" s="125"/>
      <c r="GT373" s="125"/>
      <c r="HD373" s="125"/>
      <c r="HN373" s="125"/>
      <c r="HX373" s="125"/>
    </row>
    <row xmlns:x14ac="http://schemas.microsoft.com/office/spreadsheetml/2009/9/ac" r="374" s="3" customFormat="true" x14ac:dyDescent="0.25">
      <c r="A374" s="375"/>
      <c r="B374" s="125"/>
      <c r="L374" s="125"/>
      <c r="V374" s="125"/>
      <c r="AF374" s="125"/>
      <c r="AP374" s="125"/>
      <c r="AZ374" s="125"/>
      <c r="BJ374" s="125"/>
      <c r="BT374" s="125"/>
      <c r="CD374" s="125"/>
      <c r="CN374" s="125"/>
      <c r="CX374" s="125"/>
      <c r="DH374" s="125"/>
      <c r="DR374" s="125"/>
      <c r="EB374" s="125"/>
      <c r="EL374" s="125"/>
      <c r="EV374" s="125"/>
      <c r="FF374" s="125"/>
      <c r="FP374" s="125"/>
      <c r="FZ374" s="125"/>
      <c r="GJ374" s="125"/>
      <c r="GT374" s="125"/>
      <c r="HD374" s="125"/>
      <c r="HN374" s="125"/>
      <c r="HX374" s="125"/>
    </row>
    <row xmlns:x14ac="http://schemas.microsoft.com/office/spreadsheetml/2009/9/ac" r="375" s="3" customFormat="true" x14ac:dyDescent="0.25">
      <c r="A375" s="375"/>
      <c r="B375" s="125"/>
      <c r="L375" s="125"/>
      <c r="V375" s="125"/>
      <c r="AF375" s="125"/>
      <c r="AP375" s="125"/>
      <c r="AZ375" s="125"/>
      <c r="BJ375" s="125"/>
      <c r="BT375" s="125"/>
      <c r="CD375" s="125"/>
      <c r="CN375" s="125"/>
      <c r="CX375" s="125"/>
      <c r="DH375" s="125"/>
      <c r="DR375" s="125"/>
      <c r="EB375" s="125"/>
      <c r="EL375" s="125"/>
      <c r="EV375" s="125"/>
      <c r="FF375" s="125"/>
      <c r="FP375" s="125"/>
      <c r="FZ375" s="125"/>
      <c r="GJ375" s="125"/>
      <c r="GT375" s="125"/>
      <c r="HD375" s="125"/>
      <c r="HN375" s="125"/>
      <c r="HX375" s="125"/>
    </row>
    <row xmlns:x14ac="http://schemas.microsoft.com/office/spreadsheetml/2009/9/ac" r="376" s="3" customFormat="true" x14ac:dyDescent="0.25">
      <c r="A376" s="375"/>
      <c r="B376" s="125"/>
      <c r="L376" s="125"/>
      <c r="V376" s="125"/>
      <c r="AF376" s="125"/>
      <c r="AP376" s="125"/>
      <c r="AZ376" s="125"/>
      <c r="BJ376" s="125"/>
      <c r="BT376" s="125"/>
      <c r="CD376" s="125"/>
      <c r="CN376" s="125"/>
      <c r="CX376" s="125"/>
      <c r="DH376" s="125"/>
      <c r="DR376" s="125"/>
      <c r="EB376" s="125"/>
      <c r="EL376" s="125"/>
      <c r="EV376" s="125"/>
      <c r="FF376" s="125"/>
      <c r="FP376" s="125"/>
      <c r="FZ376" s="125"/>
      <c r="GJ376" s="125"/>
      <c r="GT376" s="125"/>
      <c r="HD376" s="125"/>
      <c r="HN376" s="125"/>
      <c r="HX376" s="125"/>
    </row>
    <row xmlns:x14ac="http://schemas.microsoft.com/office/spreadsheetml/2009/9/ac" r="377" s="3" customFormat="true" x14ac:dyDescent="0.25">
      <c r="A377" s="375"/>
      <c r="B377" s="125"/>
      <c r="L377" s="125"/>
      <c r="V377" s="125"/>
      <c r="AF377" s="125"/>
      <c r="AP377" s="125"/>
      <c r="AZ377" s="125"/>
      <c r="BJ377" s="125"/>
      <c r="BT377" s="125"/>
      <c r="CD377" s="125"/>
      <c r="CN377" s="125"/>
      <c r="CX377" s="125"/>
      <c r="DH377" s="125"/>
      <c r="DR377" s="125"/>
      <c r="EB377" s="125"/>
      <c r="EL377" s="125"/>
      <c r="EV377" s="125"/>
      <c r="FF377" s="125"/>
      <c r="FP377" s="125"/>
      <c r="FZ377" s="125"/>
      <c r="GJ377" s="125"/>
      <c r="GT377" s="125"/>
      <c r="HD377" s="125"/>
      <c r="HN377" s="125"/>
      <c r="HX377" s="125"/>
    </row>
    <row xmlns:x14ac="http://schemas.microsoft.com/office/spreadsheetml/2009/9/ac" r="378" s="3" customFormat="true" x14ac:dyDescent="0.25">
      <c r="A378" s="375"/>
      <c r="B378" s="125"/>
      <c r="L378" s="125"/>
      <c r="V378" s="125"/>
      <c r="AF378" s="125"/>
      <c r="AP378" s="125"/>
      <c r="AZ378" s="125"/>
      <c r="BJ378" s="125"/>
      <c r="BT378" s="125"/>
      <c r="CD378" s="125"/>
      <c r="CN378" s="125"/>
      <c r="CX378" s="125"/>
      <c r="DH378" s="125"/>
      <c r="DR378" s="125"/>
      <c r="EB378" s="125"/>
      <c r="EL378" s="125"/>
      <c r="EV378" s="125"/>
      <c r="FF378" s="125"/>
      <c r="FP378" s="125"/>
      <c r="FZ378" s="125"/>
      <c r="GJ378" s="125"/>
      <c r="GT378" s="125"/>
      <c r="HD378" s="125"/>
      <c r="HN378" s="125"/>
      <c r="HX378" s="125"/>
    </row>
    <row xmlns:x14ac="http://schemas.microsoft.com/office/spreadsheetml/2009/9/ac" r="379" s="3" customFormat="true" x14ac:dyDescent="0.25">
      <c r="A379" s="375"/>
      <c r="B379" s="125"/>
      <c r="L379" s="125"/>
      <c r="V379" s="125"/>
      <c r="AF379" s="125"/>
      <c r="AP379" s="125"/>
      <c r="AZ379" s="125"/>
      <c r="BJ379" s="125"/>
      <c r="BT379" s="125"/>
      <c r="CD379" s="125"/>
      <c r="CN379" s="125"/>
      <c r="CX379" s="125"/>
      <c r="DH379" s="125"/>
      <c r="DR379" s="125"/>
      <c r="EB379" s="125"/>
      <c r="EL379" s="125"/>
      <c r="EV379" s="125"/>
      <c r="FF379" s="125"/>
      <c r="FP379" s="125"/>
      <c r="FZ379" s="125"/>
      <c r="GJ379" s="125"/>
      <c r="GT379" s="125"/>
      <c r="HD379" s="125"/>
      <c r="HN379" s="125"/>
      <c r="HX379" s="125"/>
    </row>
    <row xmlns:x14ac="http://schemas.microsoft.com/office/spreadsheetml/2009/9/ac" r="380" s="3" customFormat="true" x14ac:dyDescent="0.25">
      <c r="A380" s="375"/>
      <c r="B380" s="125"/>
      <c r="L380" s="125"/>
      <c r="V380" s="125"/>
      <c r="AF380" s="125"/>
      <c r="AP380" s="125"/>
      <c r="AZ380" s="125"/>
      <c r="BJ380" s="125"/>
      <c r="BT380" s="125"/>
      <c r="CD380" s="125"/>
      <c r="CN380" s="125"/>
      <c r="CX380" s="125"/>
      <c r="DH380" s="125"/>
      <c r="DR380" s="125"/>
      <c r="EB380" s="125"/>
      <c r="EL380" s="125"/>
      <c r="EV380" s="125"/>
      <c r="FF380" s="125"/>
      <c r="FP380" s="125"/>
      <c r="FZ380" s="125"/>
      <c r="GJ380" s="125"/>
      <c r="GT380" s="125"/>
      <c r="HD380" s="125"/>
      <c r="HN380" s="125"/>
      <c r="HX380" s="125"/>
    </row>
    <row xmlns:x14ac="http://schemas.microsoft.com/office/spreadsheetml/2009/9/ac" r="381" s="3" customFormat="true" x14ac:dyDescent="0.25">
      <c r="A381" s="375"/>
      <c r="B381" s="125"/>
      <c r="L381" s="125"/>
      <c r="V381" s="125"/>
      <c r="AF381" s="125"/>
      <c r="AP381" s="125"/>
      <c r="AZ381" s="125"/>
      <c r="BJ381" s="125"/>
      <c r="BT381" s="125"/>
      <c r="CD381" s="125"/>
      <c r="CN381" s="125"/>
      <c r="CX381" s="125"/>
      <c r="DH381" s="125"/>
      <c r="DR381" s="125"/>
      <c r="EB381" s="125"/>
      <c r="EL381" s="125"/>
      <c r="EV381" s="125"/>
      <c r="FF381" s="125"/>
      <c r="FP381" s="125"/>
      <c r="FZ381" s="125"/>
      <c r="GJ381" s="125"/>
      <c r="GT381" s="125"/>
      <c r="HD381" s="125"/>
      <c r="HN381" s="125"/>
      <c r="HX381" s="125"/>
    </row>
    <row xmlns:x14ac="http://schemas.microsoft.com/office/spreadsheetml/2009/9/ac" r="382" s="3" customFormat="true" x14ac:dyDescent="0.25">
      <c r="A382" s="375"/>
      <c r="B382" s="125"/>
      <c r="L382" s="125"/>
      <c r="V382" s="125"/>
      <c r="AF382" s="125"/>
      <c r="AP382" s="125"/>
      <c r="AZ382" s="125"/>
      <c r="BJ382" s="125"/>
      <c r="BT382" s="125"/>
      <c r="CD382" s="125"/>
      <c r="CN382" s="125"/>
      <c r="CX382" s="125"/>
      <c r="DH382" s="125"/>
      <c r="DR382" s="125"/>
      <c r="EB382" s="125"/>
      <c r="EL382" s="125"/>
      <c r="EV382" s="125"/>
      <c r="FF382" s="125"/>
      <c r="FP382" s="125"/>
      <c r="FZ382" s="125"/>
      <c r="GJ382" s="125"/>
      <c r="GT382" s="125"/>
      <c r="HD382" s="125"/>
      <c r="HN382" s="125"/>
      <c r="HX382" s="125"/>
    </row>
    <row xmlns:x14ac="http://schemas.microsoft.com/office/spreadsheetml/2009/9/ac" r="383" s="3" customFormat="true" x14ac:dyDescent="0.25">
      <c r="A383" s="375"/>
      <c r="B383" s="125"/>
      <c r="L383" s="125"/>
      <c r="V383" s="125"/>
      <c r="AF383" s="125"/>
      <c r="AP383" s="125"/>
      <c r="AZ383" s="125"/>
      <c r="BJ383" s="125"/>
      <c r="BT383" s="125"/>
      <c r="CD383" s="125"/>
      <c r="CN383" s="125"/>
      <c r="CX383" s="125"/>
      <c r="DH383" s="125"/>
      <c r="DR383" s="125"/>
      <c r="EB383" s="125"/>
      <c r="EL383" s="125"/>
      <c r="EV383" s="125"/>
      <c r="FF383" s="125"/>
      <c r="FP383" s="125"/>
      <c r="FZ383" s="125"/>
      <c r="GJ383" s="125"/>
      <c r="GT383" s="125"/>
      <c r="HD383" s="125"/>
      <c r="HN383" s="125"/>
      <c r="HX383" s="125"/>
    </row>
    <row xmlns:x14ac="http://schemas.microsoft.com/office/spreadsheetml/2009/9/ac" r="384" s="3" customFormat="true" x14ac:dyDescent="0.25">
      <c r="A384" s="375"/>
      <c r="B384" s="125"/>
      <c r="L384" s="125"/>
      <c r="V384" s="125"/>
      <c r="AF384" s="125"/>
      <c r="AP384" s="125"/>
      <c r="AZ384" s="125"/>
      <c r="BJ384" s="125"/>
      <c r="BT384" s="125"/>
      <c r="CD384" s="125"/>
      <c r="CN384" s="125"/>
      <c r="CX384" s="125"/>
      <c r="DH384" s="125"/>
      <c r="DR384" s="125"/>
      <c r="EB384" s="125"/>
      <c r="EL384" s="125"/>
      <c r="EV384" s="125"/>
      <c r="FF384" s="125"/>
      <c r="FP384" s="125"/>
      <c r="FZ384" s="125"/>
      <c r="GJ384" s="125"/>
      <c r="GT384" s="125"/>
      <c r="HD384" s="125"/>
      <c r="HN384" s="125"/>
      <c r="HX384" s="125"/>
    </row>
    <row xmlns:x14ac="http://schemas.microsoft.com/office/spreadsheetml/2009/9/ac" r="385" s="3" customFormat="true" x14ac:dyDescent="0.25">
      <c r="A385" s="375"/>
      <c r="B385" s="125"/>
      <c r="L385" s="125"/>
      <c r="V385" s="125"/>
      <c r="AF385" s="125"/>
      <c r="AP385" s="125"/>
      <c r="AZ385" s="125"/>
      <c r="BJ385" s="125"/>
      <c r="BT385" s="125"/>
      <c r="CD385" s="125"/>
      <c r="CN385" s="125"/>
      <c r="CX385" s="125"/>
      <c r="DH385" s="125"/>
      <c r="DR385" s="125"/>
      <c r="EB385" s="125"/>
      <c r="EL385" s="125"/>
      <c r="EV385" s="125"/>
      <c r="FF385" s="125"/>
      <c r="FP385" s="125"/>
      <c r="FZ385" s="125"/>
      <c r="GJ385" s="125"/>
      <c r="GT385" s="125"/>
      <c r="HD385" s="125"/>
      <c r="HN385" s="125"/>
      <c r="HX385" s="125"/>
    </row>
    <row xmlns:x14ac="http://schemas.microsoft.com/office/spreadsheetml/2009/9/ac" r="386" s="3" customFormat="true" x14ac:dyDescent="0.25">
      <c r="A386" s="375"/>
      <c r="B386" s="125"/>
      <c r="L386" s="125"/>
      <c r="V386" s="125"/>
      <c r="AF386" s="125"/>
      <c r="AP386" s="125"/>
      <c r="AZ386" s="125"/>
      <c r="BJ386" s="125"/>
      <c r="BT386" s="125"/>
      <c r="CD386" s="125"/>
      <c r="CN386" s="125"/>
      <c r="CX386" s="125"/>
      <c r="DH386" s="125"/>
      <c r="DR386" s="125"/>
      <c r="EB386" s="125"/>
      <c r="EL386" s="125"/>
      <c r="EV386" s="125"/>
      <c r="FF386" s="125"/>
      <c r="FP386" s="125"/>
      <c r="FZ386" s="125"/>
      <c r="GJ386" s="125"/>
      <c r="GT386" s="125"/>
      <c r="HD386" s="125"/>
      <c r="HN386" s="125"/>
      <c r="HX386" s="125"/>
    </row>
    <row xmlns:x14ac="http://schemas.microsoft.com/office/spreadsheetml/2009/9/ac" r="387" s="3" customFormat="true" x14ac:dyDescent="0.25">
      <c r="A387" s="375"/>
      <c r="B387" s="125"/>
      <c r="L387" s="125"/>
      <c r="V387" s="125"/>
      <c r="AF387" s="125"/>
      <c r="AP387" s="125"/>
      <c r="AZ387" s="125"/>
      <c r="BJ387" s="125"/>
      <c r="BT387" s="125"/>
      <c r="CD387" s="125"/>
      <c r="CN387" s="125"/>
      <c r="CX387" s="125"/>
      <c r="DH387" s="125"/>
      <c r="DR387" s="125"/>
      <c r="EB387" s="125"/>
      <c r="EL387" s="125"/>
      <c r="EV387" s="125"/>
      <c r="FF387" s="125"/>
      <c r="FP387" s="125"/>
      <c r="FZ387" s="125"/>
      <c r="GJ387" s="125"/>
      <c r="GT387" s="125"/>
      <c r="HD387" s="125"/>
      <c r="HN387" s="125"/>
      <c r="HX387" s="125"/>
    </row>
    <row xmlns:x14ac="http://schemas.microsoft.com/office/spreadsheetml/2009/9/ac" r="388" s="3" customFormat="true" x14ac:dyDescent="0.25">
      <c r="A388" s="375"/>
      <c r="B388" s="125"/>
      <c r="L388" s="125"/>
      <c r="V388" s="125"/>
      <c r="AF388" s="125"/>
      <c r="AP388" s="125"/>
      <c r="AZ388" s="125"/>
      <c r="BJ388" s="125"/>
      <c r="BT388" s="125"/>
      <c r="CD388" s="125"/>
      <c r="CN388" s="125"/>
      <c r="CX388" s="125"/>
      <c r="DH388" s="125"/>
      <c r="DR388" s="125"/>
      <c r="EB388" s="125"/>
      <c r="EL388" s="125"/>
      <c r="EV388" s="125"/>
      <c r="FF388" s="125"/>
      <c r="FP388" s="125"/>
      <c r="FZ388" s="125"/>
      <c r="GJ388" s="125"/>
      <c r="GT388" s="125"/>
      <c r="HD388" s="125"/>
      <c r="HN388" s="125"/>
      <c r="HX388" s="125"/>
    </row>
    <row xmlns:x14ac="http://schemas.microsoft.com/office/spreadsheetml/2009/9/ac" r="389" s="3" customFormat="true" x14ac:dyDescent="0.25">
      <c r="A389" s="375"/>
      <c r="B389" s="125"/>
      <c r="L389" s="125"/>
      <c r="V389" s="125"/>
      <c r="AF389" s="125"/>
      <c r="AP389" s="125"/>
      <c r="AZ389" s="125"/>
      <c r="BJ389" s="125"/>
      <c r="BT389" s="125"/>
      <c r="CD389" s="125"/>
      <c r="CN389" s="125"/>
      <c r="CX389" s="125"/>
      <c r="DH389" s="125"/>
      <c r="DR389" s="125"/>
      <c r="EB389" s="125"/>
      <c r="EL389" s="125"/>
      <c r="EV389" s="125"/>
      <c r="FF389" s="125"/>
      <c r="FP389" s="125"/>
      <c r="FZ389" s="125"/>
      <c r="GJ389" s="125"/>
      <c r="GT389" s="125"/>
      <c r="HD389" s="125"/>
      <c r="HN389" s="125"/>
      <c r="HX389" s="125"/>
    </row>
    <row xmlns:x14ac="http://schemas.microsoft.com/office/spreadsheetml/2009/9/ac" r="390" s="3" customFormat="true" x14ac:dyDescent="0.25">
      <c r="A390" s="375"/>
      <c r="B390" s="125"/>
      <c r="L390" s="125"/>
      <c r="V390" s="125"/>
      <c r="AF390" s="125"/>
      <c r="AP390" s="125"/>
      <c r="AZ390" s="125"/>
      <c r="BJ390" s="125"/>
      <c r="BT390" s="125"/>
      <c r="CD390" s="125"/>
      <c r="CN390" s="125"/>
      <c r="CX390" s="125"/>
      <c r="DH390" s="125"/>
      <c r="DR390" s="125"/>
      <c r="EB390" s="125"/>
      <c r="EL390" s="125"/>
      <c r="EV390" s="125"/>
      <c r="FF390" s="125"/>
      <c r="FP390" s="125"/>
      <c r="FZ390" s="125"/>
      <c r="GJ390" s="125"/>
      <c r="GT390" s="125"/>
      <c r="HD390" s="125"/>
      <c r="HN390" s="125"/>
      <c r="HX390" s="125"/>
    </row>
    <row xmlns:x14ac="http://schemas.microsoft.com/office/spreadsheetml/2009/9/ac" r="391" s="3" customFormat="true" x14ac:dyDescent="0.25">
      <c r="A391" s="375"/>
      <c r="B391" s="125"/>
      <c r="L391" s="125"/>
      <c r="V391" s="125"/>
      <c r="AF391" s="125"/>
      <c r="AP391" s="125"/>
      <c r="AZ391" s="125"/>
      <c r="BJ391" s="125"/>
      <c r="BT391" s="125"/>
      <c r="CD391" s="125"/>
      <c r="CN391" s="125"/>
      <c r="CX391" s="125"/>
      <c r="DH391" s="125"/>
      <c r="DR391" s="125"/>
      <c r="EB391" s="125"/>
      <c r="EL391" s="125"/>
      <c r="EV391" s="125"/>
      <c r="FF391" s="125"/>
      <c r="FP391" s="125"/>
      <c r="FZ391" s="125"/>
      <c r="GJ391" s="125"/>
      <c r="GT391" s="125"/>
      <c r="HD391" s="125"/>
      <c r="HN391" s="125"/>
      <c r="HX391" s="125"/>
    </row>
    <row xmlns:x14ac="http://schemas.microsoft.com/office/spreadsheetml/2009/9/ac" r="392" s="3" customFormat="true" x14ac:dyDescent="0.25">
      <c r="A392" s="375"/>
      <c r="B392" s="125"/>
      <c r="L392" s="125"/>
      <c r="V392" s="125"/>
      <c r="AF392" s="125"/>
      <c r="AP392" s="125"/>
      <c r="AZ392" s="125"/>
      <c r="BJ392" s="125"/>
      <c r="BT392" s="125"/>
      <c r="CD392" s="125"/>
      <c r="CN392" s="125"/>
      <c r="CX392" s="125"/>
      <c r="DH392" s="125"/>
      <c r="DR392" s="125"/>
      <c r="EB392" s="125"/>
      <c r="EL392" s="125"/>
      <c r="EV392" s="125"/>
      <c r="FF392" s="125"/>
      <c r="FP392" s="125"/>
      <c r="FZ392" s="125"/>
      <c r="GJ392" s="125"/>
      <c r="GT392" s="125"/>
      <c r="HD392" s="125"/>
      <c r="HN392" s="125"/>
      <c r="HX392" s="125"/>
    </row>
    <row xmlns:x14ac="http://schemas.microsoft.com/office/spreadsheetml/2009/9/ac" r="393" s="3" customFormat="true" x14ac:dyDescent="0.25">
      <c r="A393" s="375"/>
      <c r="B393" s="125"/>
      <c r="L393" s="125"/>
      <c r="V393" s="125"/>
      <c r="AF393" s="125"/>
      <c r="AP393" s="125"/>
      <c r="AZ393" s="125"/>
      <c r="BJ393" s="125"/>
      <c r="BT393" s="125"/>
      <c r="CD393" s="125"/>
      <c r="CN393" s="125"/>
      <c r="CX393" s="125"/>
      <c r="DH393" s="125"/>
      <c r="DR393" s="125"/>
      <c r="EB393" s="125"/>
      <c r="EL393" s="125"/>
      <c r="EV393" s="125"/>
      <c r="FF393" s="125"/>
      <c r="FP393" s="125"/>
      <c r="FZ393" s="125"/>
      <c r="GJ393" s="125"/>
      <c r="GT393" s="125"/>
      <c r="HD393" s="125"/>
      <c r="HN393" s="125"/>
      <c r="HX393" s="125"/>
    </row>
    <row xmlns:x14ac="http://schemas.microsoft.com/office/spreadsheetml/2009/9/ac" r="394" s="3" customFormat="true" x14ac:dyDescent="0.25">
      <c r="A394" s="375"/>
      <c r="B394" s="125"/>
      <c r="L394" s="125"/>
      <c r="V394" s="125"/>
      <c r="AF394" s="125"/>
      <c r="AP394" s="125"/>
      <c r="AZ394" s="125"/>
      <c r="BJ394" s="125"/>
      <c r="BT394" s="125"/>
      <c r="CD394" s="125"/>
      <c r="CN394" s="125"/>
      <c r="CX394" s="125"/>
      <c r="DH394" s="125"/>
      <c r="DR394" s="125"/>
      <c r="EB394" s="125"/>
      <c r="EL394" s="125"/>
      <c r="EV394" s="125"/>
      <c r="FF394" s="125"/>
      <c r="FP394" s="125"/>
      <c r="FZ394" s="125"/>
      <c r="GJ394" s="125"/>
      <c r="GT394" s="125"/>
      <c r="HD394" s="125"/>
      <c r="HN394" s="125"/>
      <c r="HX394" s="125"/>
    </row>
    <row xmlns:x14ac="http://schemas.microsoft.com/office/spreadsheetml/2009/9/ac" r="395" s="3" customFormat="true" x14ac:dyDescent="0.25">
      <c r="A395" s="375"/>
      <c r="B395" s="125"/>
      <c r="L395" s="125"/>
      <c r="V395" s="125"/>
      <c r="AF395" s="125"/>
      <c r="AP395" s="125"/>
      <c r="AZ395" s="125"/>
      <c r="BJ395" s="125"/>
      <c r="BT395" s="125"/>
      <c r="CD395" s="125"/>
      <c r="CN395" s="125"/>
      <c r="CX395" s="125"/>
      <c r="DH395" s="125"/>
      <c r="DR395" s="125"/>
      <c r="EB395" s="125"/>
      <c r="EL395" s="125"/>
      <c r="EV395" s="125"/>
      <c r="FF395" s="125"/>
      <c r="FP395" s="125"/>
      <c r="FZ395" s="125"/>
      <c r="GJ395" s="125"/>
      <c r="GT395" s="125"/>
      <c r="HD395" s="125"/>
      <c r="HN395" s="125"/>
      <c r="HX395" s="125"/>
    </row>
    <row xmlns:x14ac="http://schemas.microsoft.com/office/spreadsheetml/2009/9/ac" r="396" s="3" customFormat="true" x14ac:dyDescent="0.25">
      <c r="A396" s="375"/>
      <c r="B396" s="125"/>
      <c r="L396" s="125"/>
      <c r="V396" s="125"/>
      <c r="AF396" s="125"/>
      <c r="AP396" s="125"/>
      <c r="AZ396" s="125"/>
      <c r="BJ396" s="125"/>
      <c r="BT396" s="125"/>
      <c r="CD396" s="125"/>
      <c r="CN396" s="125"/>
      <c r="CX396" s="125"/>
      <c r="DH396" s="125"/>
      <c r="DR396" s="125"/>
      <c r="EB396" s="125"/>
      <c r="EL396" s="125"/>
      <c r="EV396" s="125"/>
      <c r="FF396" s="125"/>
      <c r="FP396" s="125"/>
      <c r="FZ396" s="125"/>
      <c r="GJ396" s="125"/>
      <c r="GT396" s="125"/>
      <c r="HD396" s="125"/>
      <c r="HN396" s="125"/>
      <c r="HX396" s="125"/>
    </row>
    <row xmlns:x14ac="http://schemas.microsoft.com/office/spreadsheetml/2009/9/ac" r="397" s="3" customFormat="true" x14ac:dyDescent="0.25">
      <c r="A397" s="375"/>
      <c r="B397" s="125"/>
      <c r="L397" s="125"/>
      <c r="V397" s="125"/>
      <c r="AF397" s="125"/>
      <c r="AP397" s="125"/>
      <c r="AZ397" s="125"/>
      <c r="BJ397" s="125"/>
      <c r="BT397" s="125"/>
      <c r="CD397" s="125"/>
      <c r="CN397" s="125"/>
      <c r="CX397" s="125"/>
      <c r="DH397" s="125"/>
      <c r="DR397" s="125"/>
      <c r="EB397" s="125"/>
      <c r="EL397" s="125"/>
      <c r="EV397" s="125"/>
      <c r="FF397" s="125"/>
      <c r="FP397" s="125"/>
      <c r="FZ397" s="125"/>
      <c r="GJ397" s="125"/>
      <c r="GT397" s="125"/>
      <c r="HD397" s="125"/>
      <c r="HN397" s="125"/>
      <c r="HX397" s="125"/>
    </row>
    <row xmlns:x14ac="http://schemas.microsoft.com/office/spreadsheetml/2009/9/ac" r="398" s="3" customFormat="true" x14ac:dyDescent="0.25">
      <c r="A398" s="375"/>
      <c r="B398" s="125"/>
      <c r="L398" s="125"/>
      <c r="V398" s="125"/>
      <c r="AF398" s="125"/>
      <c r="AP398" s="125"/>
      <c r="AZ398" s="125"/>
      <c r="BJ398" s="125"/>
      <c r="BT398" s="125"/>
      <c r="CD398" s="125"/>
      <c r="CN398" s="125"/>
      <c r="CX398" s="125"/>
      <c r="DH398" s="125"/>
      <c r="DR398" s="125"/>
      <c r="EB398" s="125"/>
      <c r="EL398" s="125"/>
      <c r="EV398" s="125"/>
      <c r="FF398" s="125"/>
      <c r="FP398" s="125"/>
      <c r="FZ398" s="125"/>
      <c r="GJ398" s="125"/>
      <c r="GT398" s="125"/>
      <c r="HD398" s="125"/>
      <c r="HN398" s="125"/>
      <c r="HX398" s="125"/>
    </row>
    <row xmlns:x14ac="http://schemas.microsoft.com/office/spreadsheetml/2009/9/ac" r="399" s="3" customFormat="true" x14ac:dyDescent="0.25">
      <c r="A399" s="375"/>
      <c r="B399" s="125"/>
      <c r="L399" s="125"/>
      <c r="V399" s="125"/>
      <c r="AF399" s="125"/>
      <c r="AP399" s="125"/>
      <c r="AZ399" s="125"/>
      <c r="BJ399" s="125"/>
      <c r="BT399" s="125"/>
      <c r="CD399" s="125"/>
      <c r="CN399" s="125"/>
      <c r="CX399" s="125"/>
      <c r="DH399" s="125"/>
      <c r="DR399" s="125"/>
      <c r="EB399" s="125"/>
      <c r="EL399" s="125"/>
      <c r="EV399" s="125"/>
      <c r="FF399" s="125"/>
      <c r="FP399" s="125"/>
      <c r="FZ399" s="125"/>
      <c r="GJ399" s="125"/>
      <c r="GT399" s="125"/>
      <c r="HD399" s="125"/>
      <c r="HN399" s="125"/>
      <c r="HX399" s="125"/>
    </row>
    <row xmlns:x14ac="http://schemas.microsoft.com/office/spreadsheetml/2009/9/ac" r="400" s="3" customFormat="true" x14ac:dyDescent="0.25">
      <c r="A400" s="375"/>
      <c r="B400" s="125"/>
      <c r="L400" s="125"/>
      <c r="V400" s="125"/>
      <c r="AF400" s="125"/>
      <c r="AP400" s="125"/>
      <c r="AZ400" s="125"/>
      <c r="BJ400" s="125"/>
      <c r="BT400" s="125"/>
      <c r="CD400" s="125"/>
      <c r="CN400" s="125"/>
      <c r="CX400" s="125"/>
      <c r="DH400" s="125"/>
      <c r="DR400" s="125"/>
      <c r="EB400" s="125"/>
      <c r="EL400" s="125"/>
      <c r="EV400" s="125"/>
      <c r="FF400" s="125"/>
      <c r="FP400" s="125"/>
      <c r="FZ400" s="125"/>
      <c r="GJ400" s="125"/>
      <c r="GT400" s="125"/>
      <c r="HD400" s="125"/>
      <c r="HN400" s="125"/>
      <c r="HX400" s="125"/>
    </row>
    <row xmlns:x14ac="http://schemas.microsoft.com/office/spreadsheetml/2009/9/ac" r="401" s="3" customFormat="true" x14ac:dyDescent="0.25">
      <c r="A401" s="375"/>
      <c r="B401" s="125"/>
      <c r="L401" s="125"/>
      <c r="V401" s="125"/>
      <c r="AF401" s="125"/>
      <c r="AP401" s="125"/>
      <c r="AZ401" s="125"/>
      <c r="BJ401" s="125"/>
      <c r="BT401" s="125"/>
      <c r="CD401" s="125"/>
      <c r="CN401" s="125"/>
      <c r="CX401" s="125"/>
      <c r="DH401" s="125"/>
      <c r="DR401" s="125"/>
      <c r="EB401" s="125"/>
      <c r="EL401" s="125"/>
      <c r="EV401" s="125"/>
      <c r="FF401" s="125"/>
      <c r="FP401" s="125"/>
      <c r="FZ401" s="125"/>
      <c r="GJ401" s="125"/>
      <c r="GT401" s="125"/>
      <c r="HD401" s="125"/>
      <c r="HN401" s="125"/>
      <c r="HX401" s="125"/>
    </row>
    <row xmlns:x14ac="http://schemas.microsoft.com/office/spreadsheetml/2009/9/ac" r="402" s="3" customFormat="true" x14ac:dyDescent="0.25">
      <c r="A402" s="375"/>
      <c r="B402" s="125"/>
      <c r="L402" s="125"/>
      <c r="V402" s="125"/>
      <c r="AF402" s="125"/>
      <c r="AP402" s="125"/>
      <c r="AZ402" s="125"/>
      <c r="BJ402" s="125"/>
      <c r="BT402" s="125"/>
      <c r="CD402" s="125"/>
      <c r="CN402" s="125"/>
      <c r="CX402" s="125"/>
      <c r="DH402" s="125"/>
      <c r="DR402" s="125"/>
      <c r="EB402" s="125"/>
      <c r="EL402" s="125"/>
      <c r="EV402" s="125"/>
      <c r="FF402" s="125"/>
      <c r="FP402" s="125"/>
      <c r="FZ402" s="125"/>
      <c r="GJ402" s="125"/>
      <c r="GT402" s="125"/>
      <c r="HD402" s="125"/>
      <c r="HN402" s="125"/>
      <c r="HX402" s="125"/>
    </row>
    <row xmlns:x14ac="http://schemas.microsoft.com/office/spreadsheetml/2009/9/ac" r="403" s="3" customFormat="true" x14ac:dyDescent="0.25">
      <c r="A403" s="375"/>
      <c r="B403" s="125"/>
      <c r="L403" s="125"/>
      <c r="V403" s="125"/>
      <c r="AF403" s="125"/>
      <c r="AP403" s="125"/>
      <c r="AZ403" s="125"/>
      <c r="BJ403" s="125"/>
      <c r="BT403" s="125"/>
      <c r="CD403" s="125"/>
      <c r="CN403" s="125"/>
      <c r="CX403" s="125"/>
      <c r="DH403" s="125"/>
      <c r="DR403" s="125"/>
      <c r="EB403" s="125"/>
      <c r="EL403" s="125"/>
      <c r="EV403" s="125"/>
      <c r="FF403" s="125"/>
      <c r="FP403" s="125"/>
      <c r="FZ403" s="125"/>
      <c r="GJ403" s="125"/>
      <c r="GT403" s="125"/>
      <c r="HD403" s="125"/>
      <c r="HN403" s="125"/>
      <c r="HX403" s="125"/>
    </row>
    <row xmlns:x14ac="http://schemas.microsoft.com/office/spreadsheetml/2009/9/ac" r="404" s="3" customFormat="true" x14ac:dyDescent="0.25">
      <c r="A404" s="375"/>
      <c r="B404" s="125"/>
      <c r="L404" s="125"/>
      <c r="V404" s="125"/>
      <c r="AF404" s="125"/>
      <c r="AP404" s="125"/>
      <c r="AZ404" s="125"/>
      <c r="BJ404" s="125"/>
      <c r="BT404" s="125"/>
      <c r="CD404" s="125"/>
      <c r="CN404" s="125"/>
      <c r="CX404" s="125"/>
      <c r="DH404" s="125"/>
      <c r="DR404" s="125"/>
      <c r="EB404" s="125"/>
      <c r="EL404" s="125"/>
      <c r="EV404" s="125"/>
      <c r="FF404" s="125"/>
      <c r="FP404" s="125"/>
      <c r="FZ404" s="125"/>
      <c r="GJ404" s="125"/>
      <c r="GT404" s="125"/>
      <c r="HD404" s="125"/>
      <c r="HN404" s="125"/>
      <c r="HX404" s="125"/>
    </row>
    <row xmlns:x14ac="http://schemas.microsoft.com/office/spreadsheetml/2009/9/ac" r="405" s="3" customFormat="true" x14ac:dyDescent="0.25">
      <c r="A405" s="375"/>
      <c r="B405" s="125"/>
      <c r="L405" s="125"/>
      <c r="V405" s="125"/>
      <c r="AF405" s="125"/>
      <c r="AP405" s="125"/>
      <c r="AZ405" s="125"/>
      <c r="BJ405" s="125"/>
      <c r="BT405" s="125"/>
      <c r="CD405" s="125"/>
      <c r="CN405" s="125"/>
      <c r="CX405" s="125"/>
      <c r="DH405" s="125"/>
      <c r="DR405" s="125"/>
      <c r="EB405" s="125"/>
      <c r="EL405" s="125"/>
      <c r="EV405" s="125"/>
      <c r="FF405" s="125"/>
      <c r="FP405" s="125"/>
      <c r="FZ405" s="125"/>
      <c r="GJ405" s="125"/>
      <c r="GT405" s="125"/>
      <c r="HD405" s="125"/>
      <c r="HN405" s="125"/>
      <c r="HX405" s="125"/>
    </row>
    <row xmlns:x14ac="http://schemas.microsoft.com/office/spreadsheetml/2009/9/ac" r="406" s="3" customFormat="true" x14ac:dyDescent="0.25">
      <c r="A406" s="375"/>
      <c r="B406" s="125"/>
      <c r="L406" s="125"/>
      <c r="V406" s="125"/>
      <c r="AF406" s="125"/>
      <c r="AP406" s="125"/>
      <c r="AZ406" s="125"/>
      <c r="BJ406" s="125"/>
      <c r="BT406" s="125"/>
      <c r="CD406" s="125"/>
      <c r="CN406" s="125"/>
      <c r="CX406" s="125"/>
      <c r="DH406" s="125"/>
      <c r="DR406" s="125"/>
      <c r="EB406" s="125"/>
      <c r="EL406" s="125"/>
      <c r="EV406" s="125"/>
      <c r="FF406" s="125"/>
      <c r="FP406" s="125"/>
      <c r="FZ406" s="125"/>
      <c r="GJ406" s="125"/>
      <c r="GT406" s="125"/>
      <c r="HD406" s="125"/>
      <c r="HN406" s="125"/>
      <c r="HX406" s="125"/>
    </row>
    <row xmlns:x14ac="http://schemas.microsoft.com/office/spreadsheetml/2009/9/ac" r="407" s="3" customFormat="true" x14ac:dyDescent="0.25">
      <c r="A407" s="375"/>
      <c r="B407" s="125"/>
      <c r="L407" s="125"/>
      <c r="V407" s="125"/>
      <c r="AF407" s="125"/>
      <c r="AP407" s="125"/>
      <c r="AZ407" s="125"/>
      <c r="BJ407" s="125"/>
      <c r="BT407" s="125"/>
      <c r="CD407" s="125"/>
      <c r="CN407" s="125"/>
      <c r="CX407" s="125"/>
      <c r="DH407" s="125"/>
      <c r="DR407" s="125"/>
      <c r="EB407" s="125"/>
      <c r="EL407" s="125"/>
      <c r="EV407" s="125"/>
      <c r="FF407" s="125"/>
      <c r="FP407" s="125"/>
      <c r="FZ407" s="125"/>
      <c r="GJ407" s="125"/>
      <c r="GT407" s="125"/>
      <c r="HD407" s="125"/>
      <c r="HN407" s="125"/>
      <c r="HX407" s="125"/>
    </row>
    <row xmlns:x14ac="http://schemas.microsoft.com/office/spreadsheetml/2009/9/ac" r="408" s="3" customFormat="true" x14ac:dyDescent="0.25">
      <c r="A408" s="375"/>
      <c r="B408" s="125"/>
      <c r="L408" s="125"/>
      <c r="V408" s="125"/>
      <c r="AF408" s="125"/>
      <c r="AP408" s="125"/>
      <c r="AZ408" s="125"/>
      <c r="BJ408" s="125"/>
      <c r="BT408" s="125"/>
      <c r="CD408" s="125"/>
      <c r="CN408" s="125"/>
      <c r="CX408" s="125"/>
      <c r="DH408" s="125"/>
      <c r="DR408" s="125"/>
      <c r="EB408" s="125"/>
      <c r="EL408" s="125"/>
      <c r="EV408" s="125"/>
      <c r="FF408" s="125"/>
      <c r="FP408" s="125"/>
      <c r="FZ408" s="125"/>
      <c r="GJ408" s="125"/>
      <c r="GT408" s="125"/>
      <c r="HD408" s="125"/>
      <c r="HN408" s="125"/>
      <c r="HX408" s="125"/>
    </row>
    <row xmlns:x14ac="http://schemas.microsoft.com/office/spreadsheetml/2009/9/ac" r="409" s="3" customFormat="true" x14ac:dyDescent="0.25">
      <c r="A409" s="375"/>
      <c r="B409" s="125"/>
      <c r="L409" s="125"/>
      <c r="V409" s="125"/>
      <c r="AF409" s="125"/>
      <c r="AP409" s="125"/>
      <c r="AZ409" s="125"/>
      <c r="BJ409" s="125"/>
      <c r="BT409" s="125"/>
      <c r="CD409" s="125"/>
      <c r="CN409" s="125"/>
      <c r="CX409" s="125"/>
      <c r="DH409" s="125"/>
      <c r="DR409" s="125"/>
      <c r="EB409" s="125"/>
      <c r="EL409" s="125"/>
      <c r="EV409" s="125"/>
      <c r="FF409" s="125"/>
      <c r="FP409" s="125"/>
      <c r="FZ409" s="125"/>
      <c r="GJ409" s="125"/>
      <c r="GT409" s="125"/>
      <c r="HD409" s="125"/>
      <c r="HN409" s="125"/>
      <c r="HX409" s="125"/>
    </row>
    <row xmlns:x14ac="http://schemas.microsoft.com/office/spreadsheetml/2009/9/ac" r="410" s="3" customFormat="true" x14ac:dyDescent="0.25">
      <c r="A410" s="375"/>
      <c r="B410" s="125"/>
      <c r="L410" s="125"/>
      <c r="V410" s="125"/>
      <c r="AF410" s="125"/>
      <c r="AP410" s="125"/>
      <c r="AZ410" s="125"/>
      <c r="BJ410" s="125"/>
      <c r="BT410" s="125"/>
      <c r="CD410" s="125"/>
      <c r="CN410" s="125"/>
      <c r="CX410" s="125"/>
      <c r="DH410" s="125"/>
      <c r="DR410" s="125"/>
      <c r="EB410" s="125"/>
      <c r="EL410" s="125"/>
      <c r="EV410" s="125"/>
      <c r="FF410" s="125"/>
      <c r="FP410" s="125"/>
      <c r="FZ410" s="125"/>
      <c r="GJ410" s="125"/>
      <c r="GT410" s="125"/>
      <c r="HD410" s="125"/>
      <c r="HN410" s="125"/>
      <c r="HX410" s="125"/>
    </row>
    <row xmlns:x14ac="http://schemas.microsoft.com/office/spreadsheetml/2009/9/ac" r="411" s="3" customFormat="true" x14ac:dyDescent="0.25">
      <c r="A411" s="375"/>
      <c r="B411" s="125"/>
      <c r="L411" s="125"/>
      <c r="V411" s="125"/>
      <c r="AF411" s="125"/>
      <c r="AP411" s="125"/>
      <c r="AZ411" s="125"/>
      <c r="BJ411" s="125"/>
      <c r="BT411" s="125"/>
      <c r="CD411" s="125"/>
      <c r="CN411" s="125"/>
      <c r="CX411" s="125"/>
      <c r="DH411" s="125"/>
      <c r="DR411" s="125"/>
      <c r="EB411" s="125"/>
      <c r="EL411" s="125"/>
      <c r="EV411" s="125"/>
      <c r="FF411" s="125"/>
      <c r="FP411" s="125"/>
      <c r="FZ411" s="125"/>
      <c r="GJ411" s="125"/>
      <c r="GT411" s="125"/>
      <c r="HD411" s="125"/>
      <c r="HN411" s="125"/>
      <c r="HX411" s="125"/>
    </row>
    <row xmlns:x14ac="http://schemas.microsoft.com/office/spreadsheetml/2009/9/ac" r="412" s="3" customFormat="true" x14ac:dyDescent="0.25">
      <c r="A412" s="375"/>
      <c r="B412" s="125"/>
      <c r="L412" s="125"/>
      <c r="V412" s="125"/>
      <c r="AF412" s="125"/>
      <c r="AP412" s="125"/>
      <c r="AZ412" s="125"/>
      <c r="BJ412" s="125"/>
      <c r="BT412" s="125"/>
      <c r="CD412" s="125"/>
      <c r="CN412" s="125"/>
      <c r="CX412" s="125"/>
      <c r="DH412" s="125"/>
      <c r="DR412" s="125"/>
      <c r="EB412" s="125"/>
      <c r="EL412" s="125"/>
      <c r="EV412" s="125"/>
      <c r="FF412" s="125"/>
      <c r="FP412" s="125"/>
      <c r="FZ412" s="125"/>
      <c r="GJ412" s="125"/>
      <c r="GT412" s="125"/>
      <c r="HD412" s="125"/>
      <c r="HN412" s="125"/>
      <c r="HX412" s="125"/>
    </row>
    <row xmlns:x14ac="http://schemas.microsoft.com/office/spreadsheetml/2009/9/ac" r="413" s="3" customFormat="true" x14ac:dyDescent="0.25">
      <c r="A413" s="375"/>
      <c r="B413" s="125"/>
      <c r="L413" s="125"/>
      <c r="V413" s="125"/>
      <c r="AF413" s="125"/>
      <c r="AP413" s="125"/>
      <c r="AZ413" s="125"/>
      <c r="BJ413" s="125"/>
      <c r="BT413" s="125"/>
      <c r="CD413" s="125"/>
      <c r="CN413" s="125"/>
      <c r="CX413" s="125"/>
      <c r="DH413" s="125"/>
      <c r="DR413" s="125"/>
      <c r="EB413" s="125"/>
      <c r="EL413" s="125"/>
      <c r="EV413" s="125"/>
      <c r="FF413" s="125"/>
      <c r="FP413" s="125"/>
      <c r="FZ413" s="125"/>
      <c r="GJ413" s="125"/>
      <c r="GT413" s="125"/>
      <c r="HD413" s="125"/>
      <c r="HN413" s="125"/>
      <c r="HX413" s="125"/>
    </row>
    <row xmlns:x14ac="http://schemas.microsoft.com/office/spreadsheetml/2009/9/ac" r="414" s="3" customFormat="true" x14ac:dyDescent="0.25">
      <c r="A414" s="375"/>
      <c r="B414" s="125"/>
      <c r="L414" s="125"/>
      <c r="V414" s="125"/>
      <c r="AF414" s="125"/>
      <c r="AP414" s="125"/>
      <c r="AZ414" s="125"/>
      <c r="BJ414" s="125"/>
      <c r="BT414" s="125"/>
      <c r="CD414" s="125"/>
      <c r="CN414" s="125"/>
      <c r="CX414" s="125"/>
      <c r="DH414" s="125"/>
      <c r="DR414" s="125"/>
      <c r="EB414" s="125"/>
      <c r="EL414" s="125"/>
      <c r="EV414" s="125"/>
      <c r="FF414" s="125"/>
      <c r="FP414" s="125"/>
      <c r="FZ414" s="125"/>
      <c r="GJ414" s="125"/>
      <c r="GT414" s="125"/>
      <c r="HD414" s="125"/>
      <c r="HN414" s="125"/>
      <c r="HX414" s="125"/>
    </row>
    <row xmlns:x14ac="http://schemas.microsoft.com/office/spreadsheetml/2009/9/ac" r="415" s="3" customFormat="true" x14ac:dyDescent="0.25">
      <c r="A415" s="375"/>
      <c r="B415" s="125"/>
      <c r="L415" s="125"/>
      <c r="V415" s="125"/>
      <c r="AF415" s="125"/>
      <c r="AP415" s="125"/>
      <c r="AZ415" s="125"/>
      <c r="BJ415" s="125"/>
      <c r="BT415" s="125"/>
      <c r="CD415" s="125"/>
      <c r="CN415" s="125"/>
      <c r="CX415" s="125"/>
      <c r="DH415" s="125"/>
      <c r="DR415" s="125"/>
      <c r="EB415" s="125"/>
      <c r="EL415" s="125"/>
      <c r="EV415" s="125"/>
      <c r="FF415" s="125"/>
      <c r="FP415" s="125"/>
      <c r="FZ415" s="125"/>
      <c r="GJ415" s="125"/>
      <c r="GT415" s="125"/>
      <c r="HD415" s="125"/>
      <c r="HN415" s="125"/>
      <c r="HX415" s="125"/>
    </row>
    <row xmlns:x14ac="http://schemas.microsoft.com/office/spreadsheetml/2009/9/ac" r="416" s="3" customFormat="true" x14ac:dyDescent="0.25">
      <c r="A416" s="375"/>
      <c r="B416" s="125"/>
      <c r="L416" s="125"/>
      <c r="V416" s="125"/>
      <c r="AF416" s="125"/>
      <c r="AP416" s="125"/>
      <c r="AZ416" s="125"/>
      <c r="BJ416" s="125"/>
      <c r="BT416" s="125"/>
      <c r="CD416" s="125"/>
      <c r="CN416" s="125"/>
      <c r="CX416" s="125"/>
      <c r="DH416" s="125"/>
      <c r="DR416" s="125"/>
      <c r="EB416" s="125"/>
      <c r="EL416" s="125"/>
      <c r="EV416" s="125"/>
      <c r="FF416" s="125"/>
      <c r="FP416" s="125"/>
      <c r="FZ416" s="125"/>
      <c r="GJ416" s="125"/>
      <c r="GT416" s="125"/>
      <c r="HD416" s="125"/>
      <c r="HN416" s="125"/>
      <c r="HX416" s="125"/>
    </row>
    <row xmlns:x14ac="http://schemas.microsoft.com/office/spreadsheetml/2009/9/ac" r="417" s="3" customFormat="true" x14ac:dyDescent="0.25">
      <c r="A417" s="375"/>
      <c r="B417" s="125"/>
      <c r="L417" s="125"/>
      <c r="V417" s="125"/>
      <c r="AF417" s="125"/>
      <c r="AP417" s="125"/>
      <c r="AZ417" s="125"/>
      <c r="BJ417" s="125"/>
      <c r="BT417" s="125"/>
      <c r="CD417" s="125"/>
      <c r="CN417" s="125"/>
      <c r="CX417" s="125"/>
      <c r="DH417" s="125"/>
      <c r="DR417" s="125"/>
      <c r="EB417" s="125"/>
      <c r="EL417" s="125"/>
      <c r="EV417" s="125"/>
      <c r="FF417" s="125"/>
      <c r="FP417" s="125"/>
      <c r="FZ417" s="125"/>
      <c r="GJ417" s="125"/>
      <c r="GT417" s="125"/>
      <c r="HD417" s="125"/>
      <c r="HN417" s="125"/>
      <c r="HX417" s="125"/>
    </row>
    <row xmlns:x14ac="http://schemas.microsoft.com/office/spreadsheetml/2009/9/ac" r="418" s="3" customFormat="true" x14ac:dyDescent="0.25">
      <c r="A418" s="375"/>
      <c r="B418" s="125"/>
      <c r="L418" s="125"/>
      <c r="V418" s="125"/>
      <c r="AF418" s="125"/>
      <c r="AP418" s="125"/>
      <c r="AZ418" s="125"/>
      <c r="BJ418" s="125"/>
      <c r="BT418" s="125"/>
      <c r="CD418" s="125"/>
      <c r="CN418" s="125"/>
      <c r="CX418" s="125"/>
      <c r="DH418" s="125"/>
      <c r="DR418" s="125"/>
      <c r="EB418" s="125"/>
      <c r="EL418" s="125"/>
      <c r="EV418" s="125"/>
      <c r="FF418" s="125"/>
      <c r="FP418" s="125"/>
      <c r="FZ418" s="125"/>
      <c r="GJ418" s="125"/>
      <c r="GT418" s="125"/>
      <c r="HD418" s="125"/>
      <c r="HN418" s="125"/>
      <c r="HX418" s="125"/>
    </row>
    <row xmlns:x14ac="http://schemas.microsoft.com/office/spreadsheetml/2009/9/ac" r="419" s="3" customFormat="true" x14ac:dyDescent="0.25">
      <c r="A419" s="375"/>
      <c r="B419" s="125"/>
      <c r="L419" s="125"/>
      <c r="V419" s="125"/>
      <c r="AF419" s="125"/>
      <c r="AP419" s="125"/>
      <c r="AZ419" s="125"/>
      <c r="BJ419" s="125"/>
      <c r="BT419" s="125"/>
      <c r="CD419" s="125"/>
      <c r="CN419" s="125"/>
      <c r="CX419" s="125"/>
      <c r="DH419" s="125"/>
      <c r="DR419" s="125"/>
      <c r="EB419" s="125"/>
      <c r="EL419" s="125"/>
      <c r="EV419" s="125"/>
      <c r="FF419" s="125"/>
      <c r="FP419" s="125"/>
      <c r="FZ419" s="125"/>
      <c r="GJ419" s="125"/>
      <c r="GT419" s="125"/>
      <c r="HD419" s="125"/>
      <c r="HN419" s="125"/>
      <c r="HX419" s="125"/>
    </row>
    <row xmlns:x14ac="http://schemas.microsoft.com/office/spreadsheetml/2009/9/ac" r="420" s="3" customFormat="true" x14ac:dyDescent="0.25">
      <c r="A420" s="375"/>
      <c r="B420" s="125"/>
      <c r="L420" s="125"/>
      <c r="V420" s="125"/>
      <c r="AF420" s="125"/>
      <c r="AP420" s="125"/>
      <c r="AZ420" s="125"/>
      <c r="BJ420" s="125"/>
      <c r="BT420" s="125"/>
      <c r="CD420" s="125"/>
      <c r="CN420" s="125"/>
      <c r="CX420" s="125"/>
      <c r="DH420" s="125"/>
      <c r="DR420" s="125"/>
      <c r="EB420" s="125"/>
      <c r="EL420" s="125"/>
      <c r="EV420" s="125"/>
      <c r="FF420" s="125"/>
      <c r="FP420" s="125"/>
      <c r="FZ420" s="125"/>
      <c r="GJ420" s="125"/>
      <c r="GT420" s="125"/>
      <c r="HD420" s="125"/>
      <c r="HN420" s="125"/>
      <c r="HX420" s="125"/>
    </row>
    <row xmlns:x14ac="http://schemas.microsoft.com/office/spreadsheetml/2009/9/ac" r="421" s="3" customFormat="true" x14ac:dyDescent="0.25">
      <c r="A421" s="375"/>
      <c r="B421" s="125"/>
      <c r="L421" s="125"/>
      <c r="V421" s="125"/>
      <c r="AF421" s="125"/>
      <c r="AP421" s="125"/>
      <c r="AZ421" s="125"/>
      <c r="BJ421" s="125"/>
      <c r="BT421" s="125"/>
      <c r="CD421" s="125"/>
      <c r="CN421" s="125"/>
      <c r="CX421" s="125"/>
      <c r="DH421" s="125"/>
      <c r="DR421" s="125"/>
      <c r="EB421" s="125"/>
      <c r="EL421" s="125"/>
      <c r="EV421" s="125"/>
      <c r="FF421" s="125"/>
      <c r="FP421" s="125"/>
      <c r="FZ421" s="125"/>
      <c r="GJ421" s="125"/>
      <c r="GT421" s="125"/>
      <c r="HD421" s="125"/>
      <c r="HN421" s="125"/>
      <c r="HX421" s="125"/>
    </row>
    <row xmlns:x14ac="http://schemas.microsoft.com/office/spreadsheetml/2009/9/ac" r="422" s="3" customFormat="true" x14ac:dyDescent="0.25">
      <c r="A422" s="375"/>
      <c r="B422" s="125"/>
      <c r="L422" s="125"/>
      <c r="V422" s="125"/>
      <c r="AF422" s="125"/>
      <c r="AP422" s="125"/>
      <c r="AZ422" s="125"/>
      <c r="BJ422" s="125"/>
      <c r="BT422" s="125"/>
      <c r="CD422" s="125"/>
      <c r="CN422" s="125"/>
      <c r="CX422" s="125"/>
      <c r="DH422" s="125"/>
      <c r="DR422" s="125"/>
      <c r="EB422" s="125"/>
      <c r="EL422" s="125"/>
      <c r="EV422" s="125"/>
      <c r="FF422" s="125"/>
      <c r="FP422" s="125"/>
      <c r="FZ422" s="125"/>
      <c r="GJ422" s="125"/>
      <c r="GT422" s="125"/>
      <c r="HD422" s="125"/>
      <c r="HN422" s="125"/>
      <c r="HX422" s="125"/>
    </row>
    <row xmlns:x14ac="http://schemas.microsoft.com/office/spreadsheetml/2009/9/ac" r="423" s="3" customFormat="true" x14ac:dyDescent="0.25">
      <c r="A423" s="375"/>
      <c r="B423" s="125"/>
      <c r="L423" s="125"/>
      <c r="V423" s="125"/>
      <c r="AF423" s="125"/>
      <c r="AP423" s="125"/>
      <c r="AZ423" s="125"/>
      <c r="BJ423" s="125"/>
      <c r="BT423" s="125"/>
      <c r="CD423" s="125"/>
      <c r="CN423" s="125"/>
      <c r="CX423" s="125"/>
      <c r="DH423" s="125"/>
      <c r="DR423" s="125"/>
      <c r="EB423" s="125"/>
      <c r="EL423" s="125"/>
      <c r="EV423" s="125"/>
      <c r="FF423" s="125"/>
      <c r="FP423" s="125"/>
      <c r="FZ423" s="125"/>
      <c r="GJ423" s="125"/>
      <c r="GT423" s="125"/>
      <c r="HD423" s="125"/>
      <c r="HN423" s="125"/>
      <c r="HX423" s="125"/>
    </row>
    <row xmlns:x14ac="http://schemas.microsoft.com/office/spreadsheetml/2009/9/ac" r="424" s="3" customFormat="true" x14ac:dyDescent="0.25">
      <c r="A424" s="375"/>
      <c r="B424" s="125"/>
      <c r="L424" s="125"/>
      <c r="V424" s="125"/>
      <c r="AF424" s="125"/>
      <c r="AP424" s="125"/>
      <c r="AZ424" s="125"/>
      <c r="BJ424" s="125"/>
      <c r="BT424" s="125"/>
      <c r="CD424" s="125"/>
      <c r="CN424" s="125"/>
      <c r="CX424" s="125"/>
      <c r="DH424" s="125"/>
      <c r="DR424" s="125"/>
      <c r="EB424" s="125"/>
      <c r="EL424" s="125"/>
      <c r="EV424" s="125"/>
      <c r="FF424" s="125"/>
      <c r="FP424" s="125"/>
      <c r="FZ424" s="125"/>
      <c r="GJ424" s="125"/>
      <c r="GT424" s="125"/>
      <c r="HD424" s="125"/>
      <c r="HN424" s="125"/>
      <c r="HX424" s="125"/>
    </row>
    <row xmlns:x14ac="http://schemas.microsoft.com/office/spreadsheetml/2009/9/ac" r="425" s="3" customFormat="true" x14ac:dyDescent="0.25">
      <c r="A425" s="375"/>
      <c r="B425" s="125"/>
      <c r="L425" s="125"/>
      <c r="V425" s="125"/>
      <c r="AF425" s="125"/>
      <c r="AP425" s="125"/>
      <c r="AZ425" s="125"/>
      <c r="BJ425" s="125"/>
      <c r="BT425" s="125"/>
      <c r="CD425" s="125"/>
      <c r="CN425" s="125"/>
      <c r="CX425" s="125"/>
      <c r="DH425" s="125"/>
      <c r="DR425" s="125"/>
      <c r="EB425" s="125"/>
      <c r="EL425" s="125"/>
      <c r="EV425" s="125"/>
      <c r="FF425" s="125"/>
      <c r="FP425" s="125"/>
      <c r="FZ425" s="125"/>
      <c r="GJ425" s="125"/>
      <c r="GT425" s="125"/>
      <c r="HD425" s="125"/>
      <c r="HN425" s="125"/>
      <c r="HX425" s="125"/>
    </row>
    <row xmlns:x14ac="http://schemas.microsoft.com/office/spreadsheetml/2009/9/ac" r="426" s="3" customFormat="true" x14ac:dyDescent="0.25">
      <c r="A426" s="375"/>
      <c r="B426" s="125"/>
      <c r="L426" s="125"/>
      <c r="V426" s="125"/>
      <c r="AF426" s="125"/>
      <c r="AP426" s="125"/>
      <c r="AZ426" s="125"/>
      <c r="BJ426" s="125"/>
      <c r="BT426" s="125"/>
      <c r="CD426" s="125"/>
      <c r="CN426" s="125"/>
      <c r="CX426" s="125"/>
      <c r="DH426" s="125"/>
      <c r="DR426" s="125"/>
      <c r="EB426" s="125"/>
      <c r="EL426" s="125"/>
      <c r="EV426" s="125"/>
      <c r="FF426" s="125"/>
      <c r="FP426" s="125"/>
      <c r="FZ426" s="125"/>
      <c r="GJ426" s="125"/>
      <c r="GT426" s="125"/>
      <c r="HD426" s="125"/>
      <c r="HN426" s="125"/>
      <c r="HX426" s="125"/>
    </row>
    <row xmlns:x14ac="http://schemas.microsoft.com/office/spreadsheetml/2009/9/ac" r="427" s="3" customFormat="true" x14ac:dyDescent="0.25">
      <c r="A427" s="375"/>
      <c r="B427" s="125"/>
      <c r="L427" s="125"/>
      <c r="V427" s="125"/>
      <c r="AF427" s="125"/>
      <c r="AP427" s="125"/>
      <c r="AZ427" s="125"/>
      <c r="BJ427" s="125"/>
      <c r="BT427" s="125"/>
      <c r="CD427" s="125"/>
      <c r="CN427" s="125"/>
      <c r="CX427" s="125"/>
      <c r="DH427" s="125"/>
      <c r="DR427" s="125"/>
      <c r="EB427" s="125"/>
      <c r="EL427" s="125"/>
      <c r="EV427" s="125"/>
      <c r="FF427" s="125"/>
      <c r="FP427" s="125"/>
      <c r="FZ427" s="125"/>
      <c r="GJ427" s="125"/>
      <c r="GT427" s="125"/>
      <c r="HD427" s="125"/>
      <c r="HN427" s="125"/>
      <c r="HX427" s="125"/>
    </row>
    <row xmlns:x14ac="http://schemas.microsoft.com/office/spreadsheetml/2009/9/ac" r="428" s="3" customFormat="true" x14ac:dyDescent="0.25">
      <c r="A428" s="375"/>
      <c r="B428" s="125"/>
      <c r="L428" s="125"/>
      <c r="V428" s="125"/>
      <c r="AF428" s="125"/>
      <c r="AP428" s="125"/>
      <c r="AZ428" s="125"/>
      <c r="BJ428" s="125"/>
      <c r="BT428" s="125"/>
      <c r="CD428" s="125"/>
      <c r="CN428" s="125"/>
      <c r="CX428" s="125"/>
      <c r="DH428" s="125"/>
      <c r="DR428" s="125"/>
      <c r="EB428" s="125"/>
      <c r="EL428" s="125"/>
      <c r="EV428" s="125"/>
      <c r="FF428" s="125"/>
      <c r="FP428" s="125"/>
      <c r="FZ428" s="125"/>
      <c r="GJ428" s="125"/>
      <c r="GT428" s="125"/>
      <c r="HD428" s="125"/>
      <c r="HN428" s="125"/>
      <c r="HX428" s="125"/>
    </row>
    <row xmlns:x14ac="http://schemas.microsoft.com/office/spreadsheetml/2009/9/ac" r="429" s="3" customFormat="true" x14ac:dyDescent="0.25">
      <c r="A429" s="375"/>
      <c r="B429" s="125"/>
      <c r="L429" s="125"/>
      <c r="V429" s="125"/>
      <c r="AF429" s="125"/>
      <c r="AP429" s="125"/>
      <c r="AZ429" s="125"/>
      <c r="BJ429" s="125"/>
      <c r="BT429" s="125"/>
      <c r="CD429" s="125"/>
      <c r="CN429" s="125"/>
      <c r="CX429" s="125"/>
      <c r="DH429" s="125"/>
      <c r="DR429" s="125"/>
      <c r="EB429" s="125"/>
      <c r="EL429" s="125"/>
      <c r="EV429" s="125"/>
      <c r="FF429" s="125"/>
      <c r="FP429" s="125"/>
      <c r="FZ429" s="125"/>
      <c r="GJ429" s="125"/>
      <c r="GT429" s="125"/>
      <c r="HD429" s="125"/>
      <c r="HN429" s="125"/>
      <c r="HX429" s="125"/>
    </row>
    <row xmlns:x14ac="http://schemas.microsoft.com/office/spreadsheetml/2009/9/ac" r="430" s="3" customFormat="true" x14ac:dyDescent="0.25">
      <c r="A430" s="375"/>
      <c r="B430" s="125"/>
      <c r="L430" s="125"/>
      <c r="V430" s="125"/>
      <c r="AF430" s="125"/>
      <c r="AP430" s="125"/>
      <c r="AZ430" s="125"/>
      <c r="BJ430" s="125"/>
      <c r="BT430" s="125"/>
      <c r="CD430" s="125"/>
      <c r="CN430" s="125"/>
      <c r="CX430" s="125"/>
      <c r="DH430" s="125"/>
      <c r="DR430" s="125"/>
      <c r="EB430" s="125"/>
      <c r="EL430" s="125"/>
      <c r="EV430" s="125"/>
      <c r="FF430" s="125"/>
      <c r="FP430" s="125"/>
      <c r="FZ430" s="125"/>
      <c r="GJ430" s="125"/>
      <c r="GT430" s="125"/>
      <c r="HD430" s="125"/>
      <c r="HN430" s="125"/>
      <c r="HX430" s="125"/>
    </row>
    <row xmlns:x14ac="http://schemas.microsoft.com/office/spreadsheetml/2009/9/ac" r="431" s="3" customFormat="true" x14ac:dyDescent="0.25">
      <c r="A431" s="375"/>
      <c r="B431" s="125"/>
      <c r="L431" s="125"/>
      <c r="V431" s="125"/>
      <c r="AF431" s="125"/>
      <c r="AP431" s="125"/>
      <c r="AZ431" s="125"/>
      <c r="BJ431" s="125"/>
      <c r="BT431" s="125"/>
      <c r="CD431" s="125"/>
      <c r="CN431" s="125"/>
      <c r="CX431" s="125"/>
      <c r="DH431" s="125"/>
      <c r="DR431" s="125"/>
      <c r="EB431" s="125"/>
      <c r="EL431" s="125"/>
      <c r="EV431" s="125"/>
      <c r="FF431" s="125"/>
      <c r="FP431" s="125"/>
      <c r="FZ431" s="125"/>
      <c r="GJ431" s="125"/>
      <c r="GT431" s="125"/>
      <c r="HD431" s="125"/>
      <c r="HN431" s="125"/>
      <c r="HX431" s="125"/>
    </row>
    <row xmlns:x14ac="http://schemas.microsoft.com/office/spreadsheetml/2009/9/ac" r="432" s="3" customFormat="true" x14ac:dyDescent="0.25">
      <c r="A432" s="375"/>
      <c r="B432" s="125"/>
      <c r="L432" s="125"/>
      <c r="V432" s="125"/>
      <c r="AF432" s="125"/>
      <c r="AP432" s="125"/>
      <c r="AZ432" s="125"/>
      <c r="BJ432" s="125"/>
      <c r="BT432" s="125"/>
      <c r="CD432" s="125"/>
      <c r="CN432" s="125"/>
      <c r="CX432" s="125"/>
      <c r="DH432" s="125"/>
      <c r="DR432" s="125"/>
      <c r="EB432" s="125"/>
      <c r="EL432" s="125"/>
      <c r="EV432" s="125"/>
      <c r="FF432" s="125"/>
      <c r="FP432" s="125"/>
      <c r="FZ432" s="125"/>
      <c r="GJ432" s="125"/>
      <c r="GT432" s="125"/>
      <c r="HD432" s="125"/>
      <c r="HN432" s="125"/>
      <c r="HX432" s="125"/>
    </row>
    <row xmlns:x14ac="http://schemas.microsoft.com/office/spreadsheetml/2009/9/ac" r="433" s="3" customFormat="true" x14ac:dyDescent="0.25">
      <c r="A433" s="375"/>
      <c r="B433" s="125"/>
      <c r="L433" s="125"/>
      <c r="V433" s="125"/>
      <c r="AF433" s="125"/>
      <c r="AP433" s="125"/>
      <c r="AZ433" s="125"/>
      <c r="BJ433" s="125"/>
      <c r="BT433" s="125"/>
      <c r="CD433" s="125"/>
      <c r="CN433" s="125"/>
      <c r="CX433" s="125"/>
      <c r="DH433" s="125"/>
      <c r="DR433" s="125"/>
      <c r="EB433" s="125"/>
      <c r="EL433" s="125"/>
      <c r="EV433" s="125"/>
      <c r="FF433" s="125"/>
      <c r="FP433" s="125"/>
      <c r="FZ433" s="125"/>
      <c r="GJ433" s="125"/>
      <c r="GT433" s="125"/>
      <c r="HD433" s="125"/>
      <c r="HN433" s="125"/>
      <c r="HX433" s="125"/>
    </row>
    <row xmlns:x14ac="http://schemas.microsoft.com/office/spreadsheetml/2009/9/ac" r="434" s="3" customFormat="true" x14ac:dyDescent="0.25">
      <c r="A434" s="375"/>
      <c r="B434" s="125"/>
      <c r="L434" s="125"/>
      <c r="V434" s="125"/>
      <c r="AF434" s="125"/>
      <c r="AP434" s="125"/>
      <c r="AZ434" s="125"/>
      <c r="BJ434" s="125"/>
      <c r="BT434" s="125"/>
      <c r="CD434" s="125"/>
      <c r="CN434" s="125"/>
      <c r="CX434" s="125"/>
      <c r="DH434" s="125"/>
      <c r="DR434" s="125"/>
      <c r="EB434" s="125"/>
      <c r="EL434" s="125"/>
      <c r="EV434" s="125"/>
      <c r="FF434" s="125"/>
      <c r="FP434" s="125"/>
      <c r="FZ434" s="125"/>
      <c r="GJ434" s="125"/>
      <c r="GT434" s="125"/>
      <c r="HD434" s="125"/>
      <c r="HN434" s="125"/>
      <c r="HX434" s="125"/>
    </row>
    <row xmlns:x14ac="http://schemas.microsoft.com/office/spreadsheetml/2009/9/ac" r="435" s="3" customFormat="true" x14ac:dyDescent="0.25">
      <c r="A435" s="375"/>
      <c r="B435" s="125"/>
      <c r="L435" s="125"/>
      <c r="V435" s="125"/>
      <c r="AF435" s="125"/>
      <c r="AP435" s="125"/>
      <c r="AZ435" s="125"/>
      <c r="BJ435" s="125"/>
      <c r="BT435" s="125"/>
      <c r="CD435" s="125"/>
      <c r="CN435" s="125"/>
      <c r="CX435" s="125"/>
      <c r="DH435" s="125"/>
      <c r="DR435" s="125"/>
      <c r="EB435" s="125"/>
      <c r="EL435" s="125"/>
      <c r="EV435" s="125"/>
      <c r="FF435" s="125"/>
      <c r="FP435" s="125"/>
      <c r="FZ435" s="125"/>
      <c r="GJ435" s="125"/>
      <c r="GT435" s="125"/>
      <c r="HD435" s="125"/>
      <c r="HN435" s="125"/>
      <c r="HX435" s="125"/>
    </row>
    <row xmlns:x14ac="http://schemas.microsoft.com/office/spreadsheetml/2009/9/ac" r="436" s="3" customFormat="true" x14ac:dyDescent="0.25">
      <c r="A436" s="375"/>
      <c r="B436" s="125"/>
      <c r="L436" s="125"/>
      <c r="V436" s="125"/>
      <c r="AF436" s="125"/>
      <c r="AP436" s="125"/>
      <c r="AZ436" s="125"/>
      <c r="BJ436" s="125"/>
      <c r="BT436" s="125"/>
      <c r="CD436" s="125"/>
      <c r="CN436" s="125"/>
      <c r="CX436" s="125"/>
      <c r="DH436" s="125"/>
      <c r="DR436" s="125"/>
      <c r="EB436" s="125"/>
      <c r="EL436" s="125"/>
      <c r="EV436" s="125"/>
      <c r="FF436" s="125"/>
      <c r="FP436" s="125"/>
      <c r="FZ436" s="125"/>
      <c r="GJ436" s="125"/>
      <c r="GT436" s="125"/>
      <c r="HD436" s="125"/>
      <c r="HN436" s="125"/>
      <c r="HX436" s="125"/>
    </row>
    <row xmlns:x14ac="http://schemas.microsoft.com/office/spreadsheetml/2009/9/ac" r="437" s="3" customFormat="true" x14ac:dyDescent="0.25">
      <c r="A437" s="375"/>
      <c r="B437" s="125"/>
      <c r="L437" s="125"/>
      <c r="V437" s="125"/>
      <c r="AF437" s="125"/>
      <c r="AP437" s="125"/>
      <c r="AZ437" s="125"/>
      <c r="BJ437" s="125"/>
      <c r="BT437" s="125"/>
      <c r="CD437" s="125"/>
      <c r="CN437" s="125"/>
      <c r="CX437" s="125"/>
      <c r="DH437" s="125"/>
      <c r="DR437" s="125"/>
      <c r="EB437" s="125"/>
      <c r="EL437" s="125"/>
      <c r="EV437" s="125"/>
      <c r="FF437" s="125"/>
      <c r="FP437" s="125"/>
      <c r="FZ437" s="125"/>
      <c r="GJ437" s="125"/>
      <c r="GT437" s="125"/>
      <c r="HD437" s="125"/>
      <c r="HN437" s="125"/>
      <c r="HX437" s="125"/>
    </row>
    <row xmlns:x14ac="http://schemas.microsoft.com/office/spreadsheetml/2009/9/ac" r="438" s="3" customFormat="true" x14ac:dyDescent="0.25">
      <c r="A438" s="375"/>
      <c r="B438" s="125"/>
      <c r="L438" s="125"/>
      <c r="V438" s="125"/>
      <c r="AF438" s="125"/>
      <c r="AP438" s="125"/>
      <c r="AZ438" s="125"/>
      <c r="BJ438" s="125"/>
      <c r="BT438" s="125"/>
      <c r="CD438" s="125"/>
      <c r="CN438" s="125"/>
      <c r="CX438" s="125"/>
      <c r="DH438" s="125"/>
      <c r="DR438" s="125"/>
      <c r="EB438" s="125"/>
      <c r="EL438" s="125"/>
      <c r="EV438" s="125"/>
      <c r="FF438" s="125"/>
      <c r="FP438" s="125"/>
      <c r="FZ438" s="125"/>
      <c r="GJ438" s="125"/>
      <c r="GT438" s="125"/>
      <c r="HD438" s="125"/>
      <c r="HN438" s="125"/>
      <c r="HX438" s="125"/>
    </row>
    <row xmlns:x14ac="http://schemas.microsoft.com/office/spreadsheetml/2009/9/ac" r="439" s="3" customFormat="true" x14ac:dyDescent="0.25">
      <c r="A439" s="375"/>
      <c r="B439" s="125"/>
      <c r="L439" s="125"/>
      <c r="V439" s="125"/>
      <c r="AF439" s="125"/>
      <c r="AP439" s="125"/>
      <c r="AZ439" s="125"/>
      <c r="BJ439" s="125"/>
      <c r="BT439" s="125"/>
      <c r="CD439" s="125"/>
      <c r="CN439" s="125"/>
      <c r="CX439" s="125"/>
      <c r="DH439" s="125"/>
      <c r="DR439" s="125"/>
      <c r="EB439" s="125"/>
      <c r="EL439" s="125"/>
      <c r="EV439" s="125"/>
      <c r="FF439" s="125"/>
      <c r="FP439" s="125"/>
      <c r="FZ439" s="125"/>
      <c r="GJ439" s="125"/>
      <c r="GT439" s="125"/>
      <c r="HD439" s="125"/>
      <c r="HN439" s="125"/>
      <c r="HX439" s="125"/>
    </row>
    <row xmlns:x14ac="http://schemas.microsoft.com/office/spreadsheetml/2009/9/ac" r="440" s="3" customFormat="true" x14ac:dyDescent="0.25">
      <c r="A440" s="375"/>
      <c r="B440" s="125"/>
      <c r="L440" s="125"/>
      <c r="V440" s="125"/>
      <c r="AF440" s="125"/>
      <c r="AP440" s="125"/>
      <c r="AZ440" s="125"/>
      <c r="BJ440" s="125"/>
      <c r="BT440" s="125"/>
      <c r="CD440" s="125"/>
      <c r="CN440" s="125"/>
      <c r="CX440" s="125"/>
      <c r="DH440" s="125"/>
      <c r="DR440" s="125"/>
      <c r="EB440" s="125"/>
      <c r="EL440" s="125"/>
      <c r="EV440" s="125"/>
      <c r="FF440" s="125"/>
      <c r="FP440" s="125"/>
      <c r="FZ440" s="125"/>
      <c r="GJ440" s="125"/>
      <c r="GT440" s="125"/>
      <c r="HD440" s="125"/>
      <c r="HN440" s="125"/>
      <c r="HX440" s="125"/>
    </row>
    <row xmlns:x14ac="http://schemas.microsoft.com/office/spreadsheetml/2009/9/ac" r="441" s="3" customFormat="true" x14ac:dyDescent="0.25">
      <c r="A441" s="375"/>
      <c r="B441" s="125"/>
      <c r="L441" s="125"/>
      <c r="V441" s="125"/>
      <c r="AF441" s="125"/>
      <c r="AP441" s="125"/>
      <c r="AZ441" s="125"/>
      <c r="BJ441" s="125"/>
      <c r="BT441" s="125"/>
      <c r="CD441" s="125"/>
      <c r="CN441" s="125"/>
      <c r="CX441" s="125"/>
      <c r="DH441" s="125"/>
      <c r="DR441" s="125"/>
      <c r="EB441" s="125"/>
      <c r="EL441" s="125"/>
      <c r="EV441" s="125"/>
      <c r="FF441" s="125"/>
      <c r="FP441" s="125"/>
      <c r="FZ441" s="125"/>
      <c r="GJ441" s="125"/>
      <c r="GT441" s="125"/>
      <c r="HD441" s="125"/>
      <c r="HN441" s="125"/>
      <c r="HX441" s="125"/>
    </row>
    <row xmlns:x14ac="http://schemas.microsoft.com/office/spreadsheetml/2009/9/ac" r="442" s="3" customFormat="true" x14ac:dyDescent="0.25">
      <c r="A442" s="375"/>
      <c r="B442" s="125"/>
      <c r="L442" s="125"/>
      <c r="V442" s="125"/>
      <c r="AF442" s="125"/>
      <c r="AP442" s="125"/>
      <c r="AZ442" s="125"/>
      <c r="BJ442" s="125"/>
      <c r="BT442" s="125"/>
      <c r="CD442" s="125"/>
      <c r="CN442" s="125"/>
      <c r="CX442" s="125"/>
      <c r="DH442" s="125"/>
      <c r="DR442" s="125"/>
      <c r="EB442" s="125"/>
      <c r="EL442" s="125"/>
      <c r="EV442" s="125"/>
      <c r="FF442" s="125"/>
      <c r="FP442" s="125"/>
      <c r="FZ442" s="125"/>
      <c r="GJ442" s="125"/>
      <c r="GT442" s="125"/>
      <c r="HD442" s="125"/>
      <c r="HN442" s="125"/>
      <c r="HX442" s="125"/>
    </row>
    <row xmlns:x14ac="http://schemas.microsoft.com/office/spreadsheetml/2009/9/ac" r="443" s="3" customFormat="true" x14ac:dyDescent="0.25">
      <c r="A443" s="375"/>
      <c r="B443" s="125"/>
      <c r="L443" s="125"/>
      <c r="V443" s="125"/>
      <c r="AF443" s="125"/>
      <c r="AP443" s="125"/>
      <c r="AZ443" s="125"/>
      <c r="BJ443" s="125"/>
      <c r="BT443" s="125"/>
      <c r="CD443" s="125"/>
      <c r="CN443" s="125"/>
      <c r="CX443" s="125"/>
      <c r="DH443" s="125"/>
      <c r="DR443" s="125"/>
      <c r="EB443" s="125"/>
      <c r="EL443" s="125"/>
      <c r="EV443" s="125"/>
      <c r="FF443" s="125"/>
      <c r="FP443" s="125"/>
      <c r="FZ443" s="125"/>
      <c r="GJ443" s="125"/>
      <c r="GT443" s="125"/>
      <c r="HD443" s="125"/>
      <c r="HN443" s="125"/>
      <c r="HX443" s="125"/>
    </row>
    <row xmlns:x14ac="http://schemas.microsoft.com/office/spreadsheetml/2009/9/ac" r="444" s="3" customFormat="true" x14ac:dyDescent="0.25">
      <c r="A444" s="375"/>
      <c r="B444" s="125"/>
      <c r="L444" s="125"/>
      <c r="V444" s="125"/>
      <c r="AF444" s="125"/>
      <c r="AP444" s="125"/>
      <c r="AZ444" s="125"/>
      <c r="BJ444" s="125"/>
      <c r="BT444" s="125"/>
      <c r="CD444" s="125"/>
      <c r="CN444" s="125"/>
      <c r="CX444" s="125"/>
      <c r="DH444" s="125"/>
      <c r="DR444" s="125"/>
      <c r="EB444" s="125"/>
      <c r="EL444" s="125"/>
      <c r="EV444" s="125"/>
      <c r="FF444" s="125"/>
      <c r="FP444" s="125"/>
      <c r="FZ444" s="125"/>
      <c r="GJ444" s="125"/>
      <c r="GT444" s="125"/>
      <c r="HD444" s="125"/>
      <c r="HN444" s="125"/>
      <c r="HX444" s="125"/>
    </row>
    <row xmlns:x14ac="http://schemas.microsoft.com/office/spreadsheetml/2009/9/ac" r="445" s="3" customFormat="true" x14ac:dyDescent="0.25">
      <c r="A445" s="375"/>
      <c r="B445" s="125"/>
      <c r="L445" s="125"/>
      <c r="V445" s="125"/>
      <c r="AF445" s="125"/>
      <c r="AP445" s="125"/>
      <c r="AZ445" s="125"/>
      <c r="BJ445" s="125"/>
      <c r="BT445" s="125"/>
      <c r="CD445" s="125"/>
      <c r="CN445" s="125"/>
      <c r="CX445" s="125"/>
      <c r="DH445" s="125"/>
      <c r="DR445" s="125"/>
      <c r="EB445" s="125"/>
      <c r="EL445" s="125"/>
      <c r="EV445" s="125"/>
      <c r="FF445" s="125"/>
      <c r="FP445" s="125"/>
      <c r="FZ445" s="125"/>
      <c r="GJ445" s="125"/>
      <c r="GT445" s="125"/>
      <c r="HD445" s="125"/>
      <c r="HN445" s="125"/>
      <c r="HX445" s="125"/>
    </row>
    <row xmlns:x14ac="http://schemas.microsoft.com/office/spreadsheetml/2009/9/ac" r="446" s="3" customFormat="true" x14ac:dyDescent="0.25">
      <c r="A446" s="375"/>
      <c r="B446" s="125"/>
      <c r="L446" s="125"/>
      <c r="V446" s="125"/>
      <c r="AF446" s="125"/>
      <c r="AP446" s="125"/>
      <c r="AZ446" s="125"/>
      <c r="BJ446" s="125"/>
      <c r="BT446" s="125"/>
      <c r="CD446" s="125"/>
      <c r="CN446" s="125"/>
      <c r="CX446" s="125"/>
      <c r="DH446" s="125"/>
      <c r="DR446" s="125"/>
      <c r="EB446" s="125"/>
      <c r="EL446" s="125"/>
      <c r="EV446" s="125"/>
      <c r="FF446" s="125"/>
      <c r="FP446" s="125"/>
      <c r="FZ446" s="125"/>
      <c r="GJ446" s="125"/>
      <c r="GT446" s="125"/>
      <c r="HD446" s="125"/>
      <c r="HN446" s="125"/>
      <c r="HX446" s="125"/>
    </row>
    <row xmlns:x14ac="http://schemas.microsoft.com/office/spreadsheetml/2009/9/ac" r="447" s="3" customFormat="true" x14ac:dyDescent="0.25">
      <c r="A447" s="375"/>
      <c r="B447" s="125"/>
      <c r="L447" s="125"/>
      <c r="V447" s="125"/>
      <c r="AF447" s="125"/>
      <c r="AP447" s="125"/>
      <c r="AZ447" s="125"/>
      <c r="BJ447" s="125"/>
      <c r="BT447" s="125"/>
      <c r="CD447" s="125"/>
      <c r="CN447" s="125"/>
      <c r="CX447" s="125"/>
      <c r="DH447" s="125"/>
      <c r="DR447" s="125"/>
      <c r="EB447" s="125"/>
      <c r="EL447" s="125"/>
      <c r="EV447" s="125"/>
      <c r="FF447" s="125"/>
      <c r="FP447" s="125"/>
      <c r="FZ447" s="125"/>
      <c r="GJ447" s="125"/>
      <c r="GT447" s="125"/>
      <c r="HD447" s="125"/>
      <c r="HN447" s="125"/>
      <c r="HX447" s="125"/>
    </row>
    <row xmlns:x14ac="http://schemas.microsoft.com/office/spreadsheetml/2009/9/ac" r="448" s="3" customFormat="true" x14ac:dyDescent="0.25">
      <c r="A448" s="375"/>
      <c r="B448" s="125"/>
      <c r="L448" s="125"/>
      <c r="V448" s="125"/>
      <c r="AF448" s="125"/>
      <c r="AP448" s="125"/>
      <c r="AZ448" s="125"/>
      <c r="BJ448" s="125"/>
      <c r="BT448" s="125"/>
      <c r="CD448" s="125"/>
      <c r="CN448" s="125"/>
      <c r="CX448" s="125"/>
      <c r="DH448" s="125"/>
      <c r="DR448" s="125"/>
      <c r="EB448" s="125"/>
      <c r="EL448" s="125"/>
      <c r="EV448" s="125"/>
      <c r="FF448" s="125"/>
      <c r="FP448" s="125"/>
      <c r="FZ448" s="125"/>
      <c r="GJ448" s="125"/>
      <c r="GT448" s="125"/>
      <c r="HD448" s="125"/>
      <c r="HN448" s="125"/>
      <c r="HX448" s="125"/>
    </row>
    <row xmlns:x14ac="http://schemas.microsoft.com/office/spreadsheetml/2009/9/ac" r="449" s="3" customFormat="true" x14ac:dyDescent="0.25">
      <c r="A449" s="375"/>
      <c r="B449" s="125"/>
      <c r="L449" s="125"/>
      <c r="V449" s="125"/>
      <c r="AF449" s="125"/>
      <c r="AP449" s="125"/>
      <c r="AZ449" s="125"/>
      <c r="BJ449" s="125"/>
      <c r="BT449" s="125"/>
      <c r="CD449" s="125"/>
      <c r="CN449" s="125"/>
      <c r="CX449" s="125"/>
      <c r="DH449" s="125"/>
      <c r="DR449" s="125"/>
      <c r="EB449" s="125"/>
      <c r="EL449" s="125"/>
      <c r="EV449" s="125"/>
      <c r="FF449" s="125"/>
      <c r="FP449" s="125"/>
      <c r="FZ449" s="125"/>
      <c r="GJ449" s="125"/>
      <c r="GT449" s="125"/>
      <c r="HD449" s="125"/>
      <c r="HN449" s="125"/>
      <c r="HX449" s="125"/>
    </row>
    <row xmlns:x14ac="http://schemas.microsoft.com/office/spreadsheetml/2009/9/ac" r="450" s="3" customFormat="true" x14ac:dyDescent="0.25">
      <c r="A450" s="375"/>
      <c r="B450" s="125"/>
      <c r="L450" s="125"/>
      <c r="V450" s="125"/>
      <c r="AF450" s="125"/>
      <c r="AP450" s="125"/>
      <c r="AZ450" s="125"/>
      <c r="BJ450" s="125"/>
      <c r="BT450" s="125"/>
      <c r="CD450" s="125"/>
      <c r="CN450" s="125"/>
      <c r="CX450" s="125"/>
      <c r="DH450" s="125"/>
      <c r="DR450" s="125"/>
      <c r="EB450" s="125"/>
      <c r="EL450" s="125"/>
      <c r="EV450" s="125"/>
      <c r="FF450" s="125"/>
      <c r="FP450" s="125"/>
      <c r="FZ450" s="125"/>
      <c r="GJ450" s="125"/>
      <c r="GT450" s="125"/>
      <c r="HD450" s="125"/>
      <c r="HN450" s="125"/>
      <c r="HX450" s="125"/>
    </row>
    <row xmlns:x14ac="http://schemas.microsoft.com/office/spreadsheetml/2009/9/ac" r="451" s="3" customFormat="true" x14ac:dyDescent="0.25">
      <c r="A451" s="375"/>
      <c r="B451" s="125"/>
      <c r="L451" s="125"/>
      <c r="V451" s="125"/>
      <c r="AF451" s="125"/>
      <c r="AP451" s="125"/>
      <c r="AZ451" s="125"/>
      <c r="BJ451" s="125"/>
      <c r="BT451" s="125"/>
      <c r="CD451" s="125"/>
      <c r="CN451" s="125"/>
      <c r="CX451" s="125"/>
      <c r="DH451" s="125"/>
      <c r="DR451" s="125"/>
      <c r="EB451" s="125"/>
      <c r="EL451" s="125"/>
      <c r="EV451" s="125"/>
      <c r="FF451" s="125"/>
      <c r="FP451" s="125"/>
      <c r="FZ451" s="125"/>
      <c r="GJ451" s="125"/>
      <c r="GT451" s="125"/>
      <c r="HD451" s="125"/>
      <c r="HN451" s="125"/>
      <c r="HX451" s="125"/>
    </row>
    <row xmlns:x14ac="http://schemas.microsoft.com/office/spreadsheetml/2009/9/ac" r="452" s="3" customFormat="true" x14ac:dyDescent="0.25">
      <c r="A452" s="375"/>
      <c r="B452" s="125"/>
      <c r="L452" s="125"/>
      <c r="V452" s="125"/>
      <c r="AF452" s="125"/>
      <c r="AP452" s="125"/>
      <c r="AZ452" s="125"/>
      <c r="BJ452" s="125"/>
      <c r="BT452" s="125"/>
      <c r="CD452" s="125"/>
      <c r="CN452" s="125"/>
      <c r="CX452" s="125"/>
      <c r="DH452" s="125"/>
      <c r="DR452" s="125"/>
      <c r="EB452" s="125"/>
      <c r="EL452" s="125"/>
      <c r="EV452" s="125"/>
      <c r="FF452" s="125"/>
      <c r="FP452" s="125"/>
      <c r="FZ452" s="125"/>
      <c r="GJ452" s="125"/>
      <c r="GT452" s="125"/>
      <c r="HD452" s="125"/>
      <c r="HN452" s="125"/>
      <c r="HX452" s="125"/>
    </row>
    <row xmlns:x14ac="http://schemas.microsoft.com/office/spreadsheetml/2009/9/ac" r="453" s="3" customFormat="true" x14ac:dyDescent="0.25">
      <c r="A453" s="375"/>
      <c r="B453" s="125"/>
      <c r="L453" s="125"/>
      <c r="V453" s="125"/>
      <c r="AF453" s="125"/>
      <c r="AP453" s="125"/>
      <c r="AZ453" s="125"/>
      <c r="BJ453" s="125"/>
      <c r="BT453" s="125"/>
      <c r="CD453" s="125"/>
      <c r="CN453" s="125"/>
      <c r="CX453" s="125"/>
      <c r="DH453" s="125"/>
      <c r="DR453" s="125"/>
      <c r="EB453" s="125"/>
      <c r="EL453" s="125"/>
      <c r="EV453" s="125"/>
      <c r="FF453" s="125"/>
      <c r="FP453" s="125"/>
      <c r="FZ453" s="125"/>
      <c r="GJ453" s="125"/>
      <c r="GT453" s="125"/>
      <c r="HD453" s="125"/>
      <c r="HN453" s="125"/>
      <c r="HX453" s="125"/>
    </row>
    <row xmlns:x14ac="http://schemas.microsoft.com/office/spreadsheetml/2009/9/ac" r="454" s="3" customFormat="true" x14ac:dyDescent="0.25">
      <c r="A454" s="375"/>
      <c r="B454" s="125"/>
      <c r="L454" s="125"/>
      <c r="V454" s="125"/>
      <c r="AF454" s="125"/>
      <c r="AP454" s="125"/>
      <c r="AZ454" s="125"/>
      <c r="BJ454" s="125"/>
      <c r="BT454" s="125"/>
      <c r="CD454" s="125"/>
      <c r="CN454" s="125"/>
      <c r="CX454" s="125"/>
      <c r="DH454" s="125"/>
      <c r="DR454" s="125"/>
      <c r="EB454" s="125"/>
      <c r="EL454" s="125"/>
      <c r="EV454" s="125"/>
      <c r="FF454" s="125"/>
      <c r="FP454" s="125"/>
      <c r="FZ454" s="125"/>
      <c r="GJ454" s="125"/>
      <c r="GT454" s="125"/>
      <c r="HD454" s="125"/>
      <c r="HN454" s="125"/>
      <c r="HX454" s="125"/>
    </row>
    <row xmlns:x14ac="http://schemas.microsoft.com/office/spreadsheetml/2009/9/ac" r="455" s="3" customFormat="true" x14ac:dyDescent="0.25">
      <c r="A455" s="375"/>
      <c r="B455" s="125"/>
      <c r="L455" s="125"/>
      <c r="V455" s="125"/>
      <c r="AF455" s="125"/>
      <c r="AP455" s="125"/>
      <c r="AZ455" s="125"/>
      <c r="BJ455" s="125"/>
      <c r="BT455" s="125"/>
      <c r="CD455" s="125"/>
      <c r="CN455" s="125"/>
      <c r="CX455" s="125"/>
      <c r="DH455" s="125"/>
      <c r="DR455" s="125"/>
      <c r="EB455" s="125"/>
      <c r="EL455" s="125"/>
      <c r="EV455" s="125"/>
      <c r="FF455" s="125"/>
      <c r="FP455" s="125"/>
      <c r="FZ455" s="125"/>
      <c r="GJ455" s="125"/>
      <c r="GT455" s="125"/>
      <c r="HD455" s="125"/>
      <c r="HN455" s="125"/>
      <c r="HX455" s="125"/>
    </row>
    <row xmlns:x14ac="http://schemas.microsoft.com/office/spreadsheetml/2009/9/ac" r="456" s="3" customFormat="true" x14ac:dyDescent="0.25">
      <c r="A456" s="375"/>
      <c r="B456" s="125"/>
      <c r="L456" s="125"/>
      <c r="V456" s="125"/>
      <c r="AF456" s="125"/>
      <c r="AP456" s="125"/>
      <c r="AZ456" s="125"/>
      <c r="BJ456" s="125"/>
      <c r="BT456" s="125"/>
      <c r="CD456" s="125"/>
      <c r="CN456" s="125"/>
      <c r="CX456" s="125"/>
      <c r="DH456" s="125"/>
      <c r="DR456" s="125"/>
      <c r="EB456" s="125"/>
      <c r="EL456" s="125"/>
      <c r="EV456" s="125"/>
      <c r="FF456" s="125"/>
      <c r="FP456" s="125"/>
      <c r="FZ456" s="125"/>
      <c r="GJ456" s="125"/>
      <c r="GT456" s="125"/>
      <c r="HD456" s="125"/>
      <c r="HN456" s="125"/>
      <c r="HX456" s="125"/>
    </row>
    <row xmlns:x14ac="http://schemas.microsoft.com/office/spreadsheetml/2009/9/ac" r="457" s="3" customFormat="true" x14ac:dyDescent="0.25">
      <c r="A457" s="375"/>
      <c r="B457" s="125"/>
      <c r="L457" s="125"/>
      <c r="V457" s="125"/>
      <c r="AF457" s="125"/>
      <c r="AP457" s="125"/>
      <c r="AZ457" s="125"/>
      <c r="BJ457" s="125"/>
      <c r="BT457" s="125"/>
      <c r="CD457" s="125"/>
      <c r="CN457" s="125"/>
      <c r="CX457" s="125"/>
      <c r="DH457" s="125"/>
      <c r="DR457" s="125"/>
      <c r="EB457" s="125"/>
      <c r="EL457" s="125"/>
      <c r="EV457" s="125"/>
      <c r="FF457" s="125"/>
      <c r="FP457" s="125"/>
      <c r="FZ457" s="125"/>
      <c r="GJ457" s="125"/>
      <c r="GT457" s="125"/>
      <c r="HD457" s="125"/>
      <c r="HN457" s="125"/>
      <c r="HX457" s="125"/>
    </row>
    <row xmlns:x14ac="http://schemas.microsoft.com/office/spreadsheetml/2009/9/ac" r="458" s="3" customFormat="true" x14ac:dyDescent="0.25">
      <c r="A458" s="375"/>
      <c r="B458" s="125"/>
      <c r="L458" s="125"/>
      <c r="V458" s="125"/>
      <c r="AF458" s="125"/>
      <c r="AP458" s="125"/>
      <c r="AZ458" s="125"/>
      <c r="BJ458" s="125"/>
      <c r="BT458" s="125"/>
      <c r="CD458" s="125"/>
      <c r="CN458" s="125"/>
      <c r="CX458" s="125"/>
      <c r="DH458" s="125"/>
      <c r="DR458" s="125"/>
      <c r="EB458" s="125"/>
      <c r="EL458" s="125"/>
      <c r="EV458" s="125"/>
      <c r="FF458" s="125"/>
      <c r="FP458" s="125"/>
      <c r="FZ458" s="125"/>
      <c r="GJ458" s="125"/>
      <c r="GT458" s="125"/>
      <c r="HD458" s="125"/>
      <c r="HN458" s="125"/>
      <c r="HX458" s="125"/>
    </row>
    <row xmlns:x14ac="http://schemas.microsoft.com/office/spreadsheetml/2009/9/ac" r="459" s="3" customFormat="true" x14ac:dyDescent="0.25">
      <c r="A459" s="375"/>
      <c r="B459" s="125"/>
      <c r="L459" s="125"/>
      <c r="V459" s="125"/>
      <c r="AF459" s="125"/>
      <c r="AP459" s="125"/>
      <c r="AZ459" s="125"/>
      <c r="BJ459" s="125"/>
      <c r="BT459" s="125"/>
      <c r="CD459" s="125"/>
      <c r="CN459" s="125"/>
      <c r="CX459" s="125"/>
      <c r="DH459" s="125"/>
      <c r="DR459" s="125"/>
      <c r="EB459" s="125"/>
      <c r="EL459" s="125"/>
      <c r="EV459" s="125"/>
      <c r="FF459" s="125"/>
      <c r="FP459" s="125"/>
      <c r="FZ459" s="125"/>
      <c r="GJ459" s="125"/>
      <c r="GT459" s="125"/>
      <c r="HD459" s="125"/>
      <c r="HN459" s="125"/>
      <c r="HX459" s="125"/>
    </row>
    <row xmlns:x14ac="http://schemas.microsoft.com/office/spreadsheetml/2009/9/ac" r="460" s="3" customFormat="true" x14ac:dyDescent="0.25">
      <c r="A460" s="375"/>
      <c r="B460" s="125"/>
      <c r="L460" s="125"/>
      <c r="V460" s="125"/>
      <c r="AF460" s="125"/>
      <c r="AP460" s="125"/>
      <c r="AZ460" s="125"/>
      <c r="BJ460" s="125"/>
      <c r="BT460" s="125"/>
      <c r="CD460" s="125"/>
      <c r="CN460" s="125"/>
      <c r="CX460" s="125"/>
      <c r="DH460" s="125"/>
      <c r="DR460" s="125"/>
      <c r="EB460" s="125"/>
      <c r="EL460" s="125"/>
      <c r="EV460" s="125"/>
      <c r="FF460" s="125"/>
      <c r="FP460" s="125"/>
      <c r="FZ460" s="125"/>
      <c r="GJ460" s="125"/>
      <c r="GT460" s="125"/>
      <c r="HD460" s="125"/>
      <c r="HN460" s="125"/>
      <c r="HX460" s="125"/>
    </row>
    <row xmlns:x14ac="http://schemas.microsoft.com/office/spreadsheetml/2009/9/ac" r="461" s="3" customFormat="true" x14ac:dyDescent="0.25">
      <c r="A461" s="375"/>
      <c r="B461" s="125"/>
      <c r="L461" s="125"/>
      <c r="V461" s="125"/>
      <c r="AF461" s="125"/>
      <c r="AP461" s="125"/>
      <c r="AZ461" s="125"/>
      <c r="BJ461" s="125"/>
      <c r="BT461" s="125"/>
      <c r="CD461" s="125"/>
      <c r="CN461" s="125"/>
      <c r="CX461" s="125"/>
      <c r="DH461" s="125"/>
      <c r="DR461" s="125"/>
      <c r="EB461" s="125"/>
      <c r="EL461" s="125"/>
      <c r="EV461" s="125"/>
      <c r="FF461" s="125"/>
      <c r="FP461" s="125"/>
      <c r="FZ461" s="125"/>
      <c r="GJ461" s="125"/>
      <c r="GT461" s="125"/>
      <c r="HD461" s="125"/>
      <c r="HN461" s="125"/>
      <c r="HX461" s="125"/>
    </row>
    <row xmlns:x14ac="http://schemas.microsoft.com/office/spreadsheetml/2009/9/ac" r="462" s="3" customFormat="true" x14ac:dyDescent="0.25">
      <c r="A462" s="375"/>
      <c r="B462" s="125"/>
      <c r="L462" s="125"/>
      <c r="V462" s="125"/>
      <c r="AF462" s="125"/>
      <c r="AP462" s="125"/>
      <c r="AZ462" s="125"/>
      <c r="BJ462" s="125"/>
      <c r="BT462" s="125"/>
      <c r="CD462" s="125"/>
      <c r="CN462" s="125"/>
      <c r="CX462" s="125"/>
      <c r="DH462" s="125"/>
      <c r="DR462" s="125"/>
      <c r="EB462" s="125"/>
      <c r="EL462" s="125"/>
      <c r="EV462" s="125"/>
      <c r="FF462" s="125"/>
      <c r="FP462" s="125"/>
      <c r="FZ462" s="125"/>
      <c r="GJ462" s="125"/>
      <c r="GT462" s="125"/>
      <c r="HD462" s="125"/>
      <c r="HN462" s="125"/>
      <c r="HX462" s="125"/>
    </row>
    <row xmlns:x14ac="http://schemas.microsoft.com/office/spreadsheetml/2009/9/ac" r="463" s="3" customFormat="true" x14ac:dyDescent="0.25">
      <c r="A463" s="375"/>
      <c r="B463" s="125"/>
      <c r="L463" s="125"/>
      <c r="V463" s="125"/>
      <c r="AF463" s="125"/>
      <c r="AP463" s="125"/>
      <c r="AZ463" s="125"/>
      <c r="BJ463" s="125"/>
      <c r="BT463" s="125"/>
      <c r="CD463" s="125"/>
      <c r="CN463" s="125"/>
      <c r="CX463" s="125"/>
      <c r="DH463" s="125"/>
      <c r="DR463" s="125"/>
      <c r="EB463" s="125"/>
      <c r="EL463" s="125"/>
      <c r="EV463" s="125"/>
      <c r="FF463" s="125"/>
      <c r="FP463" s="125"/>
      <c r="FZ463" s="125"/>
      <c r="GJ463" s="125"/>
      <c r="GT463" s="125"/>
      <c r="HD463" s="125"/>
      <c r="HN463" s="125"/>
      <c r="HX463" s="125"/>
    </row>
    <row xmlns:x14ac="http://schemas.microsoft.com/office/spreadsheetml/2009/9/ac" r="464" s="3" customFormat="true" x14ac:dyDescent="0.25">
      <c r="A464" s="375"/>
      <c r="B464" s="125"/>
      <c r="L464" s="125"/>
      <c r="V464" s="125"/>
      <c r="AF464" s="125"/>
      <c r="AP464" s="125"/>
      <c r="AZ464" s="125"/>
      <c r="BJ464" s="125"/>
      <c r="BT464" s="125"/>
      <c r="CD464" s="125"/>
      <c r="CN464" s="125"/>
      <c r="CX464" s="125"/>
      <c r="DH464" s="125"/>
      <c r="DR464" s="125"/>
      <c r="EB464" s="125"/>
      <c r="EL464" s="125"/>
      <c r="EV464" s="125"/>
      <c r="FF464" s="125"/>
      <c r="FP464" s="125"/>
      <c r="FZ464" s="125"/>
      <c r="GJ464" s="125"/>
      <c r="GT464" s="125"/>
      <c r="HD464" s="125"/>
      <c r="HN464" s="125"/>
      <c r="HX464" s="125"/>
    </row>
    <row xmlns:x14ac="http://schemas.microsoft.com/office/spreadsheetml/2009/9/ac" r="465" s="3" customFormat="true" x14ac:dyDescent="0.25">
      <c r="A465" s="375"/>
      <c r="B465" s="125"/>
      <c r="L465" s="125"/>
      <c r="V465" s="125"/>
      <c r="AF465" s="125"/>
      <c r="AP465" s="125"/>
      <c r="AZ465" s="125"/>
      <c r="BJ465" s="125"/>
      <c r="BT465" s="125"/>
      <c r="CD465" s="125"/>
      <c r="CN465" s="125"/>
      <c r="CX465" s="125"/>
      <c r="DH465" s="125"/>
      <c r="DR465" s="125"/>
      <c r="EB465" s="125"/>
      <c r="EL465" s="125"/>
      <c r="EV465" s="125"/>
      <c r="FF465" s="125"/>
      <c r="FP465" s="125"/>
      <c r="FZ465" s="125"/>
      <c r="GJ465" s="125"/>
      <c r="GT465" s="125"/>
      <c r="HD465" s="125"/>
      <c r="HN465" s="125"/>
      <c r="HX465" s="125"/>
    </row>
    <row xmlns:x14ac="http://schemas.microsoft.com/office/spreadsheetml/2009/9/ac" r="466" s="3" customFormat="true" x14ac:dyDescent="0.25">
      <c r="A466" s="375"/>
      <c r="B466" s="125"/>
      <c r="L466" s="125"/>
      <c r="V466" s="125"/>
      <c r="AF466" s="125"/>
      <c r="AP466" s="125"/>
      <c r="AZ466" s="125"/>
      <c r="BJ466" s="125"/>
      <c r="BT466" s="125"/>
      <c r="CD466" s="125"/>
      <c r="CN466" s="125"/>
      <c r="CX466" s="125"/>
      <c r="DH466" s="125"/>
      <c r="DR466" s="125"/>
      <c r="EB466" s="125"/>
      <c r="EL466" s="125"/>
      <c r="EV466" s="125"/>
      <c r="FF466" s="125"/>
      <c r="FP466" s="125"/>
      <c r="FZ466" s="125"/>
      <c r="GJ466" s="125"/>
      <c r="GT466" s="125"/>
      <c r="HD466" s="125"/>
      <c r="HN466" s="125"/>
      <c r="HX466" s="125"/>
    </row>
    <row xmlns:x14ac="http://schemas.microsoft.com/office/spreadsheetml/2009/9/ac" r="467" s="3" customFormat="true" x14ac:dyDescent="0.25">
      <c r="A467" s="375"/>
      <c r="B467" s="125"/>
      <c r="L467" s="125"/>
      <c r="V467" s="125"/>
      <c r="AF467" s="125"/>
      <c r="AP467" s="125"/>
      <c r="AZ467" s="125"/>
      <c r="BJ467" s="125"/>
      <c r="BT467" s="125"/>
      <c r="CD467" s="125"/>
      <c r="CN467" s="125"/>
      <c r="CX467" s="125"/>
      <c r="DH467" s="125"/>
      <c r="DR467" s="125"/>
      <c r="EB467" s="125"/>
      <c r="EL467" s="125"/>
      <c r="EV467" s="125"/>
      <c r="FF467" s="125"/>
      <c r="FP467" s="125"/>
      <c r="FZ467" s="125"/>
      <c r="GJ467" s="125"/>
      <c r="GT467" s="125"/>
      <c r="HD467" s="125"/>
      <c r="HN467" s="125"/>
      <c r="HX467" s="125"/>
    </row>
    <row xmlns:x14ac="http://schemas.microsoft.com/office/spreadsheetml/2009/9/ac" r="468" s="3" customFormat="true" x14ac:dyDescent="0.25">
      <c r="A468" s="375"/>
      <c r="B468" s="125"/>
      <c r="L468" s="125"/>
      <c r="V468" s="125"/>
      <c r="AF468" s="125"/>
      <c r="AP468" s="125"/>
      <c r="AZ468" s="125"/>
      <c r="BJ468" s="125"/>
      <c r="BT468" s="125"/>
      <c r="CD468" s="125"/>
      <c r="CN468" s="125"/>
      <c r="CX468" s="125"/>
      <c r="DH468" s="125"/>
      <c r="DR468" s="125"/>
      <c r="EB468" s="125"/>
      <c r="EL468" s="125"/>
      <c r="EV468" s="125"/>
      <c r="FF468" s="125"/>
      <c r="FP468" s="125"/>
      <c r="FZ468" s="125"/>
      <c r="GJ468" s="125"/>
      <c r="GT468" s="125"/>
      <c r="HD468" s="125"/>
      <c r="HN468" s="125"/>
      <c r="HX468" s="125"/>
    </row>
    <row xmlns:x14ac="http://schemas.microsoft.com/office/spreadsheetml/2009/9/ac" r="469" s="3" customFormat="true" x14ac:dyDescent="0.25">
      <c r="A469" s="375"/>
      <c r="B469" s="125"/>
      <c r="L469" s="125"/>
      <c r="V469" s="125"/>
      <c r="AF469" s="125"/>
      <c r="AP469" s="125"/>
      <c r="AZ469" s="125"/>
      <c r="BJ469" s="125"/>
      <c r="BT469" s="125"/>
      <c r="CD469" s="125"/>
      <c r="CN469" s="125"/>
      <c r="CX469" s="125"/>
      <c r="DH469" s="125"/>
      <c r="DR469" s="125"/>
      <c r="EB469" s="125"/>
      <c r="EL469" s="125"/>
      <c r="EV469" s="125"/>
      <c r="FF469" s="125"/>
      <c r="FP469" s="125"/>
      <c r="FZ469" s="125"/>
      <c r="GJ469" s="125"/>
      <c r="GT469" s="125"/>
      <c r="HD469" s="125"/>
      <c r="HN469" s="125"/>
      <c r="HX469" s="125"/>
    </row>
    <row xmlns:x14ac="http://schemas.microsoft.com/office/spreadsheetml/2009/9/ac" r="470" s="3" customFormat="true" x14ac:dyDescent="0.25">
      <c r="A470" s="375"/>
      <c r="B470" s="125"/>
      <c r="L470" s="125"/>
      <c r="V470" s="125"/>
      <c r="AF470" s="125"/>
      <c r="AP470" s="125"/>
      <c r="AZ470" s="125"/>
      <c r="BJ470" s="125"/>
      <c r="BT470" s="125"/>
      <c r="CD470" s="125"/>
      <c r="CN470" s="125"/>
      <c r="CX470" s="125"/>
      <c r="DH470" s="125"/>
      <c r="DR470" s="125"/>
      <c r="EB470" s="125"/>
      <c r="EL470" s="125"/>
      <c r="EV470" s="125"/>
      <c r="FF470" s="125"/>
      <c r="FP470" s="125"/>
      <c r="FZ470" s="125"/>
      <c r="GJ470" s="125"/>
      <c r="GT470" s="125"/>
      <c r="HD470" s="125"/>
      <c r="HN470" s="125"/>
      <c r="HX470" s="125"/>
    </row>
    <row xmlns:x14ac="http://schemas.microsoft.com/office/spreadsheetml/2009/9/ac" r="471" s="3" customFormat="true" x14ac:dyDescent="0.25">
      <c r="A471" s="375"/>
      <c r="B471" s="125"/>
      <c r="L471" s="125"/>
      <c r="V471" s="125"/>
      <c r="AF471" s="125"/>
      <c r="AP471" s="125"/>
      <c r="AZ471" s="125"/>
      <c r="BJ471" s="125"/>
      <c r="BT471" s="125"/>
      <c r="CD471" s="125"/>
      <c r="CN471" s="125"/>
      <c r="CX471" s="125"/>
      <c r="DH471" s="125"/>
      <c r="DR471" s="125"/>
      <c r="EB471" s="125"/>
      <c r="EL471" s="125"/>
      <c r="EV471" s="125"/>
      <c r="FF471" s="125"/>
      <c r="FP471" s="125"/>
      <c r="FZ471" s="125"/>
      <c r="GJ471" s="125"/>
      <c r="GT471" s="125"/>
      <c r="HD471" s="125"/>
      <c r="HN471" s="125"/>
      <c r="HX471" s="125"/>
    </row>
    <row xmlns:x14ac="http://schemas.microsoft.com/office/spreadsheetml/2009/9/ac" r="472" s="3" customFormat="true" x14ac:dyDescent="0.25">
      <c r="A472" s="375"/>
      <c r="B472" s="125"/>
      <c r="L472" s="125"/>
      <c r="V472" s="125"/>
      <c r="AF472" s="125"/>
      <c r="AP472" s="125"/>
      <c r="AZ472" s="125"/>
      <c r="BJ472" s="125"/>
      <c r="BT472" s="125"/>
      <c r="CD472" s="125"/>
      <c r="CN472" s="125"/>
      <c r="CX472" s="125"/>
      <c r="DH472" s="125"/>
      <c r="DR472" s="125"/>
      <c r="EB472" s="125"/>
      <c r="EL472" s="125"/>
      <c r="EV472" s="125"/>
      <c r="FF472" s="125"/>
      <c r="FP472" s="125"/>
      <c r="FZ472" s="125"/>
      <c r="GJ472" s="125"/>
      <c r="GT472" s="125"/>
      <c r="HD472" s="125"/>
      <c r="HN472" s="125"/>
      <c r="HX472" s="125"/>
    </row>
    <row xmlns:x14ac="http://schemas.microsoft.com/office/spreadsheetml/2009/9/ac" r="473" s="3" customFormat="true" x14ac:dyDescent="0.25">
      <c r="A473" s="375"/>
      <c r="B473" s="125"/>
      <c r="L473" s="125"/>
      <c r="V473" s="125"/>
      <c r="AF473" s="125"/>
      <c r="AP473" s="125"/>
      <c r="AZ473" s="125"/>
      <c r="BJ473" s="125"/>
      <c r="BT473" s="125"/>
      <c r="CD473" s="125"/>
      <c r="CN473" s="125"/>
      <c r="CX473" s="125"/>
      <c r="DH473" s="125"/>
      <c r="DR473" s="125"/>
      <c r="EB473" s="125"/>
      <c r="EL473" s="125"/>
      <c r="EV473" s="125"/>
      <c r="FF473" s="125"/>
      <c r="FP473" s="125"/>
      <c r="FZ473" s="125"/>
      <c r="GJ473" s="125"/>
      <c r="GT473" s="125"/>
      <c r="HD473" s="125"/>
      <c r="HN473" s="125"/>
      <c r="HX473" s="125"/>
    </row>
    <row xmlns:x14ac="http://schemas.microsoft.com/office/spreadsheetml/2009/9/ac" r="474" s="3" customFormat="true" x14ac:dyDescent="0.25">
      <c r="A474" s="375"/>
      <c r="B474" s="125"/>
      <c r="L474" s="125"/>
      <c r="V474" s="125"/>
      <c r="AF474" s="125"/>
      <c r="AP474" s="125"/>
      <c r="AZ474" s="125"/>
      <c r="BJ474" s="125"/>
      <c r="BT474" s="125"/>
      <c r="CD474" s="125"/>
      <c r="CN474" s="125"/>
      <c r="CX474" s="125"/>
      <c r="DH474" s="125"/>
      <c r="DR474" s="125"/>
      <c r="EB474" s="125"/>
      <c r="EL474" s="125"/>
      <c r="EV474" s="125"/>
      <c r="FF474" s="125"/>
      <c r="FP474" s="125"/>
      <c r="FZ474" s="125"/>
      <c r="GJ474" s="125"/>
      <c r="GT474" s="125"/>
      <c r="HD474" s="125"/>
      <c r="HN474" s="125"/>
      <c r="HX474" s="125"/>
    </row>
    <row xmlns:x14ac="http://schemas.microsoft.com/office/spreadsheetml/2009/9/ac" r="475" s="3" customFormat="true" x14ac:dyDescent="0.25">
      <c r="A475" s="375"/>
      <c r="B475" s="125"/>
      <c r="L475" s="125"/>
      <c r="V475" s="125"/>
      <c r="AF475" s="125"/>
      <c r="AP475" s="125"/>
      <c r="AZ475" s="125"/>
      <c r="BJ475" s="125"/>
      <c r="BT475" s="125"/>
      <c r="CD475" s="125"/>
      <c r="CN475" s="125"/>
      <c r="CX475" s="125"/>
      <c r="DH475" s="125"/>
      <c r="DR475" s="125"/>
      <c r="EB475" s="125"/>
      <c r="EL475" s="125"/>
      <c r="EV475" s="125"/>
      <c r="FF475" s="125"/>
      <c r="FP475" s="125"/>
      <c r="FZ475" s="125"/>
      <c r="GJ475" s="125"/>
      <c r="GT475" s="125"/>
      <c r="HD475" s="125"/>
      <c r="HN475" s="125"/>
      <c r="HX475" s="125"/>
    </row>
    <row xmlns:x14ac="http://schemas.microsoft.com/office/spreadsheetml/2009/9/ac" r="476" s="3" customFormat="true" x14ac:dyDescent="0.25">
      <c r="A476" s="375"/>
      <c r="B476" s="125"/>
      <c r="L476" s="125"/>
      <c r="V476" s="125"/>
      <c r="AF476" s="125"/>
      <c r="AP476" s="125"/>
      <c r="AZ476" s="125"/>
      <c r="BJ476" s="125"/>
      <c r="BT476" s="125"/>
      <c r="CD476" s="125"/>
      <c r="CN476" s="125"/>
      <c r="CX476" s="125"/>
      <c r="DH476" s="125"/>
      <c r="DR476" s="125"/>
      <c r="EB476" s="125"/>
      <c r="EL476" s="125"/>
      <c r="EV476" s="125"/>
      <c r="FF476" s="125"/>
      <c r="FP476" s="125"/>
      <c r="FZ476" s="125"/>
      <c r="GJ476" s="125"/>
      <c r="GT476" s="125"/>
      <c r="HD476" s="125"/>
      <c r="HN476" s="125"/>
      <c r="HX476" s="125"/>
    </row>
    <row xmlns:x14ac="http://schemas.microsoft.com/office/spreadsheetml/2009/9/ac" r="477" s="3" customFormat="true" x14ac:dyDescent="0.25">
      <c r="A477" s="375"/>
      <c r="B477" s="125"/>
      <c r="L477" s="125"/>
      <c r="V477" s="125"/>
      <c r="AF477" s="125"/>
      <c r="AP477" s="125"/>
      <c r="AZ477" s="125"/>
      <c r="BJ477" s="125"/>
      <c r="BT477" s="125"/>
      <c r="CD477" s="125"/>
      <c r="CN477" s="125"/>
      <c r="CX477" s="125"/>
      <c r="DH477" s="125"/>
      <c r="DR477" s="125"/>
      <c r="EB477" s="125"/>
      <c r="EL477" s="125"/>
      <c r="EV477" s="125"/>
      <c r="FF477" s="125"/>
      <c r="FP477" s="125"/>
      <c r="FZ477" s="125"/>
      <c r="GJ477" s="125"/>
      <c r="GT477" s="125"/>
      <c r="HD477" s="125"/>
      <c r="HN477" s="125"/>
      <c r="HX477" s="125"/>
    </row>
    <row xmlns:x14ac="http://schemas.microsoft.com/office/spreadsheetml/2009/9/ac" r="478" s="3" customFormat="true" x14ac:dyDescent="0.25">
      <c r="A478" s="375"/>
      <c r="B478" s="125"/>
      <c r="L478" s="125"/>
      <c r="V478" s="125"/>
      <c r="AF478" s="125"/>
      <c r="AP478" s="125"/>
      <c r="AZ478" s="125"/>
      <c r="BJ478" s="125"/>
      <c r="BT478" s="125"/>
      <c r="CD478" s="125"/>
      <c r="CN478" s="125"/>
      <c r="CX478" s="125"/>
      <c r="DH478" s="125"/>
      <c r="DR478" s="125"/>
      <c r="EB478" s="125"/>
      <c r="EL478" s="125"/>
      <c r="EV478" s="125"/>
      <c r="FF478" s="125"/>
      <c r="FP478" s="125"/>
      <c r="FZ478" s="125"/>
      <c r="GJ478" s="125"/>
      <c r="GT478" s="125"/>
      <c r="HD478" s="125"/>
      <c r="HN478" s="125"/>
      <c r="HX478" s="125"/>
    </row>
    <row xmlns:x14ac="http://schemas.microsoft.com/office/spreadsheetml/2009/9/ac" r="479" s="3" customFormat="true" x14ac:dyDescent="0.25">
      <c r="A479" s="375"/>
      <c r="B479" s="125"/>
      <c r="L479" s="125"/>
      <c r="V479" s="125"/>
      <c r="AF479" s="125"/>
      <c r="AP479" s="125"/>
      <c r="AZ479" s="125"/>
      <c r="BJ479" s="125"/>
      <c r="BT479" s="125"/>
      <c r="CD479" s="125"/>
      <c r="CN479" s="125"/>
      <c r="CX479" s="125"/>
      <c r="DH479" s="125"/>
      <c r="DR479" s="125"/>
      <c r="EB479" s="125"/>
      <c r="EL479" s="125"/>
      <c r="EV479" s="125"/>
      <c r="FF479" s="125"/>
      <c r="FP479" s="125"/>
      <c r="FZ479" s="125"/>
      <c r="GJ479" s="125"/>
      <c r="GT479" s="125"/>
      <c r="HD479" s="125"/>
      <c r="HN479" s="125"/>
      <c r="HX479" s="125"/>
    </row>
    <row xmlns:x14ac="http://schemas.microsoft.com/office/spreadsheetml/2009/9/ac" r="480" s="3" customFormat="true" x14ac:dyDescent="0.25">
      <c r="A480" s="375"/>
      <c r="B480" s="125"/>
      <c r="L480" s="125"/>
      <c r="V480" s="125"/>
      <c r="AF480" s="125"/>
      <c r="AP480" s="125"/>
      <c r="AZ480" s="125"/>
      <c r="BJ480" s="125"/>
      <c r="BT480" s="125"/>
      <c r="CD480" s="125"/>
      <c r="CN480" s="125"/>
      <c r="CX480" s="125"/>
      <c r="DH480" s="125"/>
      <c r="DR480" s="125"/>
      <c r="EB480" s="125"/>
      <c r="EL480" s="125"/>
      <c r="EV480" s="125"/>
      <c r="FF480" s="125"/>
      <c r="FP480" s="125"/>
      <c r="FZ480" s="125"/>
      <c r="GJ480" s="125"/>
      <c r="GT480" s="125"/>
      <c r="HD480" s="125"/>
      <c r="HN480" s="125"/>
      <c r="HX480" s="125"/>
    </row>
    <row xmlns:x14ac="http://schemas.microsoft.com/office/spreadsheetml/2009/9/ac" r="481" s="3" customFormat="true" x14ac:dyDescent="0.25">
      <c r="A481" s="375"/>
      <c r="B481" s="125"/>
      <c r="L481" s="125"/>
      <c r="V481" s="125"/>
      <c r="AF481" s="125"/>
      <c r="AP481" s="125"/>
      <c r="AZ481" s="125"/>
      <c r="BJ481" s="125"/>
      <c r="BT481" s="125"/>
      <c r="CD481" s="125"/>
      <c r="CN481" s="125"/>
      <c r="CX481" s="125"/>
      <c r="DH481" s="125"/>
      <c r="DR481" s="125"/>
      <c r="EB481" s="125"/>
      <c r="EL481" s="125"/>
      <c r="EV481" s="125"/>
      <c r="FF481" s="125"/>
      <c r="FP481" s="125"/>
      <c r="FZ481" s="125"/>
      <c r="GJ481" s="125"/>
      <c r="GT481" s="125"/>
      <c r="HD481" s="125"/>
      <c r="HN481" s="125"/>
      <c r="HX481" s="125"/>
    </row>
    <row xmlns:x14ac="http://schemas.microsoft.com/office/spreadsheetml/2009/9/ac" r="482" s="3" customFormat="true" x14ac:dyDescent="0.25">
      <c r="A482" s="375"/>
      <c r="B482" s="125"/>
      <c r="L482" s="125"/>
      <c r="V482" s="125"/>
      <c r="AF482" s="125"/>
      <c r="AP482" s="125"/>
      <c r="AZ482" s="125"/>
      <c r="BJ482" s="125"/>
      <c r="BT482" s="125"/>
      <c r="CD482" s="125"/>
      <c r="CN482" s="125"/>
      <c r="CX482" s="125"/>
      <c r="DH482" s="125"/>
      <c r="DR482" s="125"/>
      <c r="EB482" s="125"/>
      <c r="EL482" s="125"/>
      <c r="EV482" s="125"/>
      <c r="FF482" s="125"/>
      <c r="FP482" s="125"/>
      <c r="FZ482" s="125"/>
      <c r="GJ482" s="125"/>
      <c r="GT482" s="125"/>
      <c r="HD482" s="125"/>
      <c r="HN482" s="125"/>
      <c r="HX482" s="125"/>
    </row>
    <row xmlns:x14ac="http://schemas.microsoft.com/office/spreadsheetml/2009/9/ac" r="483" s="3" customFormat="true" x14ac:dyDescent="0.25">
      <c r="A483" s="375"/>
      <c r="B483" s="125"/>
      <c r="L483" s="125"/>
      <c r="V483" s="125"/>
      <c r="AF483" s="125"/>
      <c r="AP483" s="125"/>
      <c r="AZ483" s="125"/>
      <c r="BJ483" s="125"/>
      <c r="BT483" s="125"/>
      <c r="CD483" s="125"/>
      <c r="CN483" s="125"/>
      <c r="CX483" s="125"/>
      <c r="DH483" s="125"/>
      <c r="DR483" s="125"/>
      <c r="EB483" s="125"/>
      <c r="EL483" s="125"/>
      <c r="EV483" s="125"/>
      <c r="FF483" s="125"/>
      <c r="FP483" s="125"/>
      <c r="FZ483" s="125"/>
      <c r="GJ483" s="125"/>
      <c r="GT483" s="125"/>
      <c r="HD483" s="125"/>
      <c r="HN483" s="125"/>
      <c r="HX483" s="125"/>
    </row>
    <row xmlns:x14ac="http://schemas.microsoft.com/office/spreadsheetml/2009/9/ac" r="484" s="3" customFormat="true" x14ac:dyDescent="0.25">
      <c r="A484" s="375"/>
      <c r="B484" s="125"/>
      <c r="L484" s="125"/>
      <c r="V484" s="125"/>
      <c r="AF484" s="125"/>
      <c r="AP484" s="125"/>
      <c r="AZ484" s="125"/>
      <c r="BJ484" s="125"/>
      <c r="BT484" s="125"/>
      <c r="CD484" s="125"/>
      <c r="CN484" s="125"/>
      <c r="CX484" s="125"/>
      <c r="DH484" s="125"/>
      <c r="DR484" s="125"/>
      <c r="EB484" s="125"/>
      <c r="EL484" s="125"/>
      <c r="EV484" s="125"/>
      <c r="FF484" s="125"/>
      <c r="FP484" s="125"/>
      <c r="FZ484" s="125"/>
      <c r="GJ484" s="125"/>
      <c r="GT484" s="125"/>
      <c r="HD484" s="125"/>
      <c r="HN484" s="125"/>
      <c r="HX484" s="125"/>
    </row>
    <row xmlns:x14ac="http://schemas.microsoft.com/office/spreadsheetml/2009/9/ac" r="485" s="3" customFormat="true" x14ac:dyDescent="0.25">
      <c r="A485" s="375"/>
      <c r="B485" s="125"/>
      <c r="L485" s="125"/>
      <c r="V485" s="125"/>
      <c r="AF485" s="125"/>
      <c r="AP485" s="125"/>
      <c r="AZ485" s="125"/>
      <c r="BJ485" s="125"/>
      <c r="BT485" s="125"/>
      <c r="CD485" s="125"/>
      <c r="CN485" s="125"/>
      <c r="CX485" s="125"/>
      <c r="DH485" s="125"/>
      <c r="DR485" s="125"/>
      <c r="EB485" s="125"/>
      <c r="EL485" s="125"/>
      <c r="EV485" s="125"/>
      <c r="FF485" s="125"/>
      <c r="FP485" s="125"/>
      <c r="FZ485" s="125"/>
      <c r="GJ485" s="125"/>
      <c r="GT485" s="125"/>
      <c r="HD485" s="125"/>
      <c r="HN485" s="125"/>
      <c r="HX485" s="125"/>
    </row>
    <row xmlns:x14ac="http://schemas.microsoft.com/office/spreadsheetml/2009/9/ac" r="486" s="3" customFormat="true" x14ac:dyDescent="0.25">
      <c r="A486" s="375"/>
      <c r="B486" s="125"/>
      <c r="L486" s="125"/>
      <c r="V486" s="125"/>
      <c r="AF486" s="125"/>
      <c r="AP486" s="125"/>
      <c r="AZ486" s="125"/>
      <c r="BJ486" s="125"/>
      <c r="BT486" s="125"/>
      <c r="CD486" s="125"/>
      <c r="CN486" s="125"/>
      <c r="CX486" s="125"/>
      <c r="DH486" s="125"/>
      <c r="DR486" s="125"/>
      <c r="EB486" s="125"/>
      <c r="EL486" s="125"/>
      <c r="EV486" s="125"/>
      <c r="FF486" s="125"/>
      <c r="FP486" s="125"/>
      <c r="FZ486" s="125"/>
      <c r="GJ486" s="125"/>
      <c r="GT486" s="125"/>
      <c r="HD486" s="125"/>
      <c r="HN486" s="125"/>
      <c r="HX486" s="125"/>
    </row>
    <row xmlns:x14ac="http://schemas.microsoft.com/office/spreadsheetml/2009/9/ac" r="487" s="3" customFormat="true" x14ac:dyDescent="0.25">
      <c r="A487" s="375"/>
      <c r="B487" s="125"/>
      <c r="L487" s="125"/>
      <c r="V487" s="125"/>
      <c r="AF487" s="125"/>
      <c r="AP487" s="125"/>
      <c r="AZ487" s="125"/>
      <c r="BJ487" s="125"/>
      <c r="BT487" s="125"/>
      <c r="CD487" s="125"/>
      <c r="CN487" s="125"/>
      <c r="CX487" s="125"/>
      <c r="DH487" s="125"/>
      <c r="DR487" s="125"/>
      <c r="EB487" s="125"/>
      <c r="EL487" s="125"/>
      <c r="EV487" s="125"/>
      <c r="FF487" s="125"/>
      <c r="FP487" s="125"/>
      <c r="FZ487" s="125"/>
      <c r="GJ487" s="125"/>
      <c r="GT487" s="125"/>
      <c r="HD487" s="125"/>
      <c r="HN487" s="125"/>
      <c r="HX487" s="125"/>
    </row>
    <row xmlns:x14ac="http://schemas.microsoft.com/office/spreadsheetml/2009/9/ac" r="488" s="3" customFormat="true" x14ac:dyDescent="0.25">
      <c r="A488" s="375"/>
      <c r="B488" s="125"/>
      <c r="L488" s="125"/>
      <c r="V488" s="125"/>
      <c r="AF488" s="125"/>
      <c r="AP488" s="125"/>
      <c r="AZ488" s="125"/>
      <c r="BJ488" s="125"/>
      <c r="BT488" s="125"/>
      <c r="CD488" s="125"/>
      <c r="CN488" s="125"/>
      <c r="CX488" s="125"/>
      <c r="DH488" s="125"/>
      <c r="DR488" s="125"/>
      <c r="EB488" s="125"/>
      <c r="EL488" s="125"/>
      <c r="EV488" s="125"/>
      <c r="FF488" s="125"/>
      <c r="FP488" s="125"/>
      <c r="FZ488" s="125"/>
      <c r="GJ488" s="125"/>
      <c r="GT488" s="125"/>
      <c r="HD488" s="125"/>
      <c r="HN488" s="125"/>
      <c r="HX488" s="125"/>
    </row>
    <row xmlns:x14ac="http://schemas.microsoft.com/office/spreadsheetml/2009/9/ac" r="489" s="3" customFormat="true" x14ac:dyDescent="0.25">
      <c r="A489" s="375"/>
      <c r="B489" s="125"/>
      <c r="L489" s="125"/>
      <c r="V489" s="125"/>
      <c r="AF489" s="125"/>
      <c r="AP489" s="125"/>
      <c r="AZ489" s="125"/>
      <c r="BJ489" s="125"/>
      <c r="BT489" s="125"/>
      <c r="CD489" s="125"/>
      <c r="CN489" s="125"/>
      <c r="CX489" s="125"/>
      <c r="DH489" s="125"/>
      <c r="DR489" s="125"/>
      <c r="EB489" s="125"/>
      <c r="EL489" s="125"/>
      <c r="EV489" s="125"/>
      <c r="FF489" s="125"/>
      <c r="FP489" s="125"/>
      <c r="FZ489" s="125"/>
      <c r="GJ489" s="125"/>
      <c r="GT489" s="125"/>
      <c r="HD489" s="125"/>
      <c r="HN489" s="125"/>
      <c r="HX489" s="125"/>
    </row>
    <row xmlns:x14ac="http://schemas.microsoft.com/office/spreadsheetml/2009/9/ac" r="490" s="3" customFormat="true" x14ac:dyDescent="0.25">
      <c r="A490" s="375"/>
      <c r="B490" s="125"/>
      <c r="L490" s="125"/>
      <c r="V490" s="125"/>
      <c r="AF490" s="125"/>
      <c r="AP490" s="125"/>
      <c r="AZ490" s="125"/>
      <c r="BJ490" s="125"/>
      <c r="BT490" s="125"/>
      <c r="CD490" s="125"/>
      <c r="CN490" s="125"/>
      <c r="CX490" s="125"/>
      <c r="DH490" s="125"/>
      <c r="DR490" s="125"/>
      <c r="EB490" s="125"/>
      <c r="EL490" s="125"/>
      <c r="EV490" s="125"/>
      <c r="FF490" s="125"/>
      <c r="FP490" s="125"/>
      <c r="FZ490" s="125"/>
      <c r="GJ490" s="125"/>
      <c r="GT490" s="125"/>
      <c r="HD490" s="125"/>
      <c r="HN490" s="125"/>
      <c r="HX490" s="125"/>
    </row>
    <row xmlns:x14ac="http://schemas.microsoft.com/office/spreadsheetml/2009/9/ac" r="491" s="3" customFormat="true" x14ac:dyDescent="0.25">
      <c r="A491" s="375"/>
      <c r="B491" s="125"/>
      <c r="L491" s="125"/>
      <c r="V491" s="125"/>
      <c r="AF491" s="125"/>
      <c r="AP491" s="125"/>
      <c r="AZ491" s="125"/>
      <c r="BJ491" s="125"/>
      <c r="BT491" s="125"/>
      <c r="CD491" s="125"/>
      <c r="CN491" s="125"/>
      <c r="CX491" s="125"/>
      <c r="DH491" s="125"/>
      <c r="DR491" s="125"/>
      <c r="EB491" s="125"/>
      <c r="EL491" s="125"/>
      <c r="EV491" s="125"/>
      <c r="FF491" s="125"/>
      <c r="FP491" s="125"/>
      <c r="FZ491" s="125"/>
      <c r="GJ491" s="125"/>
      <c r="GT491" s="125"/>
      <c r="HD491" s="125"/>
      <c r="HN491" s="125"/>
      <c r="HX491" s="125"/>
    </row>
    <row xmlns:x14ac="http://schemas.microsoft.com/office/spreadsheetml/2009/9/ac" r="492" s="3" customFormat="true" x14ac:dyDescent="0.25">
      <c r="A492" s="375"/>
      <c r="B492" s="125"/>
      <c r="L492" s="125"/>
      <c r="V492" s="125"/>
      <c r="AF492" s="125"/>
      <c r="AP492" s="125"/>
      <c r="AZ492" s="125"/>
      <c r="BJ492" s="125"/>
      <c r="BT492" s="125"/>
      <c r="CD492" s="125"/>
      <c r="CN492" s="125"/>
      <c r="CX492" s="125"/>
      <c r="DH492" s="125"/>
      <c r="DR492" s="125"/>
      <c r="EB492" s="125"/>
      <c r="EL492" s="125"/>
      <c r="EV492" s="125"/>
      <c r="FF492" s="125"/>
      <c r="FP492" s="125"/>
      <c r="FZ492" s="125"/>
      <c r="GJ492" s="125"/>
      <c r="GT492" s="125"/>
      <c r="HD492" s="125"/>
      <c r="HN492" s="125"/>
      <c r="HX492" s="125"/>
    </row>
    <row xmlns:x14ac="http://schemas.microsoft.com/office/spreadsheetml/2009/9/ac" r="493" s="3" customFormat="true" x14ac:dyDescent="0.25">
      <c r="A493" s="375"/>
      <c r="B493" s="125"/>
      <c r="L493" s="125"/>
      <c r="V493" s="125"/>
      <c r="AF493" s="125"/>
      <c r="AP493" s="125"/>
      <c r="AZ493" s="125"/>
      <c r="BJ493" s="125"/>
      <c r="BT493" s="125"/>
      <c r="CD493" s="125"/>
      <c r="CN493" s="125"/>
      <c r="CX493" s="125"/>
      <c r="DH493" s="125"/>
      <c r="DR493" s="125"/>
      <c r="EB493" s="125"/>
      <c r="EL493" s="125"/>
      <c r="EV493" s="125"/>
      <c r="FF493" s="125"/>
      <c r="FP493" s="125"/>
      <c r="FZ493" s="125"/>
      <c r="GJ493" s="125"/>
      <c r="GT493" s="125"/>
      <c r="HD493" s="125"/>
      <c r="HN493" s="125"/>
      <c r="HX493" s="125"/>
    </row>
    <row xmlns:x14ac="http://schemas.microsoft.com/office/spreadsheetml/2009/9/ac" r="494" s="3" customFormat="true" x14ac:dyDescent="0.25">
      <c r="A494" s="375"/>
      <c r="B494" s="125"/>
      <c r="L494" s="125"/>
      <c r="V494" s="125"/>
      <c r="AF494" s="125"/>
      <c r="AP494" s="125"/>
      <c r="AZ494" s="125"/>
      <c r="BJ494" s="125"/>
      <c r="BT494" s="125"/>
      <c r="CD494" s="125"/>
      <c r="CN494" s="125"/>
      <c r="CX494" s="125"/>
      <c r="DH494" s="125"/>
      <c r="DR494" s="125"/>
      <c r="EB494" s="125"/>
      <c r="EL494" s="125"/>
      <c r="EV494" s="125"/>
      <c r="FF494" s="125"/>
      <c r="FP494" s="125"/>
      <c r="FZ494" s="125"/>
      <c r="GJ494" s="125"/>
      <c r="GT494" s="125"/>
      <c r="HD494" s="125"/>
      <c r="HN494" s="125"/>
      <c r="HX494" s="125"/>
    </row>
    <row xmlns:x14ac="http://schemas.microsoft.com/office/spreadsheetml/2009/9/ac" r="495" s="3" customFormat="true" x14ac:dyDescent="0.25">
      <c r="A495" s="375"/>
      <c r="B495" s="125"/>
      <c r="L495" s="125"/>
      <c r="V495" s="125"/>
      <c r="AF495" s="125"/>
      <c r="AP495" s="125"/>
      <c r="AZ495" s="125"/>
      <c r="BJ495" s="125"/>
      <c r="BT495" s="125"/>
      <c r="CD495" s="125"/>
      <c r="CN495" s="125"/>
      <c r="CX495" s="125"/>
      <c r="DH495" s="125"/>
      <c r="DR495" s="125"/>
      <c r="EB495" s="125"/>
      <c r="EL495" s="125"/>
      <c r="EV495" s="125"/>
      <c r="FF495" s="125"/>
      <c r="FP495" s="125"/>
      <c r="FZ495" s="125"/>
      <c r="GJ495" s="125"/>
      <c r="GT495" s="125"/>
      <c r="HD495" s="125"/>
      <c r="HN495" s="125"/>
      <c r="HX495" s="125"/>
    </row>
    <row xmlns:x14ac="http://schemas.microsoft.com/office/spreadsheetml/2009/9/ac" r="496" s="3" customFormat="true" x14ac:dyDescent="0.25">
      <c r="A496" s="375"/>
      <c r="B496" s="125"/>
      <c r="L496" s="125"/>
      <c r="V496" s="125"/>
      <c r="AF496" s="125"/>
      <c r="AP496" s="125"/>
      <c r="AZ496" s="125"/>
      <c r="BJ496" s="125"/>
      <c r="BT496" s="125"/>
      <c r="CD496" s="125"/>
      <c r="CN496" s="125"/>
      <c r="CX496" s="125"/>
      <c r="DH496" s="125"/>
      <c r="DR496" s="125"/>
      <c r="EB496" s="125"/>
      <c r="EL496" s="125"/>
      <c r="EV496" s="125"/>
      <c r="FF496" s="125"/>
      <c r="FP496" s="125"/>
      <c r="FZ496" s="125"/>
      <c r="GJ496" s="125"/>
      <c r="GT496" s="125"/>
      <c r="HD496" s="125"/>
      <c r="HN496" s="125"/>
      <c r="HX496" s="125"/>
    </row>
    <row xmlns:x14ac="http://schemas.microsoft.com/office/spreadsheetml/2009/9/ac" r="497" s="3" customFormat="true" x14ac:dyDescent="0.25">
      <c r="A497" s="375"/>
      <c r="B497" s="125"/>
      <c r="L497" s="125"/>
      <c r="V497" s="125"/>
      <c r="AF497" s="125"/>
      <c r="AP497" s="125"/>
      <c r="AZ497" s="125"/>
      <c r="BJ497" s="125"/>
      <c r="BT497" s="125"/>
      <c r="CD497" s="125"/>
      <c r="CN497" s="125"/>
      <c r="CX497" s="125"/>
      <c r="DH497" s="125"/>
      <c r="DR497" s="125"/>
      <c r="EB497" s="125"/>
      <c r="EL497" s="125"/>
      <c r="EV497" s="125"/>
      <c r="FF497" s="125"/>
      <c r="FP497" s="125"/>
      <c r="FZ497" s="125"/>
      <c r="GJ497" s="125"/>
      <c r="GT497" s="125"/>
      <c r="HD497" s="125"/>
      <c r="HN497" s="125"/>
      <c r="HX497" s="125"/>
    </row>
    <row xmlns:x14ac="http://schemas.microsoft.com/office/spreadsheetml/2009/9/ac" r="498" s="3" customFormat="true" x14ac:dyDescent="0.25">
      <c r="A498" s="375"/>
      <c r="B498" s="125"/>
      <c r="L498" s="125"/>
      <c r="V498" s="125"/>
      <c r="AF498" s="125"/>
      <c r="AP498" s="125"/>
      <c r="AZ498" s="125"/>
      <c r="BJ498" s="125"/>
      <c r="BT498" s="125"/>
      <c r="CD498" s="125"/>
      <c r="CN498" s="125"/>
      <c r="CX498" s="125"/>
      <c r="DH498" s="125"/>
      <c r="DR498" s="125"/>
      <c r="EB498" s="125"/>
      <c r="EL498" s="125"/>
      <c r="EV498" s="125"/>
      <c r="FF498" s="125"/>
      <c r="FP498" s="125"/>
      <c r="FZ498" s="125"/>
      <c r="GJ498" s="125"/>
      <c r="GT498" s="125"/>
      <c r="HD498" s="125"/>
      <c r="HN498" s="125"/>
      <c r="HX498" s="125"/>
    </row>
    <row xmlns:x14ac="http://schemas.microsoft.com/office/spreadsheetml/2009/9/ac" r="499" s="3" customFormat="true" x14ac:dyDescent="0.25">
      <c r="A499" s="375"/>
      <c r="B499" s="125"/>
      <c r="L499" s="125"/>
      <c r="V499" s="125"/>
      <c r="AF499" s="125"/>
      <c r="AP499" s="125"/>
      <c r="AZ499" s="125"/>
      <c r="BJ499" s="125"/>
      <c r="BT499" s="125"/>
      <c r="CD499" s="125"/>
      <c r="CN499" s="125"/>
      <c r="CX499" s="125"/>
      <c r="DH499" s="125"/>
      <c r="DR499" s="125"/>
      <c r="EB499" s="125"/>
      <c r="EL499" s="125"/>
      <c r="EV499" s="125"/>
      <c r="FF499" s="125"/>
      <c r="FP499" s="125"/>
      <c r="FZ499" s="125"/>
      <c r="GJ499" s="125"/>
      <c r="GT499" s="125"/>
      <c r="HD499" s="125"/>
      <c r="HN499" s="125"/>
      <c r="HX499" s="125"/>
    </row>
    <row xmlns:x14ac="http://schemas.microsoft.com/office/spreadsheetml/2009/9/ac" r="500" s="3" customFormat="true" x14ac:dyDescent="0.25">
      <c r="A500" s="375"/>
      <c r="B500" s="125"/>
      <c r="L500" s="125"/>
      <c r="V500" s="125"/>
      <c r="AF500" s="125"/>
      <c r="AP500" s="125"/>
      <c r="AZ500" s="125"/>
      <c r="BJ500" s="125"/>
      <c r="BT500" s="125"/>
      <c r="CD500" s="125"/>
      <c r="CN500" s="125"/>
      <c r="CX500" s="125"/>
      <c r="DH500" s="125"/>
      <c r="DR500" s="125"/>
      <c r="EB500" s="125"/>
      <c r="EL500" s="125"/>
      <c r="EV500" s="125"/>
      <c r="FF500" s="125"/>
      <c r="FP500" s="125"/>
      <c r="FZ500" s="125"/>
      <c r="GJ500" s="125"/>
      <c r="GT500" s="125"/>
      <c r="HD500" s="125"/>
      <c r="HN500" s="125"/>
      <c r="HX500" s="125"/>
    </row>
    <row xmlns:x14ac="http://schemas.microsoft.com/office/spreadsheetml/2009/9/ac" r="501" s="3" customFormat="true" x14ac:dyDescent="0.25">
      <c r="A501" s="375"/>
      <c r="B501" s="125"/>
      <c r="L501" s="125"/>
      <c r="V501" s="125"/>
      <c r="AF501" s="125"/>
      <c r="AP501" s="125"/>
      <c r="AZ501" s="125"/>
      <c r="BJ501" s="125"/>
      <c r="BT501" s="125"/>
      <c r="CD501" s="125"/>
      <c r="CN501" s="125"/>
      <c r="CX501" s="125"/>
      <c r="DH501" s="125"/>
      <c r="DR501" s="125"/>
      <c r="EB501" s="125"/>
      <c r="EL501" s="125"/>
      <c r="EV501" s="125"/>
      <c r="FF501" s="125"/>
      <c r="FP501" s="125"/>
      <c r="FZ501" s="125"/>
      <c r="GJ501" s="125"/>
      <c r="GT501" s="125"/>
      <c r="HD501" s="125"/>
      <c r="HN501" s="125"/>
      <c r="HX501" s="125"/>
    </row>
    <row xmlns:x14ac="http://schemas.microsoft.com/office/spreadsheetml/2009/9/ac" r="502" s="3" customFormat="true" x14ac:dyDescent="0.25">
      <c r="A502" s="375"/>
      <c r="B502" s="125"/>
      <c r="L502" s="125"/>
      <c r="V502" s="125"/>
      <c r="AF502" s="125"/>
      <c r="AP502" s="125"/>
      <c r="AZ502" s="125"/>
      <c r="BJ502" s="125"/>
      <c r="BT502" s="125"/>
      <c r="CD502" s="125"/>
      <c r="CN502" s="125"/>
      <c r="CX502" s="125"/>
      <c r="DH502" s="125"/>
      <c r="DR502" s="125"/>
      <c r="EB502" s="125"/>
      <c r="EL502" s="125"/>
      <c r="EV502" s="125"/>
      <c r="FF502" s="125"/>
      <c r="FP502" s="125"/>
      <c r="FZ502" s="125"/>
      <c r="GJ502" s="125"/>
      <c r="GT502" s="125"/>
      <c r="HD502" s="125"/>
      <c r="HN502" s="125"/>
      <c r="HX502" s="125"/>
    </row>
    <row xmlns:x14ac="http://schemas.microsoft.com/office/spreadsheetml/2009/9/ac" r="503" s="3" customFormat="true" x14ac:dyDescent="0.25">
      <c r="A503" s="375"/>
      <c r="B503" s="125"/>
      <c r="L503" s="125"/>
      <c r="V503" s="125"/>
      <c r="AF503" s="125"/>
      <c r="AP503" s="125"/>
      <c r="AZ503" s="125"/>
      <c r="BJ503" s="125"/>
      <c r="BT503" s="125"/>
      <c r="CD503" s="125"/>
      <c r="CN503" s="125"/>
      <c r="CX503" s="125"/>
      <c r="DH503" s="125"/>
      <c r="DR503" s="125"/>
      <c r="EB503" s="125"/>
      <c r="EL503" s="125"/>
      <c r="EV503" s="125"/>
      <c r="FF503" s="125"/>
      <c r="FP503" s="125"/>
      <c r="FZ503" s="125"/>
      <c r="GJ503" s="125"/>
      <c r="GT503" s="125"/>
      <c r="HD503" s="125"/>
      <c r="HN503" s="125"/>
      <c r="HX503" s="125"/>
    </row>
    <row xmlns:x14ac="http://schemas.microsoft.com/office/spreadsheetml/2009/9/ac" r="504" s="3" customFormat="true" x14ac:dyDescent="0.25">
      <c r="A504" s="375"/>
      <c r="B504" s="125"/>
      <c r="L504" s="125"/>
      <c r="V504" s="125"/>
      <c r="AF504" s="125"/>
      <c r="AP504" s="125"/>
      <c r="AZ504" s="125"/>
      <c r="BJ504" s="125"/>
      <c r="BT504" s="125"/>
      <c r="CD504" s="125"/>
      <c r="CN504" s="125"/>
      <c r="CX504" s="125"/>
      <c r="DH504" s="125"/>
      <c r="DR504" s="125"/>
      <c r="EB504" s="125"/>
      <c r="EL504" s="125"/>
      <c r="EV504" s="125"/>
      <c r="FF504" s="125"/>
      <c r="FP504" s="125"/>
      <c r="FZ504" s="125"/>
      <c r="GJ504" s="125"/>
      <c r="GT504" s="125"/>
      <c r="HD504" s="125"/>
      <c r="HN504" s="125"/>
      <c r="HX504" s="125"/>
    </row>
    <row xmlns:x14ac="http://schemas.microsoft.com/office/spreadsheetml/2009/9/ac" r="505" s="3" customFormat="true" x14ac:dyDescent="0.25">
      <c r="A505" s="375"/>
      <c r="B505" s="125"/>
      <c r="L505" s="125"/>
      <c r="V505" s="125"/>
      <c r="AF505" s="125"/>
      <c r="AP505" s="125"/>
      <c r="AZ505" s="125"/>
      <c r="BJ505" s="125"/>
      <c r="BT505" s="125"/>
      <c r="CD505" s="125"/>
      <c r="CN505" s="125"/>
      <c r="CX505" s="125"/>
      <c r="DH505" s="125"/>
      <c r="DR505" s="125"/>
      <c r="EB505" s="125"/>
      <c r="EL505" s="125"/>
      <c r="EV505" s="125"/>
      <c r="FF505" s="125"/>
      <c r="FP505" s="125"/>
      <c r="FZ505" s="125"/>
      <c r="GJ505" s="125"/>
      <c r="GT505" s="125"/>
      <c r="HD505" s="125"/>
      <c r="HN505" s="125"/>
      <c r="HX505" s="125"/>
    </row>
    <row xmlns:x14ac="http://schemas.microsoft.com/office/spreadsheetml/2009/9/ac" r="506" s="3" customFormat="true" x14ac:dyDescent="0.25">
      <c r="A506" s="375"/>
      <c r="B506" s="125"/>
      <c r="L506" s="125"/>
      <c r="V506" s="125"/>
      <c r="AF506" s="125"/>
      <c r="AP506" s="125"/>
      <c r="AZ506" s="125"/>
      <c r="BJ506" s="125"/>
      <c r="BT506" s="125"/>
      <c r="CD506" s="125"/>
      <c r="CN506" s="125"/>
      <c r="CX506" s="125"/>
      <c r="DH506" s="125"/>
      <c r="DR506" s="125"/>
      <c r="EB506" s="125"/>
      <c r="EL506" s="125"/>
      <c r="EV506" s="125"/>
      <c r="FF506" s="125"/>
      <c r="FP506" s="125"/>
      <c r="FZ506" s="125"/>
      <c r="GJ506" s="125"/>
      <c r="GT506" s="125"/>
      <c r="HD506" s="125"/>
      <c r="HN506" s="125"/>
      <c r="HX506" s="125"/>
    </row>
    <row xmlns:x14ac="http://schemas.microsoft.com/office/spreadsheetml/2009/9/ac" r="507" s="3" customFormat="true" x14ac:dyDescent="0.25">
      <c r="A507" s="375"/>
      <c r="B507" s="125"/>
      <c r="L507" s="125"/>
      <c r="V507" s="125"/>
      <c r="AF507" s="125"/>
      <c r="AP507" s="125"/>
      <c r="AZ507" s="125"/>
      <c r="BJ507" s="125"/>
      <c r="BT507" s="125"/>
      <c r="CD507" s="125"/>
      <c r="CN507" s="125"/>
      <c r="CX507" s="125"/>
      <c r="DH507" s="125"/>
      <c r="DR507" s="125"/>
      <c r="EB507" s="125"/>
      <c r="EL507" s="125"/>
      <c r="EV507" s="125"/>
      <c r="FF507" s="125"/>
      <c r="FP507" s="125"/>
      <c r="FZ507" s="125"/>
      <c r="GJ507" s="125"/>
      <c r="GT507" s="125"/>
      <c r="HD507" s="125"/>
      <c r="HN507" s="125"/>
      <c r="HX507" s="125"/>
    </row>
    <row xmlns:x14ac="http://schemas.microsoft.com/office/spreadsheetml/2009/9/ac" r="508" s="3" customFormat="true" x14ac:dyDescent="0.25">
      <c r="A508" s="375"/>
      <c r="B508" s="125"/>
      <c r="L508" s="125"/>
      <c r="V508" s="125"/>
      <c r="AF508" s="125"/>
      <c r="AP508" s="125"/>
      <c r="AZ508" s="125"/>
      <c r="BJ508" s="125"/>
      <c r="BT508" s="125"/>
      <c r="CD508" s="125"/>
      <c r="CN508" s="125"/>
      <c r="CX508" s="125"/>
      <c r="DH508" s="125"/>
      <c r="DR508" s="125"/>
      <c r="EB508" s="125"/>
      <c r="EL508" s="125"/>
      <c r="EV508" s="125"/>
      <c r="FF508" s="125"/>
      <c r="FP508" s="125"/>
      <c r="FZ508" s="125"/>
      <c r="GJ508" s="125"/>
      <c r="GT508" s="125"/>
      <c r="HD508" s="125"/>
      <c r="HN508" s="125"/>
      <c r="HX508" s="125"/>
    </row>
    <row xmlns:x14ac="http://schemas.microsoft.com/office/spreadsheetml/2009/9/ac" r="509" s="3" customFormat="true" x14ac:dyDescent="0.25">
      <c r="A509" s="375"/>
      <c r="B509" s="125"/>
      <c r="L509" s="125"/>
      <c r="V509" s="125"/>
      <c r="AF509" s="125"/>
      <c r="AP509" s="125"/>
      <c r="AZ509" s="125"/>
      <c r="BJ509" s="125"/>
      <c r="BT509" s="125"/>
      <c r="CD509" s="125"/>
      <c r="CN509" s="125"/>
      <c r="CX509" s="125"/>
      <c r="DH509" s="125"/>
      <c r="DR509" s="125"/>
      <c r="EB509" s="125"/>
      <c r="EL509" s="125"/>
      <c r="EV509" s="125"/>
      <c r="FF509" s="125"/>
      <c r="FP509" s="125"/>
      <c r="FZ509" s="125"/>
      <c r="GJ509" s="125"/>
      <c r="GT509" s="125"/>
      <c r="HD509" s="125"/>
      <c r="HN509" s="125"/>
      <c r="HX509" s="125"/>
    </row>
    <row xmlns:x14ac="http://schemas.microsoft.com/office/spreadsheetml/2009/9/ac" r="510" s="3" customFormat="true" x14ac:dyDescent="0.25">
      <c r="A510" s="375"/>
      <c r="B510" s="125"/>
      <c r="L510" s="125"/>
      <c r="V510" s="125"/>
      <c r="AF510" s="125"/>
      <c r="AP510" s="125"/>
      <c r="AZ510" s="125"/>
      <c r="BJ510" s="125"/>
      <c r="BT510" s="125"/>
      <c r="CD510" s="125"/>
      <c r="CN510" s="125"/>
      <c r="CX510" s="125"/>
      <c r="DH510" s="125"/>
      <c r="DR510" s="125"/>
      <c r="EB510" s="125"/>
      <c r="EL510" s="125"/>
      <c r="EV510" s="125"/>
      <c r="FF510" s="125"/>
      <c r="FP510" s="125"/>
      <c r="FZ510" s="125"/>
      <c r="GJ510" s="125"/>
      <c r="GT510" s="125"/>
      <c r="HD510" s="125"/>
      <c r="HN510" s="125"/>
      <c r="HX510" s="125"/>
    </row>
    <row xmlns:x14ac="http://schemas.microsoft.com/office/spreadsheetml/2009/9/ac" r="511" s="3" customFormat="true" x14ac:dyDescent="0.25">
      <c r="A511" s="375"/>
      <c r="B511" s="125"/>
      <c r="L511" s="125"/>
      <c r="V511" s="125"/>
      <c r="AF511" s="125"/>
      <c r="AP511" s="125"/>
      <c r="AZ511" s="125"/>
      <c r="BJ511" s="125"/>
      <c r="BT511" s="125"/>
      <c r="CD511" s="125"/>
      <c r="CN511" s="125"/>
      <c r="CX511" s="125"/>
      <c r="DH511" s="125"/>
      <c r="DR511" s="125"/>
      <c r="EB511" s="125"/>
      <c r="EL511" s="125"/>
      <c r="EV511" s="125"/>
      <c r="FF511" s="125"/>
      <c r="FP511" s="125"/>
      <c r="FZ511" s="125"/>
      <c r="GJ511" s="125"/>
      <c r="GT511" s="125"/>
      <c r="HD511" s="125"/>
      <c r="HN511" s="125"/>
      <c r="HX511" s="125"/>
    </row>
    <row xmlns:x14ac="http://schemas.microsoft.com/office/spreadsheetml/2009/9/ac" r="512" s="3" customFormat="true" x14ac:dyDescent="0.25">
      <c r="A512" s="375"/>
      <c r="B512" s="125"/>
      <c r="L512" s="125"/>
      <c r="V512" s="125"/>
      <c r="AF512" s="125"/>
      <c r="AP512" s="125"/>
      <c r="AZ512" s="125"/>
      <c r="BJ512" s="125"/>
      <c r="BT512" s="125"/>
      <c r="CD512" s="125"/>
      <c r="CN512" s="125"/>
      <c r="CX512" s="125"/>
      <c r="DH512" s="125"/>
      <c r="DR512" s="125"/>
      <c r="EB512" s="125"/>
      <c r="EL512" s="125"/>
      <c r="EV512" s="125"/>
      <c r="FF512" s="125"/>
      <c r="FP512" s="125"/>
      <c r="FZ512" s="125"/>
      <c r="GJ512" s="125"/>
      <c r="GT512" s="125"/>
      <c r="HD512" s="125"/>
      <c r="HN512" s="125"/>
      <c r="HX512" s="125"/>
    </row>
    <row xmlns:x14ac="http://schemas.microsoft.com/office/spreadsheetml/2009/9/ac" r="513" s="3" customFormat="true" x14ac:dyDescent="0.25">
      <c r="A513" s="375"/>
      <c r="B513" s="125"/>
      <c r="L513" s="125"/>
      <c r="V513" s="125"/>
      <c r="AF513" s="125"/>
      <c r="AP513" s="125"/>
      <c r="AZ513" s="125"/>
      <c r="BJ513" s="125"/>
      <c r="BT513" s="125"/>
      <c r="CD513" s="125"/>
      <c r="CN513" s="125"/>
      <c r="CX513" s="125"/>
      <c r="DH513" s="125"/>
      <c r="DR513" s="125"/>
      <c r="EB513" s="125"/>
      <c r="EL513" s="125"/>
      <c r="EV513" s="125"/>
      <c r="FF513" s="125"/>
      <c r="FP513" s="125"/>
      <c r="FZ513" s="125"/>
      <c r="GJ513" s="125"/>
      <c r="GT513" s="125"/>
      <c r="HD513" s="125"/>
      <c r="HN513" s="125"/>
      <c r="HX513" s="125"/>
    </row>
    <row xmlns:x14ac="http://schemas.microsoft.com/office/spreadsheetml/2009/9/ac" r="514" s="3" customFormat="true" x14ac:dyDescent="0.25">
      <c r="A514" s="375"/>
      <c r="B514" s="125"/>
      <c r="L514" s="125"/>
      <c r="V514" s="125"/>
      <c r="AF514" s="125"/>
      <c r="AP514" s="125"/>
      <c r="AZ514" s="125"/>
      <c r="BJ514" s="125"/>
      <c r="BT514" s="125"/>
      <c r="CD514" s="125"/>
      <c r="CN514" s="125"/>
      <c r="CX514" s="125"/>
      <c r="DH514" s="125"/>
      <c r="DR514" s="125"/>
      <c r="EB514" s="125"/>
      <c r="EL514" s="125"/>
      <c r="EV514" s="125"/>
      <c r="FF514" s="125"/>
      <c r="FP514" s="125"/>
      <c r="FZ514" s="125"/>
      <c r="GJ514" s="125"/>
      <c r="GT514" s="125"/>
      <c r="HD514" s="125"/>
      <c r="HN514" s="125"/>
      <c r="HX514" s="125"/>
    </row>
    <row xmlns:x14ac="http://schemas.microsoft.com/office/spreadsheetml/2009/9/ac" r="515" s="3" customFormat="true" x14ac:dyDescent="0.25">
      <c r="A515" s="375"/>
      <c r="B515" s="125"/>
      <c r="L515" s="125"/>
      <c r="V515" s="125"/>
      <c r="AF515" s="125"/>
      <c r="AP515" s="125"/>
      <c r="AZ515" s="125"/>
      <c r="BJ515" s="125"/>
      <c r="BT515" s="125"/>
      <c r="CD515" s="125"/>
      <c r="CN515" s="125"/>
      <c r="CX515" s="125"/>
      <c r="DH515" s="125"/>
      <c r="DR515" s="125"/>
      <c r="EB515" s="125"/>
      <c r="EL515" s="125"/>
      <c r="EV515" s="125"/>
      <c r="FF515" s="125"/>
      <c r="FP515" s="125"/>
      <c r="FZ515" s="125"/>
      <c r="GJ515" s="125"/>
      <c r="GT515" s="125"/>
      <c r="HD515" s="125"/>
      <c r="HN515" s="125"/>
      <c r="HX515" s="125"/>
    </row>
    <row xmlns:x14ac="http://schemas.microsoft.com/office/spreadsheetml/2009/9/ac" r="516" s="3" customFormat="true" x14ac:dyDescent="0.25">
      <c r="A516" s="375"/>
      <c r="B516" s="125"/>
      <c r="L516" s="125"/>
      <c r="V516" s="125"/>
      <c r="AF516" s="125"/>
      <c r="AP516" s="125"/>
      <c r="AZ516" s="125"/>
      <c r="BJ516" s="125"/>
      <c r="BT516" s="125"/>
      <c r="CD516" s="125"/>
      <c r="CN516" s="125"/>
      <c r="CX516" s="125"/>
      <c r="DH516" s="125"/>
      <c r="DR516" s="125"/>
      <c r="EB516" s="125"/>
      <c r="EL516" s="125"/>
      <c r="EV516" s="125"/>
      <c r="FF516" s="125"/>
      <c r="FP516" s="125"/>
      <c r="FZ516" s="125"/>
      <c r="GJ516" s="125"/>
      <c r="GT516" s="125"/>
      <c r="HD516" s="125"/>
      <c r="HN516" s="125"/>
      <c r="HX516" s="125"/>
    </row>
    <row xmlns:x14ac="http://schemas.microsoft.com/office/spreadsheetml/2009/9/ac" r="517" s="3" customFormat="true" x14ac:dyDescent="0.25">
      <c r="A517" s="375"/>
      <c r="B517" s="125"/>
      <c r="L517" s="125"/>
      <c r="V517" s="125"/>
      <c r="AF517" s="125"/>
      <c r="AP517" s="125"/>
      <c r="AZ517" s="125"/>
      <c r="BJ517" s="125"/>
      <c r="BT517" s="125"/>
      <c r="CD517" s="125"/>
      <c r="CN517" s="125"/>
      <c r="CX517" s="125"/>
      <c r="DH517" s="125"/>
      <c r="DR517" s="125"/>
      <c r="EB517" s="125"/>
      <c r="EL517" s="125"/>
      <c r="EV517" s="125"/>
      <c r="FF517" s="125"/>
      <c r="FP517" s="125"/>
      <c r="FZ517" s="125"/>
      <c r="GJ517" s="125"/>
      <c r="GT517" s="125"/>
      <c r="HD517" s="125"/>
      <c r="HN517" s="125"/>
      <c r="HX517" s="125"/>
    </row>
    <row xmlns:x14ac="http://schemas.microsoft.com/office/spreadsheetml/2009/9/ac" r="518" s="3" customFormat="true" x14ac:dyDescent="0.25">
      <c r="A518" s="375"/>
      <c r="B518" s="125"/>
      <c r="L518" s="125"/>
      <c r="V518" s="125"/>
      <c r="AF518" s="125"/>
      <c r="AP518" s="125"/>
      <c r="AZ518" s="125"/>
      <c r="BJ518" s="125"/>
      <c r="BT518" s="125"/>
      <c r="CD518" s="125"/>
      <c r="CN518" s="125"/>
      <c r="CX518" s="125"/>
      <c r="DH518" s="125"/>
      <c r="DR518" s="125"/>
      <c r="EB518" s="125"/>
      <c r="EL518" s="125"/>
      <c r="EV518" s="125"/>
      <c r="FF518" s="125"/>
      <c r="FP518" s="125"/>
      <c r="FZ518" s="125"/>
      <c r="GJ518" s="125"/>
      <c r="GT518" s="125"/>
      <c r="HD518" s="125"/>
      <c r="HN518" s="125"/>
      <c r="HX518" s="125"/>
    </row>
    <row xmlns:x14ac="http://schemas.microsoft.com/office/spreadsheetml/2009/9/ac" r="519" s="3" customFormat="true" x14ac:dyDescent="0.25">
      <c r="A519" s="375"/>
      <c r="B519" s="125"/>
      <c r="L519" s="125"/>
      <c r="V519" s="125"/>
      <c r="AF519" s="125"/>
      <c r="AP519" s="125"/>
      <c r="AZ519" s="125"/>
      <c r="BJ519" s="125"/>
      <c r="BT519" s="125"/>
      <c r="CD519" s="125"/>
      <c r="CN519" s="125"/>
      <c r="CX519" s="125"/>
      <c r="DH519" s="125"/>
      <c r="DR519" s="125"/>
      <c r="EB519" s="125"/>
      <c r="EL519" s="125"/>
      <c r="EV519" s="125"/>
      <c r="FF519" s="125"/>
      <c r="FP519" s="125"/>
      <c r="FZ519" s="125"/>
      <c r="GJ519" s="125"/>
      <c r="GT519" s="125"/>
      <c r="HD519" s="125"/>
      <c r="HN519" s="125"/>
      <c r="HX519" s="125"/>
    </row>
    <row xmlns:x14ac="http://schemas.microsoft.com/office/spreadsheetml/2009/9/ac" r="520" s="3" customFormat="true" x14ac:dyDescent="0.25">
      <c r="A520" s="375"/>
      <c r="B520" s="125"/>
      <c r="L520" s="125"/>
      <c r="V520" s="125"/>
      <c r="AF520" s="125"/>
      <c r="AP520" s="125"/>
      <c r="AZ520" s="125"/>
      <c r="BJ520" s="125"/>
      <c r="BT520" s="125"/>
      <c r="CD520" s="125"/>
      <c r="CN520" s="125"/>
      <c r="CX520" s="125"/>
      <c r="DH520" s="125"/>
      <c r="DR520" s="125"/>
      <c r="EB520" s="125"/>
      <c r="EL520" s="125"/>
      <c r="EV520" s="125"/>
      <c r="FF520" s="125"/>
      <c r="FP520" s="125"/>
      <c r="FZ520" s="125"/>
      <c r="GJ520" s="125"/>
      <c r="GT520" s="125"/>
      <c r="HD520" s="125"/>
      <c r="HN520" s="125"/>
      <c r="HX520" s="125"/>
    </row>
    <row xmlns:x14ac="http://schemas.microsoft.com/office/spreadsheetml/2009/9/ac" r="521" s="3" customFormat="true" x14ac:dyDescent="0.25">
      <c r="A521" s="375"/>
      <c r="B521" s="125"/>
      <c r="L521" s="125"/>
      <c r="V521" s="125"/>
      <c r="AF521" s="125"/>
      <c r="AP521" s="125"/>
      <c r="AZ521" s="125"/>
      <c r="BJ521" s="125"/>
      <c r="BT521" s="125"/>
      <c r="CD521" s="125"/>
      <c r="CN521" s="125"/>
      <c r="CX521" s="125"/>
      <c r="DH521" s="125"/>
      <c r="DR521" s="125"/>
      <c r="EB521" s="125"/>
      <c r="EL521" s="125"/>
      <c r="EV521" s="125"/>
      <c r="FF521" s="125"/>
      <c r="FP521" s="125"/>
      <c r="FZ521" s="125"/>
      <c r="GJ521" s="125"/>
      <c r="GT521" s="125"/>
      <c r="HD521" s="125"/>
      <c r="HN521" s="125"/>
      <c r="HX521" s="125"/>
    </row>
    <row xmlns:x14ac="http://schemas.microsoft.com/office/spreadsheetml/2009/9/ac" r="522" s="3" customFormat="true" x14ac:dyDescent="0.25">
      <c r="A522" s="375"/>
      <c r="B522" s="125"/>
      <c r="L522" s="125"/>
      <c r="V522" s="125"/>
      <c r="AF522" s="125"/>
      <c r="AP522" s="125"/>
      <c r="AZ522" s="125"/>
      <c r="BJ522" s="125"/>
      <c r="BT522" s="125"/>
      <c r="CD522" s="125"/>
      <c r="CN522" s="125"/>
      <c r="CX522" s="125"/>
      <c r="DH522" s="125"/>
      <c r="DR522" s="125"/>
      <c r="EB522" s="125"/>
      <c r="EL522" s="125"/>
      <c r="EV522" s="125"/>
      <c r="FF522" s="125"/>
      <c r="FP522" s="125"/>
      <c r="FZ522" s="125"/>
      <c r="GJ522" s="125"/>
      <c r="GT522" s="125"/>
      <c r="HD522" s="125"/>
      <c r="HN522" s="125"/>
      <c r="HX522" s="125"/>
    </row>
    <row xmlns:x14ac="http://schemas.microsoft.com/office/spreadsheetml/2009/9/ac" r="523" s="3" customFormat="true" x14ac:dyDescent="0.25">
      <c r="A523" s="375"/>
      <c r="B523" s="125"/>
      <c r="L523" s="125"/>
      <c r="V523" s="125"/>
      <c r="AF523" s="125"/>
      <c r="AP523" s="125"/>
      <c r="AZ523" s="125"/>
      <c r="BJ523" s="125"/>
      <c r="BT523" s="125"/>
      <c r="CD523" s="125"/>
      <c r="CN523" s="125"/>
      <c r="CX523" s="125"/>
      <c r="DH523" s="125"/>
      <c r="DR523" s="125"/>
      <c r="EB523" s="125"/>
      <c r="EL523" s="125"/>
      <c r="EV523" s="125"/>
      <c r="FF523" s="125"/>
      <c r="FP523" s="125"/>
      <c r="FZ523" s="125"/>
      <c r="GJ523" s="125"/>
      <c r="GT523" s="125"/>
      <c r="HD523" s="125"/>
      <c r="HN523" s="125"/>
      <c r="HX523" s="125"/>
    </row>
    <row xmlns:x14ac="http://schemas.microsoft.com/office/spreadsheetml/2009/9/ac" r="524" s="3" customFormat="true" x14ac:dyDescent="0.25">
      <c r="A524" s="375"/>
      <c r="B524" s="125"/>
      <c r="L524" s="125"/>
      <c r="V524" s="125"/>
      <c r="AF524" s="125"/>
      <c r="AP524" s="125"/>
      <c r="AZ524" s="125"/>
      <c r="BJ524" s="125"/>
      <c r="BT524" s="125"/>
      <c r="CD524" s="125"/>
      <c r="CN524" s="125"/>
      <c r="CX524" s="125"/>
      <c r="DH524" s="125"/>
      <c r="DR524" s="125"/>
      <c r="EB524" s="125"/>
      <c r="EL524" s="125"/>
      <c r="EV524" s="125"/>
      <c r="FF524" s="125"/>
      <c r="FP524" s="125"/>
      <c r="FZ524" s="125"/>
      <c r="GJ524" s="125"/>
      <c r="GT524" s="125"/>
      <c r="HD524" s="125"/>
      <c r="HN524" s="125"/>
      <c r="HX524" s="125"/>
    </row>
    <row xmlns:x14ac="http://schemas.microsoft.com/office/spreadsheetml/2009/9/ac" r="525" s="3" customFormat="true" x14ac:dyDescent="0.25">
      <c r="A525" s="375"/>
      <c r="B525" s="125"/>
      <c r="L525" s="125"/>
      <c r="V525" s="125"/>
      <c r="AF525" s="125"/>
      <c r="AP525" s="125"/>
      <c r="AZ525" s="125"/>
      <c r="BJ525" s="125"/>
      <c r="BT525" s="125"/>
      <c r="CD525" s="125"/>
      <c r="CN525" s="125"/>
      <c r="CX525" s="125"/>
      <c r="DH525" s="125"/>
      <c r="DR525" s="125"/>
      <c r="EB525" s="125"/>
      <c r="EL525" s="125"/>
      <c r="EV525" s="125"/>
      <c r="FF525" s="125"/>
      <c r="FP525" s="125"/>
      <c r="FZ525" s="125"/>
      <c r="GJ525" s="125"/>
      <c r="GT525" s="125"/>
      <c r="HD525" s="125"/>
      <c r="HN525" s="125"/>
      <c r="HX525" s="125"/>
    </row>
    <row xmlns:x14ac="http://schemas.microsoft.com/office/spreadsheetml/2009/9/ac" r="526" s="3" customFormat="true" x14ac:dyDescent="0.25">
      <c r="A526" s="375"/>
      <c r="B526" s="125"/>
      <c r="L526" s="125"/>
      <c r="V526" s="125"/>
      <c r="AF526" s="125"/>
      <c r="AP526" s="125"/>
      <c r="AZ526" s="125"/>
      <c r="BJ526" s="125"/>
      <c r="BT526" s="125"/>
      <c r="CD526" s="125"/>
      <c r="CN526" s="125"/>
      <c r="CX526" s="125"/>
      <c r="DH526" s="125"/>
      <c r="DR526" s="125"/>
      <c r="EB526" s="125"/>
      <c r="EL526" s="125"/>
      <c r="EV526" s="125"/>
      <c r="FF526" s="125"/>
      <c r="FP526" s="125"/>
      <c r="FZ526" s="125"/>
      <c r="GJ526" s="125"/>
      <c r="GT526" s="125"/>
      <c r="HD526" s="125"/>
      <c r="HN526" s="125"/>
      <c r="HX526" s="125"/>
    </row>
    <row xmlns:x14ac="http://schemas.microsoft.com/office/spreadsheetml/2009/9/ac" r="527" s="3" customFormat="true" x14ac:dyDescent="0.25">
      <c r="A527" s="375"/>
      <c r="B527" s="125"/>
      <c r="L527" s="125"/>
      <c r="V527" s="125"/>
      <c r="AF527" s="125"/>
      <c r="AP527" s="125"/>
      <c r="AZ527" s="125"/>
      <c r="BJ527" s="125"/>
      <c r="BT527" s="125"/>
      <c r="CD527" s="125"/>
      <c r="CN527" s="125"/>
      <c r="CX527" s="125"/>
      <c r="DH527" s="125"/>
      <c r="DR527" s="125"/>
      <c r="EB527" s="125"/>
      <c r="EL527" s="125"/>
      <c r="EV527" s="125"/>
      <c r="FF527" s="125"/>
      <c r="FP527" s="125"/>
      <c r="FZ527" s="125"/>
      <c r="GJ527" s="125"/>
      <c r="GT527" s="125"/>
      <c r="HD527" s="125"/>
      <c r="HN527" s="125"/>
      <c r="HX527" s="125"/>
    </row>
    <row xmlns:x14ac="http://schemas.microsoft.com/office/spreadsheetml/2009/9/ac" r="528" s="3" customFormat="true" x14ac:dyDescent="0.25">
      <c r="A528" s="375"/>
      <c r="B528" s="125"/>
      <c r="L528" s="125"/>
      <c r="V528" s="125"/>
      <c r="AF528" s="125"/>
      <c r="AP528" s="125"/>
      <c r="AZ528" s="125"/>
      <c r="BJ528" s="125"/>
      <c r="BT528" s="125"/>
      <c r="CD528" s="125"/>
      <c r="CN528" s="125"/>
      <c r="CX528" s="125"/>
      <c r="DH528" s="125"/>
      <c r="DR528" s="125"/>
      <c r="EB528" s="125"/>
      <c r="EL528" s="125"/>
      <c r="EV528" s="125"/>
      <c r="FF528" s="125"/>
      <c r="FP528" s="125"/>
      <c r="FZ528" s="125"/>
      <c r="GJ528" s="125"/>
      <c r="GT528" s="125"/>
      <c r="HD528" s="125"/>
      <c r="HN528" s="125"/>
      <c r="HX528" s="125"/>
    </row>
    <row xmlns:x14ac="http://schemas.microsoft.com/office/spreadsheetml/2009/9/ac" r="529" s="3" customFormat="true" x14ac:dyDescent="0.25">
      <c r="A529" s="375"/>
      <c r="B529" s="125"/>
      <c r="L529" s="125"/>
      <c r="V529" s="125"/>
      <c r="AF529" s="125"/>
      <c r="AP529" s="125"/>
      <c r="AZ529" s="125"/>
      <c r="BJ529" s="125"/>
      <c r="BT529" s="125"/>
      <c r="CD529" s="125"/>
      <c r="CN529" s="125"/>
      <c r="CX529" s="125"/>
      <c r="DH529" s="125"/>
      <c r="DR529" s="125"/>
      <c r="EB529" s="125"/>
      <c r="EL529" s="125"/>
      <c r="EV529" s="125"/>
      <c r="FF529" s="125"/>
      <c r="FP529" s="125"/>
      <c r="FZ529" s="125"/>
      <c r="GJ529" s="125"/>
      <c r="GT529" s="125"/>
      <c r="HD529" s="125"/>
      <c r="HN529" s="125"/>
      <c r="HX529" s="125"/>
    </row>
    <row xmlns:x14ac="http://schemas.microsoft.com/office/spreadsheetml/2009/9/ac" r="530" s="3" customFormat="true" x14ac:dyDescent="0.25">
      <c r="A530" s="375"/>
      <c r="B530" s="125"/>
      <c r="L530" s="125"/>
      <c r="V530" s="125"/>
      <c r="AF530" s="125"/>
      <c r="AP530" s="125"/>
      <c r="AZ530" s="125"/>
      <c r="BJ530" s="125"/>
      <c r="BT530" s="125"/>
      <c r="CD530" s="125"/>
      <c r="CN530" s="125"/>
      <c r="CX530" s="125"/>
      <c r="DH530" s="125"/>
      <c r="DR530" s="125"/>
      <c r="EB530" s="125"/>
      <c r="EL530" s="125"/>
      <c r="EV530" s="125"/>
      <c r="FF530" s="125"/>
      <c r="FP530" s="125"/>
      <c r="FZ530" s="125"/>
      <c r="GJ530" s="125"/>
      <c r="GT530" s="125"/>
      <c r="HD530" s="125"/>
      <c r="HN530" s="125"/>
      <c r="HX530" s="125"/>
    </row>
    <row xmlns:x14ac="http://schemas.microsoft.com/office/spreadsheetml/2009/9/ac" r="531" s="3" customFormat="true" x14ac:dyDescent="0.25">
      <c r="A531" s="375"/>
      <c r="B531" s="125"/>
      <c r="L531" s="125"/>
      <c r="V531" s="125"/>
      <c r="AF531" s="125"/>
      <c r="AP531" s="125"/>
      <c r="AZ531" s="125"/>
      <c r="BJ531" s="125"/>
      <c r="BT531" s="125"/>
      <c r="CD531" s="125"/>
      <c r="CN531" s="125"/>
      <c r="CX531" s="125"/>
      <c r="DH531" s="125"/>
      <c r="DR531" s="125"/>
      <c r="EB531" s="125"/>
      <c r="EL531" s="125"/>
      <c r="EV531" s="125"/>
      <c r="FF531" s="125"/>
      <c r="FP531" s="125"/>
      <c r="FZ531" s="125"/>
      <c r="GJ531" s="125"/>
      <c r="GT531" s="125"/>
      <c r="HD531" s="125"/>
      <c r="HN531" s="125"/>
      <c r="HX531" s="125"/>
    </row>
    <row xmlns:x14ac="http://schemas.microsoft.com/office/spreadsheetml/2009/9/ac" r="532" s="3" customFormat="true" x14ac:dyDescent="0.25">
      <c r="A532" s="375"/>
      <c r="B532" s="125"/>
      <c r="L532" s="125"/>
      <c r="V532" s="125"/>
      <c r="AF532" s="125"/>
      <c r="AP532" s="125"/>
      <c r="AZ532" s="125"/>
      <c r="BJ532" s="125"/>
      <c r="BT532" s="125"/>
      <c r="CD532" s="125"/>
      <c r="CN532" s="125"/>
      <c r="CX532" s="125"/>
      <c r="DH532" s="125"/>
      <c r="DR532" s="125"/>
      <c r="EB532" s="125"/>
      <c r="EL532" s="125"/>
      <c r="EV532" s="125"/>
      <c r="FF532" s="125"/>
      <c r="FP532" s="125"/>
      <c r="FZ532" s="125"/>
      <c r="GJ532" s="125"/>
      <c r="GT532" s="125"/>
      <c r="HD532" s="125"/>
      <c r="HN532" s="125"/>
      <c r="HX532" s="125"/>
    </row>
    <row xmlns:x14ac="http://schemas.microsoft.com/office/spreadsheetml/2009/9/ac" r="533" s="3" customFormat="true" x14ac:dyDescent="0.25">
      <c r="A533" s="375"/>
      <c r="B533" s="125"/>
      <c r="L533" s="125"/>
      <c r="V533" s="125"/>
      <c r="AF533" s="125"/>
      <c r="AP533" s="125"/>
      <c r="AZ533" s="125"/>
      <c r="BJ533" s="125"/>
      <c r="BT533" s="125"/>
      <c r="CD533" s="125"/>
      <c r="CN533" s="125"/>
      <c r="CX533" s="125"/>
      <c r="DH533" s="125"/>
      <c r="DR533" s="125"/>
      <c r="EB533" s="125"/>
      <c r="EL533" s="125"/>
      <c r="EV533" s="125"/>
      <c r="FF533" s="125"/>
      <c r="FP533" s="125"/>
      <c r="FZ533" s="125"/>
      <c r="GJ533" s="125"/>
      <c r="GT533" s="125"/>
      <c r="HD533" s="125"/>
      <c r="HN533" s="125"/>
      <c r="HX533" s="125"/>
    </row>
    <row xmlns:x14ac="http://schemas.microsoft.com/office/spreadsheetml/2009/9/ac" r="534" s="3" customFormat="true" x14ac:dyDescent="0.25">
      <c r="A534" s="375"/>
      <c r="B534" s="125"/>
      <c r="L534" s="125"/>
      <c r="V534" s="125"/>
      <c r="AF534" s="125"/>
      <c r="AP534" s="125"/>
      <c r="AZ534" s="125"/>
      <c r="BJ534" s="125"/>
      <c r="BT534" s="125"/>
      <c r="CD534" s="125"/>
      <c r="CN534" s="125"/>
      <c r="CX534" s="125"/>
      <c r="DH534" s="125"/>
      <c r="DR534" s="125"/>
      <c r="EB534" s="125"/>
      <c r="EL534" s="125"/>
      <c r="EV534" s="125"/>
      <c r="FF534" s="125"/>
      <c r="FP534" s="125"/>
      <c r="FZ534" s="125"/>
      <c r="GJ534" s="125"/>
      <c r="GT534" s="125"/>
      <c r="HD534" s="125"/>
      <c r="HN534" s="125"/>
      <c r="HX534" s="125"/>
    </row>
    <row xmlns:x14ac="http://schemas.microsoft.com/office/spreadsheetml/2009/9/ac" r="535" s="3" customFormat="true" x14ac:dyDescent="0.25">
      <c r="A535" s="375"/>
      <c r="B535" s="125"/>
      <c r="L535" s="125"/>
      <c r="V535" s="125"/>
      <c r="AF535" s="125"/>
      <c r="AP535" s="125"/>
      <c r="AZ535" s="125"/>
      <c r="BJ535" s="125"/>
      <c r="BT535" s="125"/>
      <c r="CD535" s="125"/>
      <c r="CN535" s="125"/>
      <c r="CX535" s="125"/>
      <c r="DH535" s="125"/>
      <c r="DR535" s="125"/>
      <c r="EB535" s="125"/>
      <c r="EL535" s="125"/>
      <c r="EV535" s="125"/>
      <c r="FF535" s="125"/>
      <c r="FP535" s="125"/>
      <c r="FZ535" s="125"/>
      <c r="GJ535" s="125"/>
      <c r="GT535" s="125"/>
      <c r="HD535" s="125"/>
      <c r="HN535" s="125"/>
      <c r="HX535" s="125"/>
    </row>
    <row xmlns:x14ac="http://schemas.microsoft.com/office/spreadsheetml/2009/9/ac" r="536" s="3" customFormat="true" x14ac:dyDescent="0.25">
      <c r="A536" s="375"/>
      <c r="B536" s="125"/>
      <c r="L536" s="125"/>
      <c r="V536" s="125"/>
      <c r="AF536" s="125"/>
      <c r="AP536" s="125"/>
      <c r="AZ536" s="125"/>
      <c r="BJ536" s="125"/>
      <c r="BT536" s="125"/>
      <c r="CD536" s="125"/>
      <c r="CN536" s="125"/>
      <c r="CX536" s="125"/>
      <c r="DH536" s="125"/>
      <c r="DR536" s="125"/>
      <c r="EB536" s="125"/>
      <c r="EL536" s="125"/>
      <c r="EV536" s="125"/>
      <c r="FF536" s="125"/>
      <c r="FP536" s="125"/>
      <c r="FZ536" s="125"/>
      <c r="GJ536" s="125"/>
      <c r="GT536" s="125"/>
      <c r="HD536" s="125"/>
      <c r="HN536" s="125"/>
      <c r="HX536" s="125"/>
    </row>
    <row xmlns:x14ac="http://schemas.microsoft.com/office/spreadsheetml/2009/9/ac" r="537" s="3" customFormat="true" x14ac:dyDescent="0.25">
      <c r="A537" s="375"/>
      <c r="B537" s="125"/>
      <c r="L537" s="125"/>
      <c r="V537" s="125"/>
      <c r="AF537" s="125"/>
      <c r="AP537" s="125"/>
      <c r="AZ537" s="125"/>
      <c r="BJ537" s="125"/>
      <c r="BT537" s="125"/>
      <c r="CD537" s="125"/>
      <c r="CN537" s="125"/>
      <c r="CX537" s="125"/>
      <c r="DH537" s="125"/>
      <c r="DR537" s="125"/>
      <c r="EB537" s="125"/>
      <c r="EL537" s="125"/>
      <c r="EV537" s="125"/>
      <c r="FF537" s="125"/>
      <c r="FP537" s="125"/>
      <c r="FZ537" s="125"/>
      <c r="GJ537" s="125"/>
      <c r="GT537" s="125"/>
      <c r="HD537" s="125"/>
      <c r="HN537" s="125"/>
      <c r="HX537" s="125"/>
    </row>
    <row xmlns:x14ac="http://schemas.microsoft.com/office/spreadsheetml/2009/9/ac" r="538" s="3" customFormat="true" x14ac:dyDescent="0.25">
      <c r="A538" s="375"/>
      <c r="B538" s="125"/>
      <c r="L538" s="125"/>
      <c r="V538" s="125"/>
      <c r="AF538" s="125"/>
      <c r="AP538" s="125"/>
      <c r="AZ538" s="125"/>
      <c r="BJ538" s="125"/>
      <c r="BT538" s="125"/>
      <c r="CD538" s="125"/>
      <c r="CN538" s="125"/>
      <c r="CX538" s="125"/>
      <c r="DH538" s="125"/>
      <c r="DR538" s="125"/>
      <c r="EB538" s="125"/>
      <c r="EL538" s="125"/>
      <c r="EV538" s="125"/>
      <c r="FF538" s="125"/>
      <c r="FP538" s="125"/>
      <c r="FZ538" s="125"/>
      <c r="GJ538" s="125"/>
      <c r="GT538" s="125"/>
      <c r="HD538" s="125"/>
      <c r="HN538" s="125"/>
      <c r="HX538" s="125"/>
    </row>
    <row xmlns:x14ac="http://schemas.microsoft.com/office/spreadsheetml/2009/9/ac" r="539" s="3" customFormat="true" x14ac:dyDescent="0.25">
      <c r="A539" s="375"/>
      <c r="B539" s="125"/>
      <c r="L539" s="125"/>
      <c r="V539" s="125"/>
      <c r="AF539" s="125"/>
      <c r="AP539" s="125"/>
      <c r="AZ539" s="125"/>
      <c r="BJ539" s="125"/>
      <c r="BT539" s="125"/>
      <c r="CD539" s="125"/>
      <c r="CN539" s="125"/>
      <c r="CX539" s="125"/>
      <c r="DH539" s="125"/>
      <c r="DR539" s="125"/>
      <c r="EB539" s="125"/>
      <c r="EL539" s="125"/>
      <c r="EV539" s="125"/>
      <c r="FF539" s="125"/>
      <c r="FP539" s="125"/>
      <c r="FZ539" s="125"/>
      <c r="GJ539" s="125"/>
      <c r="GT539" s="125"/>
      <c r="HD539" s="125"/>
      <c r="HN539" s="125"/>
      <c r="HX539" s="125"/>
    </row>
    <row xmlns:x14ac="http://schemas.microsoft.com/office/spreadsheetml/2009/9/ac" r="540" s="3" customFormat="true" x14ac:dyDescent="0.25">
      <c r="A540" s="375"/>
      <c r="B540" s="125"/>
      <c r="L540" s="125"/>
      <c r="V540" s="125"/>
      <c r="AF540" s="125"/>
      <c r="AP540" s="125"/>
      <c r="AZ540" s="125"/>
      <c r="BJ540" s="125"/>
      <c r="BT540" s="125"/>
      <c r="CD540" s="125"/>
      <c r="CN540" s="125"/>
      <c r="CX540" s="125"/>
      <c r="DH540" s="125"/>
      <c r="DR540" s="125"/>
      <c r="EB540" s="125"/>
      <c r="EL540" s="125"/>
      <c r="EV540" s="125"/>
      <c r="FF540" s="125"/>
      <c r="FP540" s="125"/>
      <c r="FZ540" s="125"/>
      <c r="GJ540" s="125"/>
      <c r="GT540" s="125"/>
      <c r="HD540" s="125"/>
      <c r="HN540" s="125"/>
      <c r="HX540" s="125"/>
    </row>
    <row xmlns:x14ac="http://schemas.microsoft.com/office/spreadsheetml/2009/9/ac" r="541" s="3" customFormat="true" x14ac:dyDescent="0.25">
      <c r="A541" s="375"/>
      <c r="B541" s="125"/>
      <c r="L541" s="125"/>
      <c r="V541" s="125"/>
      <c r="AF541" s="125"/>
      <c r="AP541" s="125"/>
      <c r="AZ541" s="125"/>
      <c r="BJ541" s="125"/>
      <c r="BT541" s="125"/>
      <c r="CD541" s="125"/>
      <c r="CN541" s="125"/>
      <c r="CX541" s="125"/>
      <c r="DH541" s="125"/>
      <c r="DR541" s="125"/>
      <c r="EB541" s="125"/>
      <c r="EL541" s="125"/>
      <c r="EV541" s="125"/>
      <c r="FF541" s="125"/>
      <c r="FP541" s="125"/>
      <c r="FZ541" s="125"/>
      <c r="GJ541" s="125"/>
      <c r="GT541" s="125"/>
      <c r="HD541" s="125"/>
      <c r="HN541" s="125"/>
      <c r="HX541" s="125"/>
    </row>
    <row xmlns:x14ac="http://schemas.microsoft.com/office/spreadsheetml/2009/9/ac" r="542" s="3" customFormat="true" x14ac:dyDescent="0.25">
      <c r="A542" s="375"/>
      <c r="B542" s="125"/>
      <c r="L542" s="125"/>
      <c r="V542" s="125"/>
      <c r="AF542" s="125"/>
      <c r="AP542" s="125"/>
      <c r="AZ542" s="125"/>
      <c r="BJ542" s="125"/>
      <c r="BT542" s="125"/>
      <c r="CD542" s="125"/>
      <c r="CN542" s="125"/>
      <c r="CX542" s="125"/>
      <c r="DH542" s="125"/>
      <c r="DR542" s="125"/>
      <c r="EB542" s="125"/>
      <c r="EL542" s="125"/>
      <c r="EV542" s="125"/>
      <c r="FF542" s="125"/>
      <c r="FP542" s="125"/>
      <c r="FZ542" s="125"/>
      <c r="GJ542" s="125"/>
      <c r="GT542" s="125"/>
      <c r="HD542" s="125"/>
      <c r="HN542" s="125"/>
      <c r="HX542" s="125"/>
    </row>
    <row xmlns:x14ac="http://schemas.microsoft.com/office/spreadsheetml/2009/9/ac" r="543" s="3" customFormat="true" x14ac:dyDescent="0.25">
      <c r="A543" s="375"/>
      <c r="B543" s="125"/>
      <c r="L543" s="125"/>
      <c r="V543" s="125"/>
      <c r="AF543" s="125"/>
      <c r="AP543" s="125"/>
      <c r="AZ543" s="125"/>
      <c r="BJ543" s="125"/>
      <c r="BT543" s="125"/>
      <c r="CD543" s="125"/>
      <c r="CN543" s="125"/>
      <c r="CX543" s="125"/>
      <c r="DH543" s="125"/>
      <c r="DR543" s="125"/>
      <c r="EB543" s="125"/>
      <c r="EL543" s="125"/>
      <c r="EV543" s="125"/>
      <c r="FF543" s="125"/>
      <c r="FP543" s="125"/>
      <c r="FZ543" s="125"/>
      <c r="GJ543" s="125"/>
      <c r="GT543" s="125"/>
      <c r="HD543" s="125"/>
      <c r="HN543" s="125"/>
      <c r="HX543" s="125"/>
    </row>
    <row xmlns:x14ac="http://schemas.microsoft.com/office/spreadsheetml/2009/9/ac" r="544" s="3" customFormat="true" x14ac:dyDescent="0.25">
      <c r="A544" s="375"/>
      <c r="B544" s="125"/>
      <c r="L544" s="125"/>
      <c r="V544" s="125"/>
      <c r="AF544" s="125"/>
      <c r="AP544" s="125"/>
      <c r="AZ544" s="125"/>
      <c r="BJ544" s="125"/>
      <c r="BT544" s="125"/>
      <c r="CD544" s="125"/>
      <c r="CN544" s="125"/>
      <c r="CX544" s="125"/>
      <c r="DH544" s="125"/>
      <c r="DR544" s="125"/>
      <c r="EB544" s="125"/>
      <c r="EL544" s="125"/>
      <c r="EV544" s="125"/>
      <c r="FF544" s="125"/>
      <c r="FP544" s="125"/>
      <c r="FZ544" s="125"/>
      <c r="GJ544" s="125"/>
      <c r="GT544" s="125"/>
      <c r="HD544" s="125"/>
      <c r="HN544" s="125"/>
      <c r="HX544" s="125"/>
    </row>
    <row xmlns:x14ac="http://schemas.microsoft.com/office/spreadsheetml/2009/9/ac" r="545" s="3" customFormat="true" x14ac:dyDescent="0.25">
      <c r="A545" s="375"/>
      <c r="B545" s="125"/>
      <c r="L545" s="125"/>
      <c r="V545" s="125"/>
      <c r="AF545" s="125"/>
      <c r="AP545" s="125"/>
      <c r="AZ545" s="125"/>
      <c r="BJ545" s="125"/>
      <c r="BT545" s="125"/>
      <c r="CD545" s="125"/>
      <c r="CN545" s="125"/>
      <c r="CX545" s="125"/>
      <c r="DH545" s="125"/>
      <c r="DR545" s="125"/>
      <c r="EB545" s="125"/>
      <c r="EL545" s="125"/>
      <c r="EV545" s="125"/>
      <c r="FF545" s="125"/>
      <c r="FP545" s="125"/>
      <c r="FZ545" s="125"/>
      <c r="GJ545" s="125"/>
      <c r="GT545" s="125"/>
      <c r="HD545" s="125"/>
      <c r="HN545" s="125"/>
      <c r="HX545" s="125"/>
    </row>
    <row xmlns:x14ac="http://schemas.microsoft.com/office/spreadsheetml/2009/9/ac" r="546" s="3" customFormat="true" x14ac:dyDescent="0.25">
      <c r="A546" s="375"/>
      <c r="B546" s="125"/>
      <c r="L546" s="125"/>
      <c r="V546" s="125"/>
      <c r="AF546" s="125"/>
      <c r="AP546" s="125"/>
      <c r="AZ546" s="125"/>
      <c r="BJ546" s="125"/>
      <c r="BT546" s="125"/>
      <c r="CD546" s="125"/>
      <c r="CN546" s="125"/>
      <c r="CX546" s="125"/>
      <c r="DH546" s="125"/>
      <c r="DR546" s="125"/>
      <c r="EB546" s="125"/>
      <c r="EL546" s="125"/>
      <c r="EV546" s="125"/>
      <c r="FF546" s="125"/>
      <c r="FP546" s="125"/>
      <c r="FZ546" s="125"/>
      <c r="GJ546" s="125"/>
      <c r="GT546" s="125"/>
      <c r="HD546" s="125"/>
      <c r="HN546" s="125"/>
      <c r="HX546" s="125"/>
    </row>
    <row xmlns:x14ac="http://schemas.microsoft.com/office/spreadsheetml/2009/9/ac" r="547" s="3" customFormat="true" x14ac:dyDescent="0.25">
      <c r="A547" s="375"/>
      <c r="B547" s="125"/>
      <c r="L547" s="125"/>
      <c r="V547" s="125"/>
      <c r="AF547" s="125"/>
      <c r="AP547" s="125"/>
      <c r="AZ547" s="125"/>
      <c r="BJ547" s="125"/>
      <c r="BT547" s="125"/>
      <c r="CD547" s="125"/>
      <c r="CN547" s="125"/>
      <c r="CX547" s="125"/>
      <c r="DH547" s="125"/>
      <c r="DR547" s="125"/>
      <c r="EB547" s="125"/>
      <c r="EL547" s="125"/>
      <c r="EV547" s="125"/>
      <c r="FF547" s="125"/>
      <c r="FP547" s="125"/>
      <c r="FZ547" s="125"/>
      <c r="GJ547" s="125"/>
      <c r="GT547" s="125"/>
      <c r="HD547" s="125"/>
      <c r="HN547" s="125"/>
      <c r="HX547" s="125"/>
    </row>
    <row xmlns:x14ac="http://schemas.microsoft.com/office/spreadsheetml/2009/9/ac" r="548" s="3" customFormat="true" x14ac:dyDescent="0.25">
      <c r="A548" s="375"/>
      <c r="B548" s="125"/>
      <c r="L548" s="125"/>
      <c r="V548" s="125"/>
      <c r="AF548" s="125"/>
      <c r="AP548" s="125"/>
      <c r="AZ548" s="125"/>
      <c r="BJ548" s="125"/>
      <c r="BT548" s="125"/>
      <c r="CD548" s="125"/>
      <c r="CN548" s="125"/>
      <c r="CX548" s="125"/>
      <c r="DH548" s="125"/>
      <c r="DR548" s="125"/>
      <c r="EB548" s="125"/>
      <c r="EL548" s="125"/>
      <c r="EV548" s="125"/>
      <c r="FF548" s="125"/>
      <c r="FP548" s="125"/>
      <c r="FZ548" s="125"/>
      <c r="GJ548" s="125"/>
      <c r="GT548" s="125"/>
      <c r="HD548" s="125"/>
      <c r="HN548" s="125"/>
      <c r="HX548" s="125"/>
    </row>
    <row xmlns:x14ac="http://schemas.microsoft.com/office/spreadsheetml/2009/9/ac" r="549" s="3" customFormat="true" x14ac:dyDescent="0.25">
      <c r="A549" s="375"/>
      <c r="B549" s="125"/>
      <c r="L549" s="125"/>
      <c r="V549" s="125"/>
      <c r="AF549" s="125"/>
      <c r="AP549" s="125"/>
      <c r="AZ549" s="125"/>
      <c r="BJ549" s="125"/>
      <c r="BT549" s="125"/>
      <c r="CD549" s="125"/>
      <c r="CN549" s="125"/>
      <c r="CX549" s="125"/>
      <c r="DH549" s="125"/>
      <c r="DR549" s="125"/>
      <c r="EB549" s="125"/>
      <c r="EL549" s="125"/>
      <c r="EV549" s="125"/>
      <c r="FF549" s="125"/>
      <c r="FP549" s="125"/>
      <c r="FZ549" s="125"/>
      <c r="GJ549" s="125"/>
      <c r="GT549" s="125"/>
      <c r="HD549" s="125"/>
      <c r="HN549" s="125"/>
      <c r="HX549" s="125"/>
    </row>
    <row xmlns:x14ac="http://schemas.microsoft.com/office/spreadsheetml/2009/9/ac" r="550" s="3" customFormat="true" x14ac:dyDescent="0.25">
      <c r="A550" s="375"/>
      <c r="B550" s="125"/>
      <c r="L550" s="125"/>
      <c r="V550" s="125"/>
      <c r="AF550" s="125"/>
      <c r="AP550" s="125"/>
      <c r="AZ550" s="125"/>
      <c r="BJ550" s="125"/>
      <c r="BT550" s="125"/>
      <c r="CD550" s="125"/>
      <c r="CN550" s="125"/>
      <c r="CX550" s="125"/>
      <c r="DH550" s="125"/>
      <c r="DR550" s="125"/>
      <c r="EB550" s="125"/>
      <c r="EL550" s="125"/>
      <c r="EV550" s="125"/>
      <c r="FF550" s="125"/>
      <c r="FP550" s="125"/>
      <c r="FZ550" s="125"/>
      <c r="GJ550" s="125"/>
      <c r="GT550" s="125"/>
      <c r="HD550" s="125"/>
      <c r="HN550" s="125"/>
      <c r="HX550" s="125"/>
    </row>
    <row xmlns:x14ac="http://schemas.microsoft.com/office/spreadsheetml/2009/9/ac" r="551" s="3" customFormat="true" x14ac:dyDescent="0.25">
      <c r="A551" s="375"/>
      <c r="B551" s="125"/>
      <c r="L551" s="125"/>
      <c r="V551" s="125"/>
      <c r="AF551" s="125"/>
      <c r="AP551" s="125"/>
      <c r="AZ551" s="125"/>
      <c r="BJ551" s="125"/>
      <c r="BT551" s="125"/>
      <c r="CD551" s="125"/>
      <c r="CN551" s="125"/>
      <c r="CX551" s="125"/>
      <c r="DH551" s="125"/>
      <c r="DR551" s="125"/>
      <c r="EB551" s="125"/>
      <c r="EL551" s="125"/>
      <c r="EV551" s="125"/>
      <c r="FF551" s="125"/>
      <c r="FP551" s="125"/>
      <c r="FZ551" s="125"/>
      <c r="GJ551" s="125"/>
      <c r="GT551" s="125"/>
      <c r="HD551" s="125"/>
      <c r="HN551" s="125"/>
      <c r="HX551" s="125"/>
    </row>
    <row xmlns:x14ac="http://schemas.microsoft.com/office/spreadsheetml/2009/9/ac" r="552" s="3" customFormat="true" x14ac:dyDescent="0.25">
      <c r="A552" s="375"/>
      <c r="B552" s="125"/>
      <c r="L552" s="125"/>
      <c r="V552" s="125"/>
      <c r="AF552" s="125"/>
      <c r="AP552" s="125"/>
      <c r="AZ552" s="125"/>
      <c r="BJ552" s="125"/>
      <c r="BT552" s="125"/>
      <c r="CD552" s="125"/>
      <c r="CN552" s="125"/>
      <c r="CX552" s="125"/>
      <c r="DH552" s="125"/>
      <c r="DR552" s="125"/>
      <c r="EB552" s="125"/>
      <c r="EL552" s="125"/>
      <c r="EV552" s="125"/>
      <c r="FF552" s="125"/>
      <c r="FP552" s="125"/>
      <c r="FZ552" s="125"/>
      <c r="GJ552" s="125"/>
      <c r="GT552" s="125"/>
      <c r="HD552" s="125"/>
      <c r="HN552" s="125"/>
      <c r="HX552" s="125"/>
    </row>
    <row xmlns:x14ac="http://schemas.microsoft.com/office/spreadsheetml/2009/9/ac" r="553" s="3" customFormat="true" x14ac:dyDescent="0.25">
      <c r="A553" s="375"/>
      <c r="B553" s="125"/>
      <c r="L553" s="125"/>
      <c r="V553" s="125"/>
      <c r="AF553" s="125"/>
      <c r="AP553" s="125"/>
      <c r="AZ553" s="125"/>
      <c r="BJ553" s="125"/>
      <c r="BT553" s="125"/>
      <c r="CD553" s="125"/>
      <c r="CN553" s="125"/>
      <c r="CX553" s="125"/>
      <c r="DH553" s="125"/>
      <c r="DR553" s="125"/>
      <c r="EB553" s="125"/>
      <c r="EL553" s="125"/>
      <c r="EV553" s="125"/>
      <c r="FF553" s="125"/>
      <c r="FP553" s="125"/>
      <c r="FZ553" s="125"/>
      <c r="GJ553" s="125"/>
      <c r="GT553" s="125"/>
      <c r="HD553" s="125"/>
      <c r="HN553" s="125"/>
      <c r="HX553" s="125"/>
    </row>
    <row xmlns:x14ac="http://schemas.microsoft.com/office/spreadsheetml/2009/9/ac" r="554" s="3" customFormat="true" x14ac:dyDescent="0.25">
      <c r="A554" s="375"/>
      <c r="B554" s="125"/>
      <c r="L554" s="125"/>
      <c r="V554" s="125"/>
      <c r="AF554" s="125"/>
      <c r="AP554" s="125"/>
      <c r="AZ554" s="125"/>
      <c r="BJ554" s="125"/>
      <c r="BT554" s="125"/>
      <c r="CD554" s="125"/>
      <c r="CN554" s="125"/>
      <c r="CX554" s="125"/>
      <c r="DH554" s="125"/>
      <c r="DR554" s="125"/>
      <c r="EB554" s="125"/>
      <c r="EL554" s="125"/>
      <c r="EV554" s="125"/>
      <c r="FF554" s="125"/>
      <c r="FP554" s="125"/>
      <c r="FZ554" s="125"/>
      <c r="GJ554" s="125"/>
      <c r="GT554" s="125"/>
      <c r="HD554" s="125"/>
      <c r="HN554" s="125"/>
      <c r="HX554" s="125"/>
    </row>
    <row xmlns:x14ac="http://schemas.microsoft.com/office/spreadsheetml/2009/9/ac" r="555" s="3" customFormat="true" x14ac:dyDescent="0.25">
      <c r="A555" s="375"/>
      <c r="B555" s="125"/>
      <c r="L555" s="125"/>
      <c r="V555" s="125"/>
      <c r="AF555" s="125"/>
      <c r="AP555" s="125"/>
      <c r="AZ555" s="125"/>
      <c r="BJ555" s="125"/>
      <c r="BT555" s="125"/>
      <c r="CD555" s="125"/>
      <c r="CN555" s="125"/>
      <c r="CX555" s="125"/>
      <c r="DH555" s="125"/>
      <c r="DR555" s="125"/>
      <c r="EB555" s="125"/>
      <c r="EL555" s="125"/>
      <c r="EV555" s="125"/>
      <c r="FF555" s="125"/>
      <c r="FP555" s="125"/>
      <c r="FZ555" s="125"/>
      <c r="GJ555" s="125"/>
      <c r="GT555" s="125"/>
      <c r="HD555" s="125"/>
      <c r="HN555" s="125"/>
      <c r="HX555" s="125"/>
    </row>
    <row xmlns:x14ac="http://schemas.microsoft.com/office/spreadsheetml/2009/9/ac" r="556" s="3" customFormat="true" x14ac:dyDescent="0.25">
      <c r="A556" s="375"/>
      <c r="B556" s="125"/>
      <c r="L556" s="125"/>
      <c r="V556" s="125"/>
      <c r="AF556" s="125"/>
      <c r="AP556" s="125"/>
      <c r="AZ556" s="125"/>
      <c r="BJ556" s="125"/>
      <c r="BT556" s="125"/>
      <c r="CD556" s="125"/>
      <c r="CN556" s="125"/>
      <c r="CX556" s="125"/>
      <c r="DH556" s="125"/>
      <c r="DR556" s="125"/>
      <c r="EB556" s="125"/>
      <c r="EL556" s="125"/>
      <c r="EV556" s="125"/>
      <c r="FF556" s="125"/>
      <c r="FP556" s="125"/>
      <c r="FZ556" s="125"/>
      <c r="GJ556" s="125"/>
      <c r="GT556" s="125"/>
      <c r="HD556" s="125"/>
      <c r="HN556" s="125"/>
      <c r="HX556" s="125"/>
    </row>
    <row xmlns:x14ac="http://schemas.microsoft.com/office/spreadsheetml/2009/9/ac" r="557" s="3" customFormat="true" x14ac:dyDescent="0.25">
      <c r="A557" s="375"/>
      <c r="B557" s="125"/>
      <c r="L557" s="125"/>
      <c r="V557" s="125"/>
      <c r="AF557" s="125"/>
      <c r="AP557" s="125"/>
      <c r="AZ557" s="125"/>
      <c r="BJ557" s="125"/>
      <c r="BT557" s="125"/>
      <c r="CD557" s="125"/>
      <c r="CN557" s="125"/>
      <c r="CX557" s="125"/>
      <c r="DH557" s="125"/>
      <c r="DR557" s="125"/>
      <c r="EB557" s="125"/>
      <c r="EL557" s="125"/>
      <c r="EV557" s="125"/>
      <c r="FF557" s="125"/>
      <c r="FP557" s="125"/>
      <c r="FZ557" s="125"/>
      <c r="GJ557" s="125"/>
      <c r="GT557" s="125"/>
      <c r="HD557" s="125"/>
      <c r="HN557" s="125"/>
      <c r="HX557" s="125"/>
    </row>
    <row xmlns:x14ac="http://schemas.microsoft.com/office/spreadsheetml/2009/9/ac" r="558" s="3" customFormat="true" x14ac:dyDescent="0.25">
      <c r="A558" s="375"/>
      <c r="B558" s="125"/>
      <c r="L558" s="125"/>
      <c r="V558" s="125"/>
      <c r="AF558" s="125"/>
      <c r="AP558" s="125"/>
      <c r="AZ558" s="125"/>
      <c r="BJ558" s="125"/>
      <c r="BT558" s="125"/>
      <c r="CD558" s="125"/>
      <c r="CN558" s="125"/>
      <c r="CX558" s="125"/>
      <c r="DH558" s="125"/>
      <c r="DR558" s="125"/>
      <c r="EB558" s="125"/>
      <c r="EL558" s="125"/>
      <c r="EV558" s="125"/>
      <c r="FF558" s="125"/>
      <c r="FP558" s="125"/>
      <c r="FZ558" s="125"/>
      <c r="GJ558" s="125"/>
      <c r="GT558" s="125"/>
      <c r="HD558" s="125"/>
      <c r="HN558" s="125"/>
      <c r="HX558" s="125"/>
    </row>
    <row xmlns:x14ac="http://schemas.microsoft.com/office/spreadsheetml/2009/9/ac" r="559" s="3" customFormat="true" x14ac:dyDescent="0.25">
      <c r="A559" s="375"/>
      <c r="B559" s="125"/>
      <c r="L559" s="125"/>
      <c r="V559" s="125"/>
      <c r="AF559" s="125"/>
      <c r="AP559" s="125"/>
      <c r="AZ559" s="125"/>
      <c r="BJ559" s="125"/>
      <c r="BT559" s="125"/>
      <c r="CD559" s="125"/>
      <c r="CN559" s="125"/>
      <c r="CX559" s="125"/>
      <c r="DH559" s="125"/>
      <c r="DR559" s="125"/>
      <c r="EB559" s="125"/>
      <c r="EL559" s="125"/>
      <c r="EV559" s="125"/>
      <c r="FF559" s="125"/>
      <c r="FP559" s="125"/>
      <c r="FZ559" s="125"/>
      <c r="GJ559" s="125"/>
      <c r="GT559" s="125"/>
      <c r="HD559" s="125"/>
      <c r="HN559" s="125"/>
      <c r="HX559" s="125"/>
    </row>
    <row xmlns:x14ac="http://schemas.microsoft.com/office/spreadsheetml/2009/9/ac" r="560" s="3" customFormat="true" x14ac:dyDescent="0.25">
      <c r="A560" s="375"/>
      <c r="B560" s="125"/>
      <c r="L560" s="125"/>
      <c r="V560" s="125"/>
      <c r="AF560" s="125"/>
      <c r="AP560" s="125"/>
      <c r="AZ560" s="125"/>
      <c r="BJ560" s="125"/>
      <c r="BT560" s="125"/>
      <c r="CD560" s="125"/>
      <c r="CN560" s="125"/>
      <c r="CX560" s="125"/>
      <c r="DH560" s="125"/>
      <c r="DR560" s="125"/>
      <c r="EB560" s="125"/>
      <c r="EL560" s="125"/>
      <c r="EV560" s="125"/>
      <c r="FF560" s="125"/>
      <c r="FP560" s="125"/>
      <c r="FZ560" s="125"/>
      <c r="GJ560" s="125"/>
      <c r="GT560" s="125"/>
      <c r="HD560" s="125"/>
      <c r="HN560" s="125"/>
      <c r="HX560" s="125"/>
    </row>
    <row xmlns:x14ac="http://schemas.microsoft.com/office/spreadsheetml/2009/9/ac" r="561" s="3" customFormat="true" x14ac:dyDescent="0.25">
      <c r="A561" s="375"/>
      <c r="B561" s="125"/>
      <c r="L561" s="125"/>
      <c r="V561" s="125"/>
      <c r="AF561" s="125"/>
      <c r="AP561" s="125"/>
      <c r="AZ561" s="125"/>
      <c r="BJ561" s="125"/>
      <c r="BT561" s="125"/>
      <c r="CD561" s="125"/>
      <c r="CN561" s="125"/>
      <c r="CX561" s="125"/>
      <c r="DH561" s="125"/>
      <c r="DR561" s="125"/>
      <c r="EB561" s="125"/>
      <c r="EL561" s="125"/>
      <c r="EV561" s="125"/>
      <c r="FF561" s="125"/>
      <c r="FP561" s="125"/>
      <c r="FZ561" s="125"/>
      <c r="GJ561" s="125"/>
      <c r="GT561" s="125"/>
      <c r="HD561" s="125"/>
      <c r="HN561" s="125"/>
      <c r="HX561" s="125"/>
    </row>
    <row xmlns:x14ac="http://schemas.microsoft.com/office/spreadsheetml/2009/9/ac" r="562" s="3" customFormat="true" x14ac:dyDescent="0.25">
      <c r="A562" s="375"/>
      <c r="B562" s="125"/>
      <c r="L562" s="125"/>
      <c r="V562" s="125"/>
      <c r="AF562" s="125"/>
      <c r="AP562" s="125"/>
      <c r="AZ562" s="125"/>
      <c r="BJ562" s="125"/>
      <c r="BT562" s="125"/>
      <c r="CD562" s="125"/>
      <c r="CN562" s="125"/>
      <c r="CX562" s="125"/>
      <c r="DH562" s="125"/>
      <c r="DR562" s="125"/>
      <c r="EB562" s="125"/>
      <c r="EL562" s="125"/>
      <c r="EV562" s="125"/>
      <c r="FF562" s="125"/>
      <c r="FP562" s="125"/>
      <c r="FZ562" s="125"/>
      <c r="GJ562" s="125"/>
      <c r="GT562" s="125"/>
      <c r="HD562" s="125"/>
      <c r="HN562" s="125"/>
      <c r="HX562" s="125"/>
    </row>
    <row xmlns:x14ac="http://schemas.microsoft.com/office/spreadsheetml/2009/9/ac" r="563" s="3" customFormat="true" x14ac:dyDescent="0.25">
      <c r="A563" s="375"/>
      <c r="B563" s="125"/>
      <c r="L563" s="125"/>
      <c r="V563" s="125"/>
      <c r="AF563" s="125"/>
      <c r="AP563" s="125"/>
      <c r="AZ563" s="125"/>
      <c r="BJ563" s="125"/>
      <c r="BT563" s="125"/>
      <c r="CD563" s="125"/>
      <c r="CN563" s="125"/>
      <c r="CX563" s="125"/>
      <c r="DH563" s="125"/>
      <c r="DR563" s="125"/>
      <c r="EB563" s="125"/>
      <c r="EL563" s="125"/>
      <c r="EV563" s="125"/>
      <c r="FF563" s="125"/>
      <c r="FP563" s="125"/>
      <c r="FZ563" s="125"/>
      <c r="GJ563" s="125"/>
      <c r="GT563" s="125"/>
      <c r="HD563" s="125"/>
      <c r="HN563" s="125"/>
      <c r="HX563" s="125"/>
    </row>
    <row xmlns:x14ac="http://schemas.microsoft.com/office/spreadsheetml/2009/9/ac" r="564" s="3" customFormat="true" x14ac:dyDescent="0.25">
      <c r="A564" s="375"/>
      <c r="B564" s="125"/>
      <c r="L564" s="125"/>
      <c r="V564" s="125"/>
      <c r="AF564" s="125"/>
      <c r="AP564" s="125"/>
      <c r="AZ564" s="125"/>
      <c r="BJ564" s="125"/>
      <c r="BT564" s="125"/>
      <c r="CD564" s="125"/>
      <c r="CN564" s="125"/>
      <c r="CX564" s="125"/>
      <c r="DH564" s="125"/>
      <c r="DR564" s="125"/>
      <c r="EB564" s="125"/>
      <c r="EL564" s="125"/>
      <c r="EV564" s="125"/>
      <c r="FF564" s="125"/>
      <c r="FP564" s="125"/>
      <c r="FZ564" s="125"/>
      <c r="GJ564" s="125"/>
      <c r="GT564" s="125"/>
      <c r="HD564" s="125"/>
      <c r="HN564" s="125"/>
      <c r="HX564" s="125"/>
    </row>
    <row xmlns:x14ac="http://schemas.microsoft.com/office/spreadsheetml/2009/9/ac" r="565" s="3" customFormat="true" x14ac:dyDescent="0.25">
      <c r="A565" s="375"/>
      <c r="B565" s="125"/>
      <c r="L565" s="125"/>
      <c r="V565" s="125"/>
      <c r="AF565" s="125"/>
      <c r="AP565" s="125"/>
      <c r="AZ565" s="125"/>
      <c r="BJ565" s="125"/>
      <c r="BT565" s="125"/>
      <c r="CD565" s="125"/>
      <c r="CN565" s="125"/>
      <c r="CX565" s="125"/>
      <c r="DH565" s="125"/>
      <c r="DR565" s="125"/>
      <c r="EB565" s="125"/>
      <c r="EL565" s="125"/>
      <c r="EV565" s="125"/>
      <c r="FF565" s="125"/>
      <c r="FP565" s="125"/>
      <c r="FZ565" s="125"/>
      <c r="GJ565" s="125"/>
      <c r="GT565" s="125"/>
      <c r="HD565" s="125"/>
      <c r="HN565" s="125"/>
      <c r="HX565" s="125"/>
    </row>
    <row xmlns:x14ac="http://schemas.microsoft.com/office/spreadsheetml/2009/9/ac" r="566" s="3" customFormat="true" x14ac:dyDescent="0.25">
      <c r="A566" s="375"/>
      <c r="B566" s="125"/>
      <c r="L566" s="125"/>
      <c r="V566" s="125"/>
      <c r="AF566" s="125"/>
      <c r="AP566" s="125"/>
      <c r="AZ566" s="125"/>
      <c r="BJ566" s="125"/>
      <c r="BT566" s="125"/>
      <c r="CD566" s="125"/>
      <c r="CN566" s="125"/>
      <c r="CX566" s="125"/>
      <c r="DH566" s="125"/>
      <c r="DR566" s="125"/>
      <c r="EB566" s="125"/>
      <c r="EL566" s="125"/>
      <c r="EV566" s="125"/>
      <c r="FF566" s="125"/>
      <c r="FP566" s="125"/>
      <c r="FZ566" s="125"/>
      <c r="GJ566" s="125"/>
      <c r="GT566" s="125"/>
      <c r="HD566" s="125"/>
      <c r="HN566" s="125"/>
      <c r="HX566" s="125"/>
    </row>
    <row xmlns:x14ac="http://schemas.microsoft.com/office/spreadsheetml/2009/9/ac" r="567" s="3" customFormat="true" x14ac:dyDescent="0.25">
      <c r="A567" s="375"/>
      <c r="B567" s="125"/>
      <c r="L567" s="125"/>
      <c r="V567" s="125"/>
      <c r="AF567" s="125"/>
      <c r="AP567" s="125"/>
      <c r="AZ567" s="125"/>
      <c r="BJ567" s="125"/>
      <c r="BT567" s="125"/>
      <c r="CD567" s="125"/>
      <c r="CN567" s="125"/>
      <c r="CX567" s="125"/>
      <c r="DH567" s="125"/>
      <c r="DR567" s="125"/>
      <c r="EB567" s="125"/>
      <c r="EL567" s="125"/>
      <c r="EV567" s="125"/>
      <c r="FF567" s="125"/>
      <c r="FP567" s="125"/>
      <c r="FZ567" s="125"/>
      <c r="GJ567" s="125"/>
      <c r="GT567" s="125"/>
      <c r="HD567" s="125"/>
      <c r="HN567" s="125"/>
      <c r="HX567" s="125"/>
    </row>
    <row xmlns:x14ac="http://schemas.microsoft.com/office/spreadsheetml/2009/9/ac" r="568" s="3" customFormat="true" x14ac:dyDescent="0.25">
      <c r="A568" s="375"/>
      <c r="B568" s="125"/>
      <c r="L568" s="125"/>
      <c r="V568" s="125"/>
      <c r="AF568" s="125"/>
      <c r="AP568" s="125"/>
      <c r="AZ568" s="125"/>
      <c r="BJ568" s="125"/>
      <c r="BT568" s="125"/>
      <c r="CD568" s="125"/>
      <c r="CN568" s="125"/>
      <c r="CX568" s="125"/>
      <c r="DH568" s="125"/>
      <c r="DR568" s="125"/>
      <c r="EB568" s="125"/>
      <c r="EL568" s="125"/>
      <c r="EV568" s="125"/>
      <c r="FF568" s="125"/>
      <c r="FP568" s="125"/>
      <c r="FZ568" s="125"/>
      <c r="GJ568" s="125"/>
      <c r="GT568" s="125"/>
      <c r="HD568" s="125"/>
      <c r="HN568" s="125"/>
      <c r="HX568" s="125"/>
    </row>
    <row xmlns:x14ac="http://schemas.microsoft.com/office/spreadsheetml/2009/9/ac" r="569" s="3" customFormat="true" x14ac:dyDescent="0.25">
      <c r="A569" s="375"/>
      <c r="B569" s="125"/>
      <c r="L569" s="125"/>
      <c r="V569" s="125"/>
      <c r="AF569" s="125"/>
      <c r="AP569" s="125"/>
      <c r="AZ569" s="125"/>
      <c r="BJ569" s="125"/>
      <c r="BT569" s="125"/>
      <c r="CD569" s="125"/>
      <c r="CN569" s="125"/>
      <c r="CX569" s="125"/>
      <c r="DH569" s="125"/>
      <c r="DR569" s="125"/>
      <c r="EB569" s="125"/>
      <c r="EL569" s="125"/>
      <c r="EV569" s="125"/>
      <c r="FF569" s="125"/>
      <c r="FP569" s="125"/>
      <c r="FZ569" s="125"/>
      <c r="GJ569" s="125"/>
      <c r="GT569" s="125"/>
      <c r="HD569" s="125"/>
      <c r="HN569" s="125"/>
      <c r="HX569" s="125"/>
    </row>
    <row xmlns:x14ac="http://schemas.microsoft.com/office/spreadsheetml/2009/9/ac" r="570" s="3" customFormat="true" x14ac:dyDescent="0.25">
      <c r="A570" s="375"/>
      <c r="B570" s="125"/>
      <c r="L570" s="125"/>
      <c r="V570" s="125"/>
      <c r="AF570" s="125"/>
      <c r="AP570" s="125"/>
      <c r="AZ570" s="125"/>
      <c r="BJ570" s="125"/>
      <c r="BT570" s="125"/>
      <c r="CD570" s="125"/>
      <c r="CN570" s="125"/>
      <c r="CX570" s="125"/>
      <c r="DH570" s="125"/>
      <c r="DR570" s="125"/>
      <c r="EB570" s="125"/>
      <c r="EL570" s="125"/>
      <c r="EV570" s="125"/>
      <c r="FF570" s="125"/>
      <c r="FP570" s="125"/>
      <c r="FZ570" s="125"/>
      <c r="GJ570" s="125"/>
      <c r="GT570" s="125"/>
      <c r="HD570" s="125"/>
      <c r="HN570" s="125"/>
      <c r="HX570" s="125"/>
    </row>
    <row xmlns:x14ac="http://schemas.microsoft.com/office/spreadsheetml/2009/9/ac" r="571" s="3" customFormat="true" x14ac:dyDescent="0.25">
      <c r="A571" s="375"/>
      <c r="B571" s="125"/>
      <c r="L571" s="125"/>
      <c r="V571" s="125"/>
      <c r="AF571" s="125"/>
      <c r="AP571" s="125"/>
      <c r="AZ571" s="125"/>
      <c r="BJ571" s="125"/>
      <c r="BT571" s="125"/>
      <c r="CD571" s="125"/>
      <c r="CN571" s="125"/>
      <c r="CX571" s="125"/>
      <c r="DH571" s="125"/>
      <c r="DR571" s="125"/>
      <c r="EB571" s="125"/>
      <c r="EL571" s="125"/>
      <c r="EV571" s="125"/>
      <c r="FF571" s="125"/>
      <c r="FP571" s="125"/>
      <c r="FZ571" s="125"/>
      <c r="GJ571" s="125"/>
      <c r="GT571" s="125"/>
      <c r="HD571" s="125"/>
      <c r="HN571" s="125"/>
      <c r="HX571" s="125"/>
    </row>
    <row xmlns:x14ac="http://schemas.microsoft.com/office/spreadsheetml/2009/9/ac" r="572" s="3" customFormat="true" x14ac:dyDescent="0.25">
      <c r="A572" s="375"/>
      <c r="B572" s="125"/>
      <c r="L572" s="125"/>
      <c r="V572" s="125"/>
      <c r="AF572" s="125"/>
      <c r="AP572" s="125"/>
      <c r="AZ572" s="125"/>
      <c r="BJ572" s="125"/>
      <c r="BT572" s="125"/>
      <c r="CD572" s="125"/>
      <c r="CN572" s="125"/>
      <c r="CX572" s="125"/>
      <c r="DH572" s="125"/>
      <c r="DR572" s="125"/>
      <c r="EB572" s="125"/>
      <c r="EL572" s="125"/>
      <c r="EV572" s="125"/>
      <c r="FF572" s="125"/>
      <c r="FP572" s="125"/>
      <c r="FZ572" s="125"/>
      <c r="GJ572" s="125"/>
      <c r="GT572" s="125"/>
      <c r="HD572" s="125"/>
      <c r="HN572" s="125"/>
      <c r="HX572" s="125"/>
    </row>
    <row xmlns:x14ac="http://schemas.microsoft.com/office/spreadsheetml/2009/9/ac" r="573" s="3" customFormat="true" x14ac:dyDescent="0.25">
      <c r="A573" s="375"/>
      <c r="B573" s="125"/>
      <c r="L573" s="125"/>
      <c r="V573" s="125"/>
      <c r="AF573" s="125"/>
      <c r="AP573" s="125"/>
      <c r="AZ573" s="125"/>
      <c r="BJ573" s="125"/>
      <c r="BT573" s="125"/>
      <c r="CD573" s="125"/>
      <c r="CN573" s="125"/>
      <c r="CX573" s="125"/>
      <c r="DH573" s="125"/>
      <c r="DR573" s="125"/>
      <c r="EB573" s="125"/>
      <c r="EL573" s="125"/>
      <c r="EV573" s="125"/>
      <c r="FF573" s="125"/>
      <c r="FP573" s="125"/>
      <c r="FZ573" s="125"/>
      <c r="GJ573" s="125"/>
      <c r="GT573" s="125"/>
      <c r="HD573" s="125"/>
      <c r="HN573" s="125"/>
      <c r="HX573" s="125"/>
    </row>
    <row xmlns:x14ac="http://schemas.microsoft.com/office/spreadsheetml/2009/9/ac" r="574" s="3" customFormat="true" x14ac:dyDescent="0.25">
      <c r="A574" s="375"/>
      <c r="B574" s="125"/>
      <c r="L574" s="125"/>
      <c r="V574" s="125"/>
      <c r="AF574" s="125"/>
      <c r="AP574" s="125"/>
      <c r="AZ574" s="125"/>
      <c r="BJ574" s="125"/>
      <c r="BT574" s="125"/>
      <c r="CD574" s="125"/>
      <c r="CN574" s="125"/>
      <c r="CX574" s="125"/>
      <c r="DH574" s="125"/>
      <c r="DR574" s="125"/>
      <c r="EB574" s="125"/>
      <c r="EL574" s="125"/>
      <c r="EV574" s="125"/>
      <c r="FF574" s="125"/>
      <c r="FP574" s="125"/>
      <c r="FZ574" s="125"/>
      <c r="GJ574" s="125"/>
      <c r="GT574" s="125"/>
      <c r="HD574" s="125"/>
      <c r="HN574" s="125"/>
      <c r="HX574" s="125"/>
    </row>
    <row xmlns:x14ac="http://schemas.microsoft.com/office/spreadsheetml/2009/9/ac" r="575" s="3" customFormat="true" x14ac:dyDescent="0.25">
      <c r="A575" s="375"/>
      <c r="B575" s="125"/>
      <c r="L575" s="125"/>
      <c r="V575" s="125"/>
      <c r="AF575" s="125"/>
      <c r="AP575" s="125"/>
      <c r="AZ575" s="125"/>
      <c r="BJ575" s="125"/>
      <c r="BT575" s="125"/>
      <c r="CD575" s="125"/>
      <c r="CN575" s="125"/>
      <c r="CX575" s="125"/>
      <c r="DH575" s="125"/>
      <c r="DR575" s="125"/>
      <c r="EB575" s="125"/>
      <c r="EL575" s="125"/>
      <c r="EV575" s="125"/>
      <c r="FF575" s="125"/>
      <c r="FP575" s="125"/>
      <c r="FZ575" s="125"/>
      <c r="GJ575" s="125"/>
      <c r="GT575" s="125"/>
      <c r="HD575" s="125"/>
      <c r="HN575" s="125"/>
      <c r="HX575" s="125"/>
    </row>
    <row xmlns:x14ac="http://schemas.microsoft.com/office/spreadsheetml/2009/9/ac" r="576" s="3" customFormat="true" x14ac:dyDescent="0.25">
      <c r="A576" s="375"/>
      <c r="B576" s="125"/>
      <c r="L576" s="125"/>
      <c r="V576" s="125"/>
      <c r="AF576" s="125"/>
      <c r="AP576" s="125"/>
      <c r="AZ576" s="125"/>
      <c r="BJ576" s="125"/>
      <c r="BT576" s="125"/>
      <c r="CD576" s="125"/>
      <c r="CN576" s="125"/>
      <c r="CX576" s="125"/>
      <c r="DH576" s="125"/>
      <c r="DR576" s="125"/>
      <c r="EB576" s="125"/>
      <c r="EL576" s="125"/>
      <c r="EV576" s="125"/>
      <c r="FF576" s="125"/>
      <c r="FP576" s="125"/>
      <c r="FZ576" s="125"/>
      <c r="GJ576" s="125"/>
      <c r="GT576" s="125"/>
      <c r="HD576" s="125"/>
      <c r="HN576" s="125"/>
      <c r="HX576" s="125"/>
    </row>
    <row xmlns:x14ac="http://schemas.microsoft.com/office/spreadsheetml/2009/9/ac" r="577" s="3" customFormat="true" x14ac:dyDescent="0.25">
      <c r="A577" s="375"/>
      <c r="B577" s="125"/>
      <c r="L577" s="125"/>
      <c r="V577" s="125"/>
      <c r="AF577" s="125"/>
      <c r="AP577" s="125"/>
      <c r="AZ577" s="125"/>
      <c r="BJ577" s="125"/>
      <c r="BT577" s="125"/>
      <c r="CD577" s="125"/>
      <c r="CN577" s="125"/>
      <c r="CX577" s="125"/>
      <c r="DH577" s="125"/>
      <c r="DR577" s="125"/>
      <c r="EB577" s="125"/>
      <c r="EL577" s="125"/>
      <c r="EV577" s="125"/>
      <c r="FF577" s="125"/>
      <c r="FP577" s="125"/>
      <c r="FZ577" s="125"/>
      <c r="GJ577" s="125"/>
      <c r="GT577" s="125"/>
      <c r="HD577" s="125"/>
      <c r="HN577" s="125"/>
      <c r="HX577" s="125"/>
    </row>
    <row xmlns:x14ac="http://schemas.microsoft.com/office/spreadsheetml/2009/9/ac" r="578" s="3" customFormat="true" x14ac:dyDescent="0.25">
      <c r="A578" s="375"/>
      <c r="B578" s="125"/>
      <c r="L578" s="125"/>
      <c r="V578" s="125"/>
      <c r="AF578" s="125"/>
      <c r="AP578" s="125"/>
      <c r="AZ578" s="125"/>
      <c r="BJ578" s="125"/>
      <c r="BT578" s="125"/>
      <c r="CD578" s="125"/>
      <c r="CN578" s="125"/>
      <c r="CX578" s="125"/>
      <c r="DH578" s="125"/>
      <c r="DR578" s="125"/>
      <c r="EB578" s="125"/>
      <c r="EL578" s="125"/>
      <c r="EV578" s="125"/>
      <c r="FF578" s="125"/>
      <c r="FP578" s="125"/>
      <c r="FZ578" s="125"/>
      <c r="GJ578" s="125"/>
      <c r="GT578" s="125"/>
      <c r="HD578" s="125"/>
      <c r="HN578" s="125"/>
      <c r="HX578" s="125"/>
    </row>
    <row xmlns:x14ac="http://schemas.microsoft.com/office/spreadsheetml/2009/9/ac" r="579" s="3" customFormat="true" x14ac:dyDescent="0.25">
      <c r="A579" s="375"/>
      <c r="B579" s="125"/>
      <c r="L579" s="125"/>
      <c r="V579" s="125"/>
      <c r="AF579" s="125"/>
      <c r="AP579" s="125"/>
      <c r="AZ579" s="125"/>
      <c r="BJ579" s="125"/>
      <c r="BT579" s="125"/>
      <c r="CD579" s="125"/>
      <c r="CN579" s="125"/>
      <c r="CX579" s="125"/>
      <c r="DH579" s="125"/>
      <c r="DR579" s="125"/>
      <c r="EB579" s="125"/>
      <c r="EL579" s="125"/>
      <c r="EV579" s="125"/>
      <c r="FF579" s="125"/>
      <c r="FP579" s="125"/>
      <c r="FZ579" s="125"/>
      <c r="GJ579" s="125"/>
      <c r="GT579" s="125"/>
      <c r="HD579" s="125"/>
      <c r="HN579" s="125"/>
      <c r="HX579" s="125"/>
    </row>
    <row xmlns:x14ac="http://schemas.microsoft.com/office/spreadsheetml/2009/9/ac" r="580" s="3" customFormat="true" x14ac:dyDescent="0.25">
      <c r="A580" s="375"/>
      <c r="B580" s="125"/>
      <c r="L580" s="125"/>
      <c r="V580" s="125"/>
      <c r="AF580" s="125"/>
      <c r="AP580" s="125"/>
      <c r="AZ580" s="125"/>
      <c r="BJ580" s="125"/>
      <c r="BT580" s="125"/>
      <c r="CD580" s="125"/>
      <c r="CN580" s="125"/>
      <c r="CX580" s="125"/>
      <c r="DH580" s="125"/>
      <c r="DR580" s="125"/>
      <c r="EB580" s="125"/>
      <c r="EL580" s="125"/>
      <c r="EV580" s="125"/>
      <c r="FF580" s="125"/>
      <c r="FP580" s="125"/>
      <c r="FZ580" s="125"/>
      <c r="GJ580" s="125"/>
      <c r="GT580" s="125"/>
      <c r="HD580" s="125"/>
      <c r="HN580" s="125"/>
      <c r="HX580" s="125"/>
    </row>
    <row xmlns:x14ac="http://schemas.microsoft.com/office/spreadsheetml/2009/9/ac" r="581" s="3" customFormat="true" x14ac:dyDescent="0.25">
      <c r="A581" s="375"/>
      <c r="B581" s="125"/>
      <c r="L581" s="125"/>
      <c r="V581" s="125"/>
      <c r="AF581" s="125"/>
      <c r="AP581" s="125"/>
      <c r="AZ581" s="125"/>
      <c r="BJ581" s="125"/>
      <c r="BT581" s="125"/>
      <c r="CD581" s="125"/>
      <c r="CN581" s="125"/>
      <c r="CX581" s="125"/>
      <c r="DH581" s="125"/>
      <c r="DR581" s="125"/>
      <c r="EB581" s="125"/>
      <c r="EL581" s="125"/>
      <c r="EV581" s="125"/>
      <c r="FF581" s="125"/>
      <c r="FP581" s="125"/>
      <c r="FZ581" s="125"/>
      <c r="GJ581" s="125"/>
      <c r="GT581" s="125"/>
      <c r="HD581" s="125"/>
      <c r="HN581" s="125"/>
      <c r="HX581" s="125"/>
    </row>
    <row xmlns:x14ac="http://schemas.microsoft.com/office/spreadsheetml/2009/9/ac" r="582" s="3" customFormat="true" x14ac:dyDescent="0.25">
      <c r="A582" s="375"/>
      <c r="B582" s="125"/>
      <c r="L582" s="125"/>
      <c r="V582" s="125"/>
      <c r="AF582" s="125"/>
      <c r="AP582" s="125"/>
      <c r="AZ582" s="125"/>
      <c r="BJ582" s="125"/>
      <c r="BT582" s="125"/>
      <c r="CD582" s="125"/>
      <c r="CN582" s="125"/>
      <c r="CX582" s="125"/>
      <c r="DH582" s="125"/>
      <c r="DR582" s="125"/>
      <c r="EB582" s="125"/>
      <c r="EL582" s="125"/>
      <c r="EV582" s="125"/>
      <c r="FF582" s="125"/>
      <c r="FP582" s="125"/>
      <c r="FZ582" s="125"/>
      <c r="GJ582" s="125"/>
      <c r="GT582" s="125"/>
      <c r="HD582" s="125"/>
      <c r="HN582" s="125"/>
      <c r="HX582" s="125"/>
    </row>
    <row xmlns:x14ac="http://schemas.microsoft.com/office/spreadsheetml/2009/9/ac" r="583" s="3" customFormat="true" x14ac:dyDescent="0.25">
      <c r="A583" s="375"/>
      <c r="B583" s="125"/>
      <c r="L583" s="125"/>
      <c r="V583" s="125"/>
      <c r="AF583" s="125"/>
      <c r="AP583" s="125"/>
      <c r="AZ583" s="125"/>
      <c r="BJ583" s="125"/>
      <c r="BT583" s="125"/>
      <c r="CD583" s="125"/>
      <c r="CN583" s="125"/>
      <c r="CX583" s="125"/>
      <c r="DH583" s="125"/>
      <c r="DR583" s="125"/>
      <c r="EB583" s="125"/>
      <c r="EL583" s="125"/>
      <c r="EV583" s="125"/>
      <c r="FF583" s="125"/>
      <c r="FP583" s="125"/>
      <c r="FZ583" s="125"/>
      <c r="GJ583" s="125"/>
      <c r="GT583" s="125"/>
      <c r="HD583" s="125"/>
      <c r="HN583" s="125"/>
      <c r="HX583" s="125"/>
    </row>
    <row xmlns:x14ac="http://schemas.microsoft.com/office/spreadsheetml/2009/9/ac" r="584" s="3" customFormat="true" x14ac:dyDescent="0.25">
      <c r="A584" s="375"/>
      <c r="B584" s="125"/>
      <c r="L584" s="125"/>
      <c r="V584" s="125"/>
      <c r="AF584" s="125"/>
      <c r="AP584" s="125"/>
      <c r="AZ584" s="125"/>
      <c r="BJ584" s="125"/>
      <c r="BT584" s="125"/>
      <c r="CD584" s="125"/>
      <c r="CN584" s="125"/>
      <c r="CX584" s="125"/>
      <c r="DH584" s="125"/>
      <c r="DR584" s="125"/>
      <c r="EB584" s="125"/>
      <c r="EL584" s="125"/>
      <c r="EV584" s="125"/>
      <c r="FF584" s="125"/>
      <c r="FP584" s="125"/>
      <c r="FZ584" s="125"/>
      <c r="GJ584" s="125"/>
      <c r="GT584" s="125"/>
      <c r="HD584" s="125"/>
      <c r="HN584" s="125"/>
      <c r="HX584" s="125"/>
    </row>
    <row xmlns:x14ac="http://schemas.microsoft.com/office/spreadsheetml/2009/9/ac" r="585" s="3" customFormat="true" x14ac:dyDescent="0.25">
      <c r="A585" s="375"/>
      <c r="B585" s="125"/>
      <c r="L585" s="125"/>
      <c r="V585" s="125"/>
      <c r="AF585" s="125"/>
      <c r="AP585" s="125"/>
      <c r="AZ585" s="125"/>
      <c r="BJ585" s="125"/>
      <c r="BT585" s="125"/>
      <c r="CD585" s="125"/>
      <c r="CN585" s="125"/>
      <c r="CX585" s="125"/>
      <c r="DH585" s="125"/>
      <c r="DR585" s="125"/>
      <c r="EB585" s="125"/>
      <c r="EL585" s="125"/>
      <c r="EV585" s="125"/>
      <c r="FF585" s="125"/>
      <c r="FP585" s="125"/>
      <c r="FZ585" s="125"/>
      <c r="GJ585" s="125"/>
      <c r="GT585" s="125"/>
      <c r="HD585" s="125"/>
      <c r="HN585" s="125"/>
      <c r="HX585" s="125"/>
    </row>
    <row xmlns:x14ac="http://schemas.microsoft.com/office/spreadsheetml/2009/9/ac" r="586" s="3" customFormat="true" x14ac:dyDescent="0.25">
      <c r="A586" s="375"/>
      <c r="B586" s="125"/>
      <c r="L586" s="125"/>
      <c r="V586" s="125"/>
      <c r="AF586" s="125"/>
      <c r="AP586" s="125"/>
      <c r="AZ586" s="125"/>
      <c r="BJ586" s="125"/>
      <c r="BT586" s="125"/>
      <c r="CD586" s="125"/>
      <c r="CN586" s="125"/>
      <c r="CX586" s="125"/>
      <c r="DH586" s="125"/>
      <c r="DR586" s="125"/>
      <c r="EB586" s="125"/>
      <c r="EL586" s="125"/>
      <c r="EV586" s="125"/>
      <c r="FF586" s="125"/>
      <c r="FP586" s="125"/>
      <c r="FZ586" s="125"/>
      <c r="GJ586" s="125"/>
      <c r="GT586" s="125"/>
      <c r="HD586" s="125"/>
      <c r="HN586" s="125"/>
      <c r="HX586" s="125"/>
    </row>
    <row xmlns:x14ac="http://schemas.microsoft.com/office/spreadsheetml/2009/9/ac" r="587" s="3" customFormat="true" x14ac:dyDescent="0.25">
      <c r="A587" s="375"/>
      <c r="B587" s="125"/>
      <c r="L587" s="125"/>
      <c r="V587" s="125"/>
      <c r="AF587" s="125"/>
      <c r="AP587" s="125"/>
      <c r="AZ587" s="125"/>
      <c r="BJ587" s="125"/>
      <c r="BT587" s="125"/>
      <c r="CD587" s="125"/>
      <c r="CN587" s="125"/>
      <c r="CX587" s="125"/>
      <c r="DH587" s="125"/>
      <c r="DR587" s="125"/>
      <c r="EB587" s="125"/>
      <c r="EL587" s="125"/>
      <c r="EV587" s="125"/>
      <c r="FF587" s="125"/>
      <c r="FP587" s="125"/>
      <c r="FZ587" s="125"/>
      <c r="GJ587" s="125"/>
      <c r="GT587" s="125"/>
      <c r="HD587" s="125"/>
      <c r="HN587" s="125"/>
      <c r="HX587" s="125"/>
    </row>
    <row xmlns:x14ac="http://schemas.microsoft.com/office/spreadsheetml/2009/9/ac" r="588" s="3" customFormat="true" x14ac:dyDescent="0.25">
      <c r="A588" s="375"/>
      <c r="B588" s="125"/>
      <c r="L588" s="125"/>
      <c r="V588" s="125"/>
      <c r="AF588" s="125"/>
      <c r="AP588" s="125"/>
      <c r="AZ588" s="125"/>
      <c r="BJ588" s="125"/>
      <c r="BT588" s="125"/>
      <c r="CD588" s="125"/>
      <c r="CN588" s="125"/>
      <c r="CX588" s="125"/>
      <c r="DH588" s="125"/>
      <c r="DR588" s="125"/>
      <c r="EB588" s="125"/>
      <c r="EL588" s="125"/>
      <c r="EV588" s="125"/>
      <c r="FF588" s="125"/>
      <c r="FP588" s="125"/>
      <c r="FZ588" s="125"/>
      <c r="GJ588" s="125"/>
      <c r="GT588" s="125"/>
      <c r="HD588" s="125"/>
      <c r="HN588" s="125"/>
      <c r="HX588" s="125"/>
    </row>
    <row xmlns:x14ac="http://schemas.microsoft.com/office/spreadsheetml/2009/9/ac" r="589" s="3" customFormat="true" x14ac:dyDescent="0.25">
      <c r="A589" s="375"/>
      <c r="B589" s="125"/>
      <c r="L589" s="125"/>
      <c r="V589" s="125"/>
      <c r="AF589" s="125"/>
      <c r="AP589" s="125"/>
      <c r="AZ589" s="125"/>
      <c r="BJ589" s="125"/>
      <c r="BT589" s="125"/>
      <c r="CD589" s="125"/>
      <c r="CN589" s="125"/>
      <c r="CX589" s="125"/>
      <c r="DH589" s="125"/>
      <c r="DR589" s="125"/>
      <c r="EB589" s="125"/>
      <c r="EL589" s="125"/>
      <c r="EV589" s="125"/>
      <c r="FF589" s="125"/>
      <c r="FP589" s="125"/>
      <c r="FZ589" s="125"/>
      <c r="GJ589" s="125"/>
      <c r="GT589" s="125"/>
      <c r="HD589" s="125"/>
      <c r="HN589" s="125"/>
      <c r="HX589" s="125"/>
    </row>
    <row xmlns:x14ac="http://schemas.microsoft.com/office/spreadsheetml/2009/9/ac" r="590" s="3" customFormat="true" x14ac:dyDescent="0.25">
      <c r="A590" s="375"/>
      <c r="B590" s="125"/>
      <c r="L590" s="125"/>
      <c r="V590" s="125"/>
      <c r="AF590" s="125"/>
      <c r="AP590" s="125"/>
      <c r="AZ590" s="125"/>
      <c r="BJ590" s="125"/>
      <c r="BT590" s="125"/>
      <c r="CD590" s="125"/>
      <c r="CN590" s="125"/>
      <c r="CX590" s="125"/>
      <c r="DH590" s="125"/>
      <c r="DR590" s="125"/>
      <c r="EB590" s="125"/>
      <c r="EL590" s="125"/>
      <c r="EV590" s="125"/>
      <c r="FF590" s="125"/>
      <c r="FP590" s="125"/>
      <c r="FZ590" s="125"/>
      <c r="GJ590" s="125"/>
      <c r="GT590" s="125"/>
      <c r="HD590" s="125"/>
      <c r="HN590" s="125"/>
      <c r="HX590" s="125"/>
    </row>
    <row xmlns:x14ac="http://schemas.microsoft.com/office/spreadsheetml/2009/9/ac" r="591" s="3" customFormat="true" x14ac:dyDescent="0.25">
      <c r="A591" s="375"/>
      <c r="B591" s="125"/>
      <c r="L591" s="125"/>
      <c r="V591" s="125"/>
      <c r="AF591" s="125"/>
      <c r="AP591" s="125"/>
      <c r="AZ591" s="125"/>
      <c r="BJ591" s="125"/>
      <c r="BT591" s="125"/>
      <c r="CD591" s="125"/>
      <c r="CN591" s="125"/>
      <c r="CX591" s="125"/>
      <c r="DH591" s="125"/>
      <c r="DR591" s="125"/>
      <c r="EB591" s="125"/>
      <c r="EL591" s="125"/>
      <c r="EV591" s="125"/>
      <c r="FF591" s="125"/>
      <c r="FP591" s="125"/>
      <c r="FZ591" s="125"/>
      <c r="GJ591" s="125"/>
      <c r="GT591" s="125"/>
      <c r="HD591" s="125"/>
      <c r="HN591" s="125"/>
      <c r="HX591" s="125"/>
    </row>
    <row xmlns:x14ac="http://schemas.microsoft.com/office/spreadsheetml/2009/9/ac" r="592" s="3" customFormat="true" x14ac:dyDescent="0.25">
      <c r="A592" s="375"/>
      <c r="B592" s="125"/>
      <c r="L592" s="125"/>
      <c r="V592" s="125"/>
      <c r="AF592" s="125"/>
      <c r="AP592" s="125"/>
      <c r="AZ592" s="125"/>
      <c r="BJ592" s="125"/>
      <c r="BT592" s="125"/>
      <c r="CD592" s="125"/>
      <c r="CN592" s="125"/>
      <c r="CX592" s="125"/>
      <c r="DH592" s="125"/>
      <c r="DR592" s="125"/>
      <c r="EB592" s="125"/>
      <c r="EL592" s="125"/>
      <c r="EV592" s="125"/>
      <c r="FF592" s="125"/>
      <c r="FP592" s="125"/>
      <c r="FZ592" s="125"/>
      <c r="GJ592" s="125"/>
      <c r="GT592" s="125"/>
      <c r="HD592" s="125"/>
      <c r="HN592" s="125"/>
      <c r="HX592" s="125"/>
    </row>
    <row xmlns:x14ac="http://schemas.microsoft.com/office/spreadsheetml/2009/9/ac" r="593" s="3" customFormat="true" x14ac:dyDescent="0.25">
      <c r="A593" s="375"/>
      <c r="B593" s="125"/>
      <c r="L593" s="125"/>
      <c r="V593" s="125"/>
      <c r="AF593" s="125"/>
      <c r="AP593" s="125"/>
      <c r="AZ593" s="125"/>
      <c r="BJ593" s="125"/>
      <c r="BT593" s="125"/>
      <c r="CD593" s="125"/>
      <c r="CN593" s="125"/>
      <c r="CX593" s="125"/>
      <c r="DH593" s="125"/>
      <c r="DR593" s="125"/>
      <c r="EB593" s="125"/>
      <c r="EL593" s="125"/>
      <c r="EV593" s="125"/>
      <c r="FF593" s="125"/>
      <c r="FP593" s="125"/>
      <c r="FZ593" s="125"/>
      <c r="GJ593" s="125"/>
      <c r="GT593" s="125"/>
      <c r="HD593" s="125"/>
      <c r="HN593" s="125"/>
      <c r="HX593" s="125"/>
    </row>
    <row xmlns:x14ac="http://schemas.microsoft.com/office/spreadsheetml/2009/9/ac" r="594" s="3" customFormat="true" x14ac:dyDescent="0.25">
      <c r="A594" s="375"/>
      <c r="B594" s="125"/>
      <c r="L594" s="125"/>
      <c r="V594" s="125"/>
      <c r="AF594" s="125"/>
      <c r="AP594" s="125"/>
      <c r="AZ594" s="125"/>
      <c r="BJ594" s="125"/>
      <c r="BT594" s="125"/>
      <c r="CD594" s="125"/>
      <c r="CN594" s="125"/>
      <c r="CX594" s="125"/>
      <c r="DH594" s="125"/>
      <c r="DR594" s="125"/>
      <c r="EB594" s="125"/>
      <c r="EL594" s="125"/>
      <c r="EV594" s="125"/>
      <c r="FF594" s="125"/>
      <c r="FP594" s="125"/>
      <c r="FZ594" s="125"/>
      <c r="GJ594" s="125"/>
      <c r="GT594" s="125"/>
      <c r="HD594" s="125"/>
      <c r="HN594" s="125"/>
      <c r="HX594" s="125"/>
    </row>
    <row xmlns:x14ac="http://schemas.microsoft.com/office/spreadsheetml/2009/9/ac" r="595" s="3" customFormat="true" x14ac:dyDescent="0.25">
      <c r="A595" s="375"/>
      <c r="B595" s="125"/>
      <c r="L595" s="125"/>
      <c r="V595" s="125"/>
      <c r="AF595" s="125"/>
      <c r="AP595" s="125"/>
      <c r="AZ595" s="125"/>
      <c r="BJ595" s="125"/>
      <c r="BT595" s="125"/>
      <c r="CD595" s="125"/>
      <c r="CN595" s="125"/>
      <c r="CX595" s="125"/>
      <c r="DH595" s="125"/>
      <c r="DR595" s="125"/>
      <c r="EB595" s="125"/>
      <c r="EL595" s="125"/>
      <c r="EV595" s="125"/>
      <c r="FF595" s="125"/>
      <c r="FP595" s="125"/>
      <c r="FZ595" s="125"/>
      <c r="GJ595" s="125"/>
      <c r="GT595" s="125"/>
      <c r="HD595" s="125"/>
      <c r="HN595" s="125"/>
      <c r="HX595" s="125"/>
    </row>
    <row xmlns:x14ac="http://schemas.microsoft.com/office/spreadsheetml/2009/9/ac" r="596" s="3" customFormat="true" x14ac:dyDescent="0.25">
      <c r="A596" s="375"/>
      <c r="B596" s="125"/>
      <c r="L596" s="125"/>
      <c r="V596" s="125"/>
      <c r="AF596" s="125"/>
      <c r="AP596" s="125"/>
      <c r="AZ596" s="125"/>
      <c r="BJ596" s="125"/>
      <c r="BT596" s="125"/>
      <c r="CD596" s="125"/>
      <c r="CN596" s="125"/>
      <c r="CX596" s="125"/>
      <c r="DH596" s="125"/>
      <c r="DR596" s="125"/>
      <c r="EB596" s="125"/>
      <c r="EL596" s="125"/>
      <c r="EV596" s="125"/>
      <c r="FF596" s="125"/>
      <c r="FP596" s="125"/>
      <c r="FZ596" s="125"/>
      <c r="GJ596" s="125"/>
      <c r="GT596" s="125"/>
      <c r="HD596" s="125"/>
      <c r="HN596" s="125"/>
      <c r="HX596" s="125"/>
    </row>
    <row xmlns:x14ac="http://schemas.microsoft.com/office/spreadsheetml/2009/9/ac" r="597" s="3" customFormat="true" x14ac:dyDescent="0.25">
      <c r="A597" s="375"/>
      <c r="B597" s="125"/>
      <c r="L597" s="125"/>
      <c r="V597" s="125"/>
      <c r="AF597" s="125"/>
      <c r="AP597" s="125"/>
      <c r="AZ597" s="125"/>
      <c r="BJ597" s="125"/>
      <c r="BT597" s="125"/>
      <c r="CD597" s="125"/>
      <c r="CN597" s="125"/>
      <c r="CX597" s="125"/>
      <c r="DH597" s="125"/>
      <c r="DR597" s="125"/>
      <c r="EB597" s="125"/>
      <c r="EL597" s="125"/>
      <c r="EV597" s="125"/>
      <c r="FF597" s="125"/>
      <c r="FP597" s="125"/>
      <c r="FZ597" s="125"/>
      <c r="GJ597" s="125"/>
      <c r="GT597" s="125"/>
      <c r="HD597" s="125"/>
      <c r="HN597" s="125"/>
      <c r="HX597" s="125"/>
    </row>
    <row xmlns:x14ac="http://schemas.microsoft.com/office/spreadsheetml/2009/9/ac" r="598" s="3" customFormat="true" x14ac:dyDescent="0.25">
      <c r="A598" s="375"/>
      <c r="B598" s="125"/>
      <c r="L598" s="125"/>
      <c r="V598" s="125"/>
      <c r="AF598" s="125"/>
      <c r="AP598" s="125"/>
      <c r="AZ598" s="125"/>
      <c r="BJ598" s="125"/>
      <c r="BT598" s="125"/>
      <c r="CD598" s="125"/>
      <c r="CN598" s="125"/>
      <c r="CX598" s="125"/>
      <c r="DH598" s="125"/>
      <c r="DR598" s="125"/>
      <c r="EB598" s="125"/>
      <c r="EL598" s="125"/>
      <c r="EV598" s="125"/>
      <c r="FF598" s="125"/>
      <c r="FP598" s="125"/>
      <c r="FZ598" s="125"/>
      <c r="GJ598" s="125"/>
      <c r="GT598" s="125"/>
      <c r="HD598" s="125"/>
      <c r="HN598" s="125"/>
      <c r="HX598" s="125"/>
    </row>
    <row xmlns:x14ac="http://schemas.microsoft.com/office/spreadsheetml/2009/9/ac" r="599" s="3" customFormat="true" x14ac:dyDescent="0.25">
      <c r="A599" s="375"/>
      <c r="B599" s="125"/>
      <c r="L599" s="125"/>
      <c r="V599" s="125"/>
      <c r="AF599" s="125"/>
      <c r="AP599" s="125"/>
      <c r="AZ599" s="125"/>
      <c r="BJ599" s="125"/>
      <c r="BT599" s="125"/>
      <c r="CD599" s="125"/>
      <c r="CN599" s="125"/>
      <c r="CX599" s="125"/>
      <c r="DH599" s="125"/>
      <c r="DR599" s="125"/>
      <c r="EB599" s="125"/>
      <c r="EL599" s="125"/>
      <c r="EV599" s="125"/>
      <c r="FF599" s="125"/>
      <c r="FP599" s="125"/>
      <c r="FZ599" s="125"/>
      <c r="GJ599" s="125"/>
      <c r="GT599" s="125"/>
      <c r="HD599" s="125"/>
      <c r="HN599" s="125"/>
      <c r="HX599" s="125"/>
    </row>
    <row xmlns:x14ac="http://schemas.microsoft.com/office/spreadsheetml/2009/9/ac" r="600" s="3" customFormat="true" x14ac:dyDescent="0.25">
      <c r="A600" s="375"/>
      <c r="B600" s="125"/>
      <c r="L600" s="125"/>
      <c r="V600" s="125"/>
      <c r="AF600" s="125"/>
      <c r="AP600" s="125"/>
      <c r="AZ600" s="125"/>
      <c r="BJ600" s="125"/>
      <c r="BT600" s="125"/>
      <c r="CD600" s="125"/>
      <c r="CN600" s="125"/>
      <c r="CX600" s="125"/>
      <c r="DH600" s="125"/>
      <c r="DR600" s="125"/>
      <c r="EB600" s="125"/>
      <c r="EL600" s="125"/>
      <c r="EV600" s="125"/>
      <c r="FF600" s="125"/>
      <c r="FP600" s="125"/>
      <c r="FZ600" s="125"/>
      <c r="GJ600" s="125"/>
      <c r="GT600" s="125"/>
      <c r="HD600" s="125"/>
      <c r="HN600" s="125"/>
      <c r="HX600" s="125"/>
    </row>
    <row xmlns:x14ac="http://schemas.microsoft.com/office/spreadsheetml/2009/9/ac" r="601" s="3" customFormat="true" x14ac:dyDescent="0.25">
      <c r="A601" s="375"/>
      <c r="B601" s="125"/>
      <c r="L601" s="125"/>
      <c r="V601" s="125"/>
      <c r="AF601" s="125"/>
      <c r="AP601" s="125"/>
      <c r="AZ601" s="125"/>
      <c r="BJ601" s="125"/>
      <c r="BT601" s="125"/>
      <c r="CD601" s="125"/>
      <c r="CN601" s="125"/>
      <c r="CX601" s="125"/>
      <c r="DH601" s="125"/>
      <c r="DR601" s="125"/>
      <c r="EB601" s="125"/>
      <c r="EL601" s="125"/>
      <c r="EV601" s="125"/>
      <c r="FF601" s="125"/>
      <c r="FP601" s="125"/>
      <c r="FZ601" s="125"/>
      <c r="GJ601" s="125"/>
      <c r="GT601" s="125"/>
      <c r="HD601" s="125"/>
      <c r="HN601" s="125"/>
      <c r="HX601" s="125"/>
    </row>
    <row xmlns:x14ac="http://schemas.microsoft.com/office/spreadsheetml/2009/9/ac" r="602" s="3" customFormat="true" x14ac:dyDescent="0.25">
      <c r="A602" s="375"/>
      <c r="B602" s="125"/>
      <c r="L602" s="125"/>
      <c r="V602" s="125"/>
      <c r="AF602" s="125"/>
      <c r="AP602" s="125"/>
      <c r="AZ602" s="125"/>
      <c r="BJ602" s="125"/>
      <c r="BT602" s="125"/>
      <c r="CD602" s="125"/>
      <c r="CN602" s="125"/>
      <c r="CX602" s="125"/>
      <c r="DH602" s="125"/>
      <c r="DR602" s="125"/>
      <c r="EB602" s="125"/>
      <c r="EL602" s="125"/>
      <c r="EV602" s="125"/>
      <c r="FF602" s="125"/>
      <c r="FP602" s="125"/>
      <c r="FZ602" s="125"/>
      <c r="GJ602" s="125"/>
      <c r="GT602" s="125"/>
      <c r="HD602" s="125"/>
      <c r="HN602" s="125"/>
      <c r="HX602" s="125"/>
    </row>
    <row xmlns:x14ac="http://schemas.microsoft.com/office/spreadsheetml/2009/9/ac" r="603" s="3" customFormat="true" x14ac:dyDescent="0.25">
      <c r="A603" s="375"/>
      <c r="B603" s="125"/>
      <c r="L603" s="125"/>
      <c r="V603" s="125"/>
      <c r="AF603" s="125"/>
      <c r="AP603" s="125"/>
      <c r="AZ603" s="125"/>
      <c r="BJ603" s="125"/>
      <c r="BT603" s="125"/>
      <c r="CD603" s="125"/>
      <c r="CN603" s="125"/>
      <c r="CX603" s="125"/>
      <c r="DH603" s="125"/>
      <c r="DR603" s="125"/>
      <c r="EB603" s="125"/>
      <c r="EL603" s="125"/>
      <c r="EV603" s="125"/>
      <c r="FF603" s="125"/>
      <c r="FP603" s="125"/>
      <c r="FZ603" s="125"/>
      <c r="GJ603" s="125"/>
      <c r="GT603" s="125"/>
      <c r="HD603" s="125"/>
      <c r="HN603" s="125"/>
      <c r="HX603" s="125"/>
    </row>
    <row xmlns:x14ac="http://schemas.microsoft.com/office/spreadsheetml/2009/9/ac" r="604" s="3" customFormat="true" x14ac:dyDescent="0.25">
      <c r="A604" s="375"/>
      <c r="B604" s="125"/>
      <c r="L604" s="125"/>
      <c r="V604" s="125"/>
      <c r="AF604" s="125"/>
      <c r="AP604" s="125"/>
      <c r="AZ604" s="125"/>
      <c r="BJ604" s="125"/>
      <c r="BT604" s="125"/>
      <c r="CD604" s="125"/>
      <c r="CN604" s="125"/>
      <c r="CX604" s="125"/>
      <c r="DH604" s="125"/>
      <c r="DR604" s="125"/>
      <c r="EB604" s="125"/>
      <c r="EL604" s="125"/>
      <c r="EV604" s="125"/>
      <c r="FF604" s="125"/>
      <c r="FP604" s="125"/>
      <c r="FZ604" s="125"/>
      <c r="GJ604" s="125"/>
      <c r="GT604" s="125"/>
      <c r="HD604" s="125"/>
      <c r="HN604" s="125"/>
      <c r="HX604" s="125"/>
    </row>
    <row xmlns:x14ac="http://schemas.microsoft.com/office/spreadsheetml/2009/9/ac" r="605" s="3" customFormat="true" x14ac:dyDescent="0.25">
      <c r="A605" s="375"/>
      <c r="B605" s="125"/>
      <c r="L605" s="125"/>
      <c r="V605" s="125"/>
      <c r="AF605" s="125"/>
      <c r="AP605" s="125"/>
      <c r="AZ605" s="125"/>
      <c r="BJ605" s="125"/>
      <c r="BT605" s="125"/>
      <c r="CD605" s="125"/>
      <c r="CN605" s="125"/>
      <c r="CX605" s="125"/>
      <c r="DH605" s="125"/>
      <c r="DR605" s="125"/>
      <c r="EB605" s="125"/>
      <c r="EL605" s="125"/>
      <c r="EV605" s="125"/>
      <c r="FF605" s="125"/>
      <c r="FP605" s="125"/>
      <c r="FZ605" s="125"/>
      <c r="GJ605" s="125"/>
      <c r="GT605" s="125"/>
      <c r="HD605" s="125"/>
      <c r="HN605" s="125"/>
      <c r="HX605" s="125"/>
    </row>
    <row xmlns:x14ac="http://schemas.microsoft.com/office/spreadsheetml/2009/9/ac" r="606" s="3" customFormat="true" x14ac:dyDescent="0.25">
      <c r="A606" s="375"/>
      <c r="B606" s="125"/>
      <c r="L606" s="125"/>
      <c r="V606" s="125"/>
      <c r="AF606" s="125"/>
      <c r="AP606" s="125"/>
      <c r="AZ606" s="125"/>
      <c r="BJ606" s="125"/>
      <c r="BT606" s="125"/>
      <c r="CD606" s="125"/>
      <c r="CN606" s="125"/>
      <c r="CX606" s="125"/>
      <c r="DH606" s="125"/>
      <c r="DR606" s="125"/>
      <c r="EB606" s="125"/>
      <c r="EL606" s="125"/>
      <c r="EV606" s="125"/>
      <c r="FF606" s="125"/>
      <c r="FP606" s="125"/>
      <c r="FZ606" s="125"/>
      <c r="GJ606" s="125"/>
      <c r="GT606" s="125"/>
      <c r="HD606" s="125"/>
      <c r="HN606" s="125"/>
      <c r="HX606" s="125"/>
    </row>
    <row xmlns:x14ac="http://schemas.microsoft.com/office/spreadsheetml/2009/9/ac" r="607" s="3" customFormat="true" x14ac:dyDescent="0.25">
      <c r="A607" s="375"/>
      <c r="B607" s="125"/>
      <c r="L607" s="125"/>
      <c r="V607" s="125"/>
      <c r="AF607" s="125"/>
      <c r="AP607" s="125"/>
      <c r="AZ607" s="125"/>
      <c r="BJ607" s="125"/>
      <c r="BT607" s="125"/>
      <c r="CD607" s="125"/>
      <c r="CN607" s="125"/>
      <c r="CX607" s="125"/>
      <c r="DH607" s="125"/>
      <c r="DR607" s="125"/>
      <c r="EB607" s="125"/>
      <c r="EL607" s="125"/>
      <c r="EV607" s="125"/>
      <c r="FF607" s="125"/>
      <c r="FP607" s="125"/>
      <c r="FZ607" s="125"/>
      <c r="GJ607" s="125"/>
      <c r="GT607" s="125"/>
      <c r="HD607" s="125"/>
      <c r="HN607" s="125"/>
      <c r="HX607" s="125"/>
    </row>
    <row xmlns:x14ac="http://schemas.microsoft.com/office/spreadsheetml/2009/9/ac" r="608" s="3" customFormat="true" x14ac:dyDescent="0.25">
      <c r="A608" s="375"/>
      <c r="B608" s="125"/>
      <c r="L608" s="125"/>
      <c r="V608" s="125"/>
      <c r="AF608" s="125"/>
      <c r="AP608" s="125"/>
      <c r="AZ608" s="125"/>
      <c r="BJ608" s="125"/>
      <c r="BT608" s="125"/>
      <c r="CD608" s="125"/>
      <c r="CN608" s="125"/>
      <c r="CX608" s="125"/>
      <c r="DH608" s="125"/>
      <c r="DR608" s="125"/>
      <c r="EB608" s="125"/>
      <c r="EL608" s="125"/>
      <c r="EV608" s="125"/>
      <c r="FF608" s="125"/>
      <c r="FP608" s="125"/>
      <c r="FZ608" s="125"/>
      <c r="GJ608" s="125"/>
      <c r="GT608" s="125"/>
      <c r="HD608" s="125"/>
      <c r="HN608" s="125"/>
      <c r="HX608" s="125"/>
    </row>
    <row xmlns:x14ac="http://schemas.microsoft.com/office/spreadsheetml/2009/9/ac" r="609" s="3" customFormat="true" x14ac:dyDescent="0.25">
      <c r="A609" s="375"/>
      <c r="B609" s="125"/>
      <c r="L609" s="125"/>
      <c r="V609" s="125"/>
      <c r="AF609" s="125"/>
      <c r="AP609" s="125"/>
      <c r="AZ609" s="125"/>
      <c r="BJ609" s="125"/>
      <c r="BT609" s="125"/>
      <c r="CD609" s="125"/>
      <c r="CN609" s="125"/>
      <c r="CX609" s="125"/>
      <c r="DH609" s="125"/>
      <c r="DR609" s="125"/>
      <c r="EB609" s="125"/>
      <c r="EL609" s="125"/>
      <c r="EV609" s="125"/>
      <c r="FF609" s="125"/>
      <c r="FP609" s="125"/>
      <c r="FZ609" s="125"/>
      <c r="GJ609" s="125"/>
      <c r="GT609" s="125"/>
      <c r="HD609" s="125"/>
      <c r="HN609" s="125"/>
      <c r="HX609" s="125"/>
    </row>
    <row xmlns:x14ac="http://schemas.microsoft.com/office/spreadsheetml/2009/9/ac" r="610" s="3" customFormat="true" x14ac:dyDescent="0.25">
      <c r="A610" s="375"/>
      <c r="B610" s="125"/>
      <c r="L610" s="125"/>
      <c r="V610" s="125"/>
      <c r="AF610" s="125"/>
      <c r="AP610" s="125"/>
      <c r="AZ610" s="125"/>
      <c r="BJ610" s="125"/>
      <c r="BT610" s="125"/>
      <c r="CD610" s="125"/>
      <c r="CN610" s="125"/>
      <c r="CX610" s="125"/>
      <c r="DH610" s="125"/>
      <c r="DR610" s="125"/>
      <c r="EB610" s="125"/>
      <c r="EL610" s="125"/>
      <c r="EV610" s="125"/>
      <c r="FF610" s="125"/>
      <c r="FP610" s="125"/>
      <c r="FZ610" s="125"/>
      <c r="GJ610" s="125"/>
      <c r="GT610" s="125"/>
      <c r="HD610" s="125"/>
      <c r="HN610" s="125"/>
      <c r="HX610" s="125"/>
    </row>
    <row xmlns:x14ac="http://schemas.microsoft.com/office/spreadsheetml/2009/9/ac" r="611" s="3" customFormat="true" x14ac:dyDescent="0.25">
      <c r="A611" s="375"/>
      <c r="B611" s="125"/>
      <c r="L611" s="125"/>
      <c r="V611" s="125"/>
      <c r="AF611" s="125"/>
      <c r="AP611" s="125"/>
      <c r="AZ611" s="125"/>
      <c r="BJ611" s="125"/>
      <c r="BT611" s="125"/>
      <c r="CD611" s="125"/>
      <c r="CN611" s="125"/>
      <c r="CX611" s="125"/>
      <c r="DH611" s="125"/>
      <c r="DR611" s="125"/>
      <c r="EB611" s="125"/>
      <c r="EL611" s="125"/>
      <c r="EV611" s="125"/>
      <c r="FF611" s="125"/>
      <c r="FP611" s="125"/>
      <c r="FZ611" s="125"/>
      <c r="GJ611" s="125"/>
      <c r="GT611" s="125"/>
      <c r="HD611" s="125"/>
      <c r="HN611" s="125"/>
      <c r="HX611" s="125"/>
    </row>
    <row xmlns:x14ac="http://schemas.microsoft.com/office/spreadsheetml/2009/9/ac" r="612" s="3" customFormat="true" x14ac:dyDescent="0.25">
      <c r="A612" s="375"/>
      <c r="B612" s="125"/>
      <c r="L612" s="125"/>
      <c r="V612" s="125"/>
      <c r="AF612" s="125"/>
      <c r="AP612" s="125"/>
      <c r="AZ612" s="125"/>
      <c r="BJ612" s="125"/>
      <c r="BT612" s="125"/>
      <c r="CD612" s="125"/>
      <c r="CN612" s="125"/>
      <c r="CX612" s="125"/>
      <c r="DH612" s="125"/>
      <c r="DR612" s="125"/>
      <c r="EB612" s="125"/>
      <c r="EL612" s="125"/>
      <c r="EV612" s="125"/>
      <c r="FF612" s="125"/>
      <c r="FP612" s="125"/>
      <c r="FZ612" s="125"/>
      <c r="GJ612" s="125"/>
      <c r="GT612" s="125"/>
      <c r="HD612" s="125"/>
      <c r="HN612" s="125"/>
      <c r="HX612" s="125"/>
    </row>
    <row xmlns:x14ac="http://schemas.microsoft.com/office/spreadsheetml/2009/9/ac" r="613" s="3" customFormat="true" x14ac:dyDescent="0.25">
      <c r="A613" s="375"/>
      <c r="B613" s="125"/>
      <c r="L613" s="125"/>
      <c r="V613" s="125"/>
      <c r="AF613" s="125"/>
      <c r="AP613" s="125"/>
      <c r="AZ613" s="125"/>
      <c r="BJ613" s="125"/>
      <c r="BT613" s="125"/>
      <c r="CD613" s="125"/>
      <c r="CN613" s="125"/>
      <c r="CX613" s="125"/>
      <c r="DH613" s="125"/>
      <c r="DR613" s="125"/>
      <c r="EB613" s="125"/>
      <c r="EL613" s="125"/>
      <c r="EV613" s="125"/>
      <c r="FF613" s="125"/>
      <c r="FP613" s="125"/>
      <c r="FZ613" s="125"/>
      <c r="GJ613" s="125"/>
      <c r="GT613" s="125"/>
      <c r="HD613" s="125"/>
      <c r="HN613" s="125"/>
      <c r="HX613" s="125"/>
    </row>
    <row xmlns:x14ac="http://schemas.microsoft.com/office/spreadsheetml/2009/9/ac" r="614" s="3" customFormat="true" x14ac:dyDescent="0.25">
      <c r="A614" s="375"/>
      <c r="B614" s="125"/>
      <c r="L614" s="125"/>
      <c r="V614" s="125"/>
      <c r="AF614" s="125"/>
      <c r="AP614" s="125"/>
      <c r="AZ614" s="125"/>
      <c r="BJ614" s="125"/>
      <c r="BT614" s="125"/>
      <c r="CD614" s="125"/>
      <c r="CN614" s="125"/>
      <c r="CX614" s="125"/>
      <c r="DH614" s="125"/>
      <c r="DR614" s="125"/>
      <c r="EB614" s="125"/>
      <c r="EL614" s="125"/>
      <c r="EV614" s="125"/>
      <c r="FF614" s="125"/>
      <c r="FP614" s="125"/>
      <c r="FZ614" s="125"/>
      <c r="GJ614" s="125"/>
      <c r="GT614" s="125"/>
      <c r="HD614" s="125"/>
      <c r="HN614" s="125"/>
      <c r="HX614" s="125"/>
    </row>
    <row xmlns:x14ac="http://schemas.microsoft.com/office/spreadsheetml/2009/9/ac" r="615" s="3" customFormat="true" x14ac:dyDescent="0.25">
      <c r="A615" s="375"/>
      <c r="B615" s="125"/>
      <c r="L615" s="125"/>
      <c r="V615" s="125"/>
      <c r="AF615" s="125"/>
      <c r="AP615" s="125"/>
      <c r="AZ615" s="125"/>
      <c r="BJ615" s="125"/>
      <c r="BT615" s="125"/>
      <c r="CD615" s="125"/>
      <c r="CN615" s="125"/>
      <c r="CX615" s="125"/>
      <c r="DH615" s="125"/>
      <c r="DR615" s="125"/>
      <c r="EB615" s="125"/>
      <c r="EL615" s="125"/>
      <c r="EV615" s="125"/>
      <c r="FF615" s="125"/>
      <c r="FP615" s="125"/>
      <c r="FZ615" s="125"/>
      <c r="GJ615" s="125"/>
      <c r="GT615" s="125"/>
      <c r="HD615" s="125"/>
      <c r="HN615" s="125"/>
      <c r="HX615" s="125"/>
    </row>
    <row xmlns:x14ac="http://schemas.microsoft.com/office/spreadsheetml/2009/9/ac" r="616" s="3" customFormat="true" x14ac:dyDescent="0.25">
      <c r="A616" s="375"/>
      <c r="B616" s="125"/>
      <c r="L616" s="125"/>
      <c r="V616" s="125"/>
      <c r="AF616" s="125"/>
      <c r="AP616" s="125"/>
      <c r="AZ616" s="125"/>
      <c r="BJ616" s="125"/>
      <c r="BT616" s="125"/>
      <c r="CD616" s="125"/>
      <c r="CN616" s="125"/>
      <c r="CX616" s="125"/>
      <c r="DH616" s="125"/>
      <c r="DR616" s="125"/>
      <c r="EB616" s="125"/>
      <c r="EL616" s="125"/>
      <c r="EV616" s="125"/>
      <c r="FF616" s="125"/>
      <c r="FP616" s="125"/>
      <c r="FZ616" s="125"/>
      <c r="GJ616" s="125"/>
      <c r="GT616" s="125"/>
      <c r="HD616" s="125"/>
      <c r="HN616" s="125"/>
      <c r="HX616" s="125"/>
    </row>
    <row xmlns:x14ac="http://schemas.microsoft.com/office/spreadsheetml/2009/9/ac" r="617" s="3" customFormat="true" x14ac:dyDescent="0.25">
      <c r="A617" s="375"/>
      <c r="B617" s="125"/>
      <c r="L617" s="125"/>
      <c r="V617" s="125"/>
      <c r="AF617" s="125"/>
      <c r="AP617" s="125"/>
      <c r="AZ617" s="125"/>
      <c r="BJ617" s="125"/>
      <c r="BT617" s="125"/>
      <c r="CD617" s="125"/>
      <c r="CN617" s="125"/>
      <c r="CX617" s="125"/>
      <c r="DH617" s="125"/>
      <c r="DR617" s="125"/>
      <c r="EB617" s="125"/>
      <c r="EL617" s="125"/>
      <c r="EV617" s="125"/>
      <c r="FF617" s="125"/>
      <c r="FP617" s="125"/>
      <c r="FZ617" s="125"/>
      <c r="GJ617" s="125"/>
      <c r="GT617" s="125"/>
      <c r="HD617" s="125"/>
      <c r="HN617" s="125"/>
      <c r="HX617" s="125"/>
    </row>
    <row xmlns:x14ac="http://schemas.microsoft.com/office/spreadsheetml/2009/9/ac" r="618" s="3" customFormat="true" x14ac:dyDescent="0.25">
      <c r="A618" s="375"/>
      <c r="B618" s="125"/>
      <c r="L618" s="125"/>
      <c r="V618" s="125"/>
      <c r="AF618" s="125"/>
      <c r="AP618" s="125"/>
      <c r="AZ618" s="125"/>
      <c r="BJ618" s="125"/>
      <c r="BT618" s="125"/>
      <c r="CD618" s="125"/>
      <c r="CN618" s="125"/>
      <c r="CX618" s="125"/>
      <c r="DH618" s="125"/>
      <c r="DR618" s="125"/>
      <c r="EB618" s="125"/>
      <c r="EL618" s="125"/>
      <c r="EV618" s="125"/>
      <c r="FF618" s="125"/>
      <c r="FP618" s="125"/>
      <c r="FZ618" s="125"/>
      <c r="GJ618" s="125"/>
      <c r="GT618" s="125"/>
      <c r="HD618" s="125"/>
      <c r="HN618" s="125"/>
      <c r="HX618" s="125"/>
    </row>
    <row xmlns:x14ac="http://schemas.microsoft.com/office/spreadsheetml/2009/9/ac" r="619" s="3" customFormat="true" x14ac:dyDescent="0.25">
      <c r="A619" s="375"/>
      <c r="B619" s="125"/>
      <c r="L619" s="125"/>
      <c r="V619" s="125"/>
      <c r="AF619" s="125"/>
      <c r="AP619" s="125"/>
      <c r="AZ619" s="125"/>
      <c r="BJ619" s="125"/>
      <c r="BT619" s="125"/>
      <c r="CD619" s="125"/>
      <c r="CN619" s="125"/>
      <c r="CX619" s="125"/>
      <c r="DH619" s="125"/>
      <c r="DR619" s="125"/>
      <c r="EB619" s="125"/>
      <c r="EL619" s="125"/>
      <c r="EV619" s="125"/>
      <c r="FF619" s="125"/>
      <c r="FP619" s="125"/>
      <c r="FZ619" s="125"/>
      <c r="GJ619" s="125"/>
      <c r="GT619" s="125"/>
      <c r="HD619" s="125"/>
      <c r="HN619" s="125"/>
      <c r="HX619" s="125"/>
    </row>
    <row xmlns:x14ac="http://schemas.microsoft.com/office/spreadsheetml/2009/9/ac" r="620" s="3" customFormat="true" x14ac:dyDescent="0.25">
      <c r="A620" s="375"/>
      <c r="B620" s="125"/>
      <c r="L620" s="125"/>
      <c r="V620" s="125"/>
      <c r="AF620" s="125"/>
      <c r="AP620" s="125"/>
      <c r="AZ620" s="125"/>
      <c r="BJ620" s="125"/>
      <c r="BT620" s="125"/>
      <c r="CD620" s="125"/>
      <c r="CN620" s="125"/>
      <c r="CX620" s="125"/>
      <c r="DH620" s="125"/>
      <c r="DR620" s="125"/>
      <c r="EB620" s="125"/>
      <c r="EL620" s="125"/>
      <c r="EV620" s="125"/>
      <c r="FF620" s="125"/>
      <c r="FP620" s="125"/>
      <c r="FZ620" s="125"/>
      <c r="GJ620" s="125"/>
      <c r="GT620" s="125"/>
      <c r="HD620" s="125"/>
      <c r="HN620" s="125"/>
      <c r="HX620" s="125"/>
    </row>
    <row xmlns:x14ac="http://schemas.microsoft.com/office/spreadsheetml/2009/9/ac" r="621" s="3" customFormat="true" x14ac:dyDescent="0.25">
      <c r="A621" s="375"/>
      <c r="B621" s="125"/>
      <c r="L621" s="125"/>
      <c r="V621" s="125"/>
      <c r="AF621" s="125"/>
      <c r="AP621" s="125"/>
      <c r="AZ621" s="125"/>
      <c r="BJ621" s="125"/>
      <c r="BT621" s="125"/>
      <c r="CD621" s="125"/>
      <c r="CN621" s="125"/>
      <c r="CX621" s="125"/>
      <c r="DH621" s="125"/>
      <c r="DR621" s="125"/>
      <c r="EB621" s="125"/>
      <c r="EL621" s="125"/>
      <c r="EV621" s="125"/>
      <c r="FF621" s="125"/>
      <c r="FP621" s="125"/>
      <c r="FZ621" s="125"/>
      <c r="GJ621" s="125"/>
      <c r="GT621" s="125"/>
      <c r="HD621" s="125"/>
      <c r="HN621" s="125"/>
      <c r="HX621" s="125"/>
    </row>
    <row xmlns:x14ac="http://schemas.microsoft.com/office/spreadsheetml/2009/9/ac" r="622" s="3" customFormat="true" x14ac:dyDescent="0.25">
      <c r="A622" s="375"/>
      <c r="B622" s="125"/>
      <c r="L622" s="125"/>
      <c r="V622" s="125"/>
      <c r="AF622" s="125"/>
      <c r="AP622" s="125"/>
      <c r="AZ622" s="125"/>
      <c r="BJ622" s="125"/>
      <c r="BT622" s="125"/>
      <c r="CD622" s="125"/>
      <c r="CN622" s="125"/>
      <c r="CX622" s="125"/>
      <c r="DH622" s="125"/>
      <c r="DR622" s="125"/>
      <c r="EB622" s="125"/>
      <c r="EL622" s="125"/>
      <c r="EV622" s="125"/>
      <c r="FF622" s="125"/>
      <c r="FP622" s="125"/>
      <c r="FZ622" s="125"/>
      <c r="GJ622" s="125"/>
      <c r="GT622" s="125"/>
      <c r="HD622" s="125"/>
      <c r="HN622" s="125"/>
      <c r="HX622" s="125"/>
    </row>
    <row xmlns:x14ac="http://schemas.microsoft.com/office/spreadsheetml/2009/9/ac" r="623" s="3" customFormat="true" x14ac:dyDescent="0.25">
      <c r="A623" s="375"/>
      <c r="B623" s="125"/>
      <c r="L623" s="125"/>
      <c r="V623" s="125"/>
      <c r="AF623" s="125"/>
      <c r="AP623" s="125"/>
      <c r="AZ623" s="125"/>
      <c r="BJ623" s="125"/>
      <c r="BT623" s="125"/>
      <c r="CD623" s="125"/>
      <c r="CN623" s="125"/>
      <c r="CX623" s="125"/>
      <c r="DH623" s="125"/>
      <c r="DR623" s="125"/>
      <c r="EB623" s="125"/>
      <c r="EL623" s="125"/>
      <c r="EV623" s="125"/>
      <c r="FF623" s="125"/>
      <c r="FP623" s="125"/>
      <c r="FZ623" s="125"/>
      <c r="GJ623" s="125"/>
      <c r="GT623" s="125"/>
      <c r="HD623" s="125"/>
      <c r="HN623" s="125"/>
      <c r="HX623" s="125"/>
    </row>
    <row xmlns:x14ac="http://schemas.microsoft.com/office/spreadsheetml/2009/9/ac" r="624" s="3" customFormat="true" x14ac:dyDescent="0.25">
      <c r="A624" s="375"/>
      <c r="B624" s="125"/>
      <c r="L624" s="125"/>
      <c r="V624" s="125"/>
      <c r="AF624" s="125"/>
      <c r="AP624" s="125"/>
      <c r="AZ624" s="125"/>
      <c r="BJ624" s="125"/>
      <c r="BT624" s="125"/>
      <c r="CD624" s="125"/>
      <c r="CN624" s="125"/>
      <c r="CX624" s="125"/>
      <c r="DH624" s="125"/>
      <c r="DR624" s="125"/>
      <c r="EB624" s="125"/>
      <c r="EL624" s="125"/>
      <c r="EV624" s="125"/>
      <c r="FF624" s="125"/>
      <c r="FP624" s="125"/>
      <c r="FZ624" s="125"/>
      <c r="GJ624" s="125"/>
      <c r="GT624" s="125"/>
      <c r="HD624" s="125"/>
      <c r="HN624" s="125"/>
      <c r="HX624" s="125"/>
    </row>
    <row xmlns:x14ac="http://schemas.microsoft.com/office/spreadsheetml/2009/9/ac" r="625" s="3" customFormat="true" x14ac:dyDescent="0.25">
      <c r="A625" s="375"/>
      <c r="B625" s="125"/>
      <c r="L625" s="125"/>
      <c r="V625" s="125"/>
      <c r="AF625" s="125"/>
      <c r="AP625" s="125"/>
      <c r="AZ625" s="125"/>
      <c r="BJ625" s="125"/>
      <c r="BT625" s="125"/>
      <c r="CD625" s="125"/>
      <c r="CN625" s="125"/>
      <c r="CX625" s="125"/>
      <c r="DH625" s="125"/>
      <c r="DR625" s="125"/>
      <c r="EB625" s="125"/>
      <c r="EL625" s="125"/>
      <c r="EV625" s="125"/>
      <c r="FF625" s="125"/>
      <c r="FP625" s="125"/>
      <c r="FZ625" s="125"/>
      <c r="GJ625" s="125"/>
      <c r="GT625" s="125"/>
      <c r="HD625" s="125"/>
      <c r="HN625" s="125"/>
      <c r="HX625" s="125"/>
    </row>
    <row xmlns:x14ac="http://schemas.microsoft.com/office/spreadsheetml/2009/9/ac" r="626" s="3" customFormat="true" x14ac:dyDescent="0.25">
      <c r="A626" s="375"/>
      <c r="B626" s="125"/>
      <c r="L626" s="125"/>
      <c r="V626" s="125"/>
      <c r="AF626" s="125"/>
      <c r="AP626" s="125"/>
      <c r="AZ626" s="125"/>
      <c r="BJ626" s="125"/>
      <c r="BT626" s="125"/>
      <c r="CD626" s="125"/>
      <c r="CN626" s="125"/>
      <c r="CX626" s="125"/>
      <c r="DH626" s="125"/>
      <c r="DR626" s="125"/>
      <c r="EB626" s="125"/>
      <c r="EL626" s="125"/>
      <c r="EV626" s="125"/>
      <c r="FF626" s="125"/>
      <c r="FP626" s="125"/>
      <c r="FZ626" s="125"/>
      <c r="GJ626" s="125"/>
      <c r="GT626" s="125"/>
      <c r="HD626" s="125"/>
      <c r="HN626" s="125"/>
      <c r="HX626" s="125"/>
    </row>
    <row xmlns:x14ac="http://schemas.microsoft.com/office/spreadsheetml/2009/9/ac" r="627" s="3" customFormat="true" x14ac:dyDescent="0.25">
      <c r="A627" s="375"/>
      <c r="B627" s="125"/>
      <c r="L627" s="125"/>
      <c r="V627" s="125"/>
      <c r="AF627" s="125"/>
      <c r="AP627" s="125"/>
      <c r="AZ627" s="125"/>
      <c r="BJ627" s="125"/>
      <c r="BT627" s="125"/>
      <c r="CD627" s="125"/>
      <c r="CN627" s="125"/>
      <c r="CX627" s="125"/>
      <c r="DH627" s="125"/>
      <c r="DR627" s="125"/>
      <c r="EB627" s="125"/>
      <c r="EL627" s="125"/>
      <c r="EV627" s="125"/>
      <c r="FF627" s="125"/>
      <c r="FP627" s="125"/>
      <c r="FZ627" s="125"/>
      <c r="GJ627" s="125"/>
      <c r="GT627" s="125"/>
      <c r="HD627" s="125"/>
      <c r="HN627" s="125"/>
      <c r="HX627" s="125"/>
    </row>
    <row xmlns:x14ac="http://schemas.microsoft.com/office/spreadsheetml/2009/9/ac" r="628" s="3" customFormat="true" x14ac:dyDescent="0.25">
      <c r="A628" s="375"/>
      <c r="B628" s="125"/>
      <c r="L628" s="125"/>
      <c r="V628" s="125"/>
      <c r="AF628" s="125"/>
      <c r="AP628" s="125"/>
      <c r="AZ628" s="125"/>
      <c r="BJ628" s="125"/>
      <c r="BT628" s="125"/>
      <c r="CD628" s="125"/>
      <c r="CN628" s="125"/>
      <c r="CX628" s="125"/>
      <c r="DH628" s="125"/>
      <c r="DR628" s="125"/>
      <c r="EB628" s="125"/>
      <c r="EL628" s="125"/>
      <c r="EV628" s="125"/>
      <c r="FF628" s="125"/>
      <c r="FP628" s="125"/>
      <c r="FZ628" s="125"/>
      <c r="GJ628" s="125"/>
      <c r="GT628" s="125"/>
      <c r="HD628" s="125"/>
      <c r="HN628" s="125"/>
      <c r="HX628" s="125"/>
    </row>
    <row xmlns:x14ac="http://schemas.microsoft.com/office/spreadsheetml/2009/9/ac" r="629" s="3" customFormat="true" x14ac:dyDescent="0.25">
      <c r="A629" s="375"/>
      <c r="B629" s="125"/>
      <c r="L629" s="125"/>
      <c r="V629" s="125"/>
      <c r="AF629" s="125"/>
      <c r="AP629" s="125"/>
      <c r="AZ629" s="125"/>
      <c r="BJ629" s="125"/>
      <c r="BT629" s="125"/>
      <c r="CD629" s="125"/>
      <c r="CN629" s="125"/>
      <c r="CX629" s="125"/>
      <c r="DH629" s="125"/>
      <c r="DR629" s="125"/>
      <c r="EB629" s="125"/>
      <c r="EL629" s="125"/>
      <c r="EV629" s="125"/>
      <c r="FF629" s="125"/>
      <c r="FP629" s="125"/>
      <c r="FZ629" s="125"/>
      <c r="GJ629" s="125"/>
      <c r="GT629" s="125"/>
      <c r="HD629" s="125"/>
      <c r="HN629" s="125"/>
      <c r="HX629" s="125"/>
    </row>
    <row xmlns:x14ac="http://schemas.microsoft.com/office/spreadsheetml/2009/9/ac" r="630" s="3" customFormat="true" x14ac:dyDescent="0.25">
      <c r="A630" s="375"/>
      <c r="B630" s="125"/>
      <c r="L630" s="125"/>
      <c r="V630" s="125"/>
      <c r="AF630" s="125"/>
      <c r="AP630" s="125"/>
      <c r="AZ630" s="125"/>
      <c r="BJ630" s="125"/>
      <c r="BT630" s="125"/>
      <c r="CD630" s="125"/>
      <c r="CN630" s="125"/>
      <c r="CX630" s="125"/>
      <c r="DH630" s="125"/>
      <c r="DR630" s="125"/>
      <c r="EB630" s="125"/>
      <c r="EL630" s="125"/>
      <c r="EV630" s="125"/>
      <c r="FF630" s="125"/>
      <c r="FP630" s="125"/>
      <c r="FZ630" s="125"/>
      <c r="GJ630" s="125"/>
      <c r="GT630" s="125"/>
      <c r="HD630" s="125"/>
      <c r="HN630" s="125"/>
      <c r="HX630" s="125"/>
    </row>
    <row xmlns:x14ac="http://schemas.microsoft.com/office/spreadsheetml/2009/9/ac" r="631" s="3" customFormat="true" x14ac:dyDescent="0.25">
      <c r="A631" s="375"/>
      <c r="B631" s="125"/>
      <c r="L631" s="125"/>
      <c r="V631" s="125"/>
      <c r="AF631" s="125"/>
      <c r="AP631" s="125"/>
      <c r="AZ631" s="125"/>
      <c r="BJ631" s="125"/>
      <c r="BT631" s="125"/>
      <c r="CD631" s="125"/>
      <c r="CN631" s="125"/>
      <c r="CX631" s="125"/>
      <c r="DH631" s="125"/>
      <c r="DR631" s="125"/>
      <c r="EB631" s="125"/>
      <c r="EL631" s="125"/>
      <c r="EV631" s="125"/>
      <c r="FF631" s="125"/>
      <c r="FP631" s="125"/>
      <c r="FZ631" s="125"/>
      <c r="GJ631" s="125"/>
      <c r="GT631" s="125"/>
      <c r="HD631" s="125"/>
      <c r="HN631" s="125"/>
      <c r="HX631" s="125"/>
    </row>
    <row xmlns:x14ac="http://schemas.microsoft.com/office/spreadsheetml/2009/9/ac" r="632" s="3" customFormat="true" x14ac:dyDescent="0.25">
      <c r="A632" s="375"/>
      <c r="B632" s="125"/>
      <c r="L632" s="125"/>
      <c r="V632" s="125"/>
      <c r="AF632" s="125"/>
      <c r="AP632" s="125"/>
      <c r="AZ632" s="125"/>
      <c r="BJ632" s="125"/>
      <c r="BT632" s="125"/>
      <c r="CD632" s="125"/>
      <c r="CN632" s="125"/>
      <c r="CX632" s="125"/>
      <c r="DH632" s="125"/>
      <c r="DR632" s="125"/>
      <c r="EB632" s="125"/>
      <c r="EL632" s="125"/>
      <c r="EV632" s="125"/>
      <c r="FF632" s="125"/>
      <c r="FP632" s="125"/>
      <c r="FZ632" s="125"/>
      <c r="GJ632" s="125"/>
      <c r="GT632" s="125"/>
      <c r="HD632" s="125"/>
      <c r="HN632" s="125"/>
      <c r="HX632" s="125"/>
    </row>
    <row xmlns:x14ac="http://schemas.microsoft.com/office/spreadsheetml/2009/9/ac" r="633" s="3" customFormat="true" x14ac:dyDescent="0.25">
      <c r="A633" s="375"/>
      <c r="B633" s="125"/>
      <c r="L633" s="125"/>
      <c r="V633" s="125"/>
      <c r="AF633" s="125"/>
      <c r="AP633" s="125"/>
      <c r="AZ633" s="125"/>
      <c r="BJ633" s="125"/>
      <c r="BT633" s="125"/>
      <c r="CD633" s="125"/>
      <c r="CN633" s="125"/>
      <c r="CX633" s="125"/>
      <c r="DH633" s="125"/>
      <c r="DR633" s="125"/>
      <c r="EB633" s="125"/>
      <c r="EL633" s="125"/>
      <c r="EV633" s="125"/>
      <c r="FF633" s="125"/>
      <c r="FP633" s="125"/>
      <c r="FZ633" s="125"/>
      <c r="GJ633" s="125"/>
      <c r="GT633" s="125"/>
      <c r="HD633" s="125"/>
      <c r="HN633" s="125"/>
      <c r="HX633" s="125"/>
    </row>
    <row xmlns:x14ac="http://schemas.microsoft.com/office/spreadsheetml/2009/9/ac" r="634" s="3" customFormat="true" x14ac:dyDescent="0.25">
      <c r="A634" s="375"/>
      <c r="B634" s="125"/>
      <c r="L634" s="125"/>
      <c r="V634" s="125"/>
      <c r="AF634" s="125"/>
      <c r="AP634" s="125"/>
      <c r="AZ634" s="125"/>
      <c r="BJ634" s="125"/>
      <c r="BT634" s="125"/>
      <c r="CD634" s="125"/>
      <c r="CN634" s="125"/>
      <c r="CX634" s="125"/>
      <c r="DH634" s="125"/>
      <c r="DR634" s="125"/>
      <c r="EB634" s="125"/>
      <c r="EL634" s="125"/>
      <c r="EV634" s="125"/>
      <c r="FF634" s="125"/>
      <c r="FP634" s="125"/>
      <c r="FZ634" s="125"/>
      <c r="GJ634" s="125"/>
      <c r="GT634" s="125"/>
      <c r="HD634" s="125"/>
      <c r="HN634" s="125"/>
      <c r="HX634" s="125"/>
    </row>
    <row xmlns:x14ac="http://schemas.microsoft.com/office/spreadsheetml/2009/9/ac" r="635" s="3" customFormat="true" x14ac:dyDescent="0.25">
      <c r="A635" s="375"/>
      <c r="B635" s="125"/>
      <c r="L635" s="125"/>
      <c r="V635" s="125"/>
      <c r="AF635" s="125"/>
      <c r="AP635" s="125"/>
      <c r="AZ635" s="125"/>
      <c r="BJ635" s="125"/>
      <c r="BT635" s="125"/>
      <c r="CD635" s="125"/>
      <c r="CN635" s="125"/>
      <c r="CX635" s="125"/>
      <c r="DH635" s="125"/>
      <c r="DR635" s="125"/>
      <c r="EB635" s="125"/>
      <c r="EL635" s="125"/>
      <c r="EV635" s="125"/>
      <c r="FF635" s="125"/>
      <c r="FP635" s="125"/>
      <c r="FZ635" s="125"/>
      <c r="GJ635" s="125"/>
      <c r="GT635" s="125"/>
      <c r="HD635" s="125"/>
      <c r="HN635" s="125"/>
      <c r="HX635" s="125"/>
    </row>
    <row xmlns:x14ac="http://schemas.microsoft.com/office/spreadsheetml/2009/9/ac" r="636" s="3" customFormat="true" x14ac:dyDescent="0.25">
      <c r="A636" s="375"/>
      <c r="B636" s="125"/>
      <c r="L636" s="125"/>
      <c r="V636" s="125"/>
      <c r="AF636" s="125"/>
      <c r="AP636" s="125"/>
      <c r="AZ636" s="125"/>
      <c r="BJ636" s="125"/>
      <c r="BT636" s="125"/>
      <c r="CD636" s="125"/>
      <c r="CN636" s="125"/>
      <c r="CX636" s="125"/>
      <c r="DH636" s="125"/>
      <c r="DR636" s="125"/>
      <c r="EB636" s="125"/>
      <c r="EL636" s="125"/>
      <c r="EV636" s="125"/>
      <c r="FF636" s="125"/>
      <c r="FP636" s="125"/>
      <c r="FZ636" s="125"/>
      <c r="GJ636" s="125"/>
      <c r="GT636" s="125"/>
      <c r="HD636" s="125"/>
      <c r="HN636" s="125"/>
      <c r="HX636" s="125"/>
    </row>
    <row xmlns:x14ac="http://schemas.microsoft.com/office/spreadsheetml/2009/9/ac" r="637" s="3" customFormat="true" x14ac:dyDescent="0.25">
      <c r="A637" s="375"/>
      <c r="B637" s="125"/>
      <c r="L637" s="125"/>
      <c r="V637" s="125"/>
      <c r="AF637" s="125"/>
      <c r="AP637" s="125"/>
      <c r="AZ637" s="125"/>
      <c r="BJ637" s="125"/>
      <c r="BT637" s="125"/>
      <c r="CD637" s="125"/>
      <c r="CN637" s="125"/>
      <c r="CX637" s="125"/>
      <c r="DH637" s="125"/>
      <c r="DR637" s="125"/>
      <c r="EB637" s="125"/>
      <c r="EL637" s="125"/>
      <c r="EV637" s="125"/>
      <c r="FF637" s="125"/>
      <c r="FP637" s="125"/>
      <c r="FZ637" s="125"/>
      <c r="GJ637" s="125"/>
      <c r="GT637" s="125"/>
      <c r="HD637" s="125"/>
      <c r="HN637" s="125"/>
      <c r="HX637" s="125"/>
    </row>
  </sheetData>
  <mergeCells count="8">
    <mergeCell ref="BK26:BQ26"/>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6" customWidth="true"/>
    <col min="3" max="3" width="29.75" customWidth="true"/>
    <col min="4" max="9" width="7.875" customWidth="true"/>
    <col min="10" max="11" width="1.125" customWidth="true"/>
    <col min="12" max="12" width="24.625" style="126" customWidth="true"/>
    <col min="13" max="13" width="29.75" customWidth="true"/>
    <col min="14" max="19" width="7.875" customWidth="true"/>
    <col min="20" max="21" width="1.125" customWidth="true"/>
    <col min="22" max="22" width="24.625" style="126" customWidth="true"/>
    <col min="23" max="23" width="29.75" customWidth="true"/>
    <col min="24" max="29" width="7.875" customWidth="true"/>
    <col min="30" max="31" width="1.125" customWidth="true"/>
    <col min="32" max="32" width="24.625" style="126" customWidth="true"/>
    <col min="33" max="33" width="29.75" customWidth="true"/>
    <col min="34" max="39" width="7.875" customWidth="true"/>
    <col min="40" max="41" width="1.125" customWidth="true"/>
    <col min="42" max="42" width="24.625" style="126" customWidth="true"/>
    <col min="43" max="43" width="29.75" customWidth="true"/>
    <col min="44" max="49" width="7.875" customWidth="true"/>
    <col min="50" max="51" width="1.125" customWidth="true"/>
    <col min="52" max="52" width="24.625" style="126" customWidth="true"/>
    <col min="53" max="53" width="29.75" customWidth="true"/>
    <col min="54" max="59" width="7.875" customWidth="true"/>
    <col min="60" max="61" width="1.125" customWidth="true"/>
    <col min="62" max="62" width="24.625" style="126" customWidth="true"/>
    <col min="63" max="63" width="29.75" customWidth="true"/>
    <col min="64" max="69" width="7.875" customWidth="true"/>
    <col min="70" max="71" width="1.125" customWidth="true"/>
    <col min="72" max="72" width="24.625" style="126" customWidth="true"/>
    <col min="73" max="73" width="29.75" customWidth="true"/>
    <col min="74" max="79" width="7.875" customWidth="true"/>
    <col min="80" max="81" width="1.125" customWidth="true"/>
    <col min="82" max="82" width="24.625" style="126" customWidth="true"/>
    <col min="83" max="83" width="29.75" customWidth="true"/>
    <col min="84" max="89" width="7.875" customWidth="true"/>
    <col min="90" max="91" width="1.125" customWidth="true"/>
    <col min="92" max="92" width="24.625" style="126" customWidth="true"/>
    <col min="93" max="93" width="29.75" customWidth="true"/>
    <col min="94" max="99" width="7.875" customWidth="true"/>
    <col min="100" max="101" width="1.125" customWidth="true"/>
    <col min="102" max="102" width="24.625" style="126" customWidth="true"/>
    <col min="103" max="103" width="29.75" customWidth="true"/>
    <col min="104" max="109" width="7.875" customWidth="true"/>
    <col min="110" max="111" width="1.125" customWidth="true"/>
    <col min="112" max="112" width="24.625" style="126" customWidth="true"/>
    <col min="113" max="113" width="29.75" customWidth="true"/>
    <col min="114" max="119" width="7.875" customWidth="true"/>
    <col min="120" max="121" width="1.125" customWidth="true"/>
    <col min="122" max="122" width="24.625" style="126" customWidth="true"/>
    <col min="123" max="123" width="29.75" customWidth="true"/>
    <col min="124" max="129" width="7.875" customWidth="true"/>
    <col min="130" max="131" width="1.125" customWidth="true"/>
    <col min="132" max="132" width="24.625" style="126" customWidth="true"/>
    <col min="133" max="133" width="29.75" customWidth="true"/>
    <col min="134" max="139" width="7.875" customWidth="true"/>
    <col min="140" max="141" width="1.125" customWidth="true"/>
    <col min="142" max="142" width="24.625" style="126" customWidth="true"/>
    <col min="143" max="143" width="29.75" customWidth="true"/>
    <col min="144" max="149" width="7.875" customWidth="true"/>
    <col min="150" max="151" width="1.125" customWidth="true"/>
    <col min="152" max="152" width="24.625" style="126" customWidth="true"/>
    <col min="153" max="153" width="29.75" customWidth="true"/>
    <col min="154" max="159" width="7.875" customWidth="true"/>
    <col min="160" max="161" width="1.125" customWidth="true"/>
    <col min="162" max="162" width="24.625" style="126" customWidth="true"/>
    <col min="163" max="163" width="29.75" customWidth="true"/>
    <col min="164" max="169" width="7.875" customWidth="true"/>
    <col min="170" max="171" width="1.125" customWidth="true"/>
    <col min="172" max="172" width="24.625" style="126" customWidth="true"/>
    <col min="173" max="173" width="29.75" customWidth="true"/>
    <col min="174" max="179" width="7.875" customWidth="true"/>
    <col min="180" max="181" width="1.125" customWidth="true"/>
    <col min="182" max="182" width="24.625" style="126" customWidth="true"/>
    <col min="183" max="183" width="29.75" customWidth="true"/>
    <col min="184" max="189" width="7.875" customWidth="true"/>
    <col min="190" max="191" width="1.125" customWidth="true"/>
    <col min="192" max="192" width="24.625" style="126" customWidth="true"/>
    <col min="193" max="193" width="29.75" customWidth="true"/>
    <col min="194" max="199" width="7.875" customWidth="true"/>
    <col min="200" max="201" width="1.125" customWidth="true"/>
    <col min="202" max="202" width="24.625" style="126" customWidth="true"/>
    <col min="203" max="203" width="29.75" customWidth="true"/>
    <col min="204" max="209" width="7.875" customWidth="true"/>
    <col min="210" max="211" width="1.125" customWidth="true"/>
    <col min="212" max="212" width="24.625" style="126" customWidth="true"/>
    <col min="213" max="213" width="29.75" customWidth="true"/>
    <col min="214" max="219" width="7.875" customWidth="true"/>
    <col min="220" max="221" width="1.125" customWidth="true"/>
    <col min="222" max="222" width="24.625" style="126" customWidth="true"/>
    <col min="223" max="223" width="29.75" customWidth="true"/>
    <col min="224" max="229" width="7.875" customWidth="true"/>
    <col min="230" max="231" width="1.125" customWidth="true"/>
    <col min="232" max="232" width="24.625" style="126"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3" t="s">
        <v>22</v>
      </c>
      <c r="C1" s="373" t="s">
        <v>221</v>
      </c>
      <c r="D1" s="304" t="s">
        <v>159</v>
      </c>
      <c r="E1" s="304"/>
      <c r="F1" s="304"/>
      <c r="G1" s="304"/>
      <c r="H1" s="304"/>
      <c r="I1" s="322"/>
      <c r="J1" s="305"/>
      <c r="K1" s="306"/>
      <c r="L1" s="323" t="s">
        <v>22</v>
      </c>
      <c r="M1" s="373" t="s">
        <v>222</v>
      </c>
      <c r="N1" s="304" t="s">
        <v>159</v>
      </c>
      <c r="O1" s="304"/>
      <c r="P1" s="304"/>
      <c r="Q1" s="304"/>
      <c r="R1" s="304"/>
      <c r="S1" s="322"/>
      <c r="T1" s="305"/>
      <c r="U1" s="306"/>
      <c r="V1" s="323" t="s">
        <v>22</v>
      </c>
      <c r="W1" s="373">
        <v>2019</v>
      </c>
      <c r="X1" s="304" t="s">
        <v>159</v>
      </c>
      <c r="Y1" s="304"/>
      <c r="Z1" s="304"/>
      <c r="AA1" s="304"/>
      <c r="AB1" s="304"/>
      <c r="AC1" s="322"/>
      <c r="AD1" s="305"/>
      <c r="AE1" s="306"/>
      <c r="AF1" s="323" t="s">
        <v>22</v>
      </c>
      <c r="AG1" s="373">
        <v>2019</v>
      </c>
      <c r="AH1" s="304" t="s">
        <v>159</v>
      </c>
      <c r="AI1" s="304"/>
      <c r="AJ1" s="304"/>
      <c r="AK1" s="304"/>
      <c r="AL1" s="304"/>
      <c r="AM1" s="322"/>
      <c r="AN1" s="305"/>
      <c r="AO1" s="306"/>
      <c r="AP1" s="323" t="s">
        <v>22</v>
      </c>
      <c r="AQ1" s="373">
        <v>2020</v>
      </c>
      <c r="AR1" s="304" t="s">
        <v>159</v>
      </c>
      <c r="AS1" s="304"/>
      <c r="AT1" s="304"/>
      <c r="AU1" s="304"/>
      <c r="AV1" s="304"/>
      <c r="AW1" s="322"/>
      <c r="AX1" s="305"/>
      <c r="AY1" s="306"/>
      <c r="AZ1" s="323" t="s">
        <v>22</v>
      </c>
      <c r="BA1" s="373">
        <v>2021</v>
      </c>
      <c r="BB1" s="304" t="s">
        <v>159</v>
      </c>
      <c r="BC1" s="304"/>
      <c r="BD1" s="304"/>
      <c r="BE1" s="304"/>
      <c r="BF1" s="304"/>
      <c r="BG1" s="322"/>
      <c r="BH1" s="305"/>
      <c r="BI1" s="306"/>
      <c r="BJ1" s="323" t="s">
        <v>22</v>
      </c>
      <c r="BK1" s="373">
        <v>2022</v>
      </c>
      <c r="BL1" s="304" t="s">
        <v>159</v>
      </c>
      <c r="BM1" s="304"/>
      <c r="BN1" s="304"/>
      <c r="BO1" s="304"/>
      <c r="BP1" s="304"/>
      <c r="BQ1" s="322"/>
      <c r="BR1" s="305"/>
      <c r="BS1" s="306"/>
    </row>
    <row xmlns:x14ac="http://schemas.microsoft.com/office/spreadsheetml/2009/9/ac" r="2" s="307" customFormat="true" ht="30" customHeight="true" x14ac:dyDescent="0.25">
      <c r="A2" s="559" t="s">
        <v>244</v>
      </c>
      <c r="B2" s="310" t="s">
        <v>219</v>
      </c>
      <c r="C2" s="254" t="s">
        <v>161</v>
      </c>
      <c r="D2" s="254" t="s">
        <v>160</v>
      </c>
      <c r="E2" s="311"/>
      <c r="F2" s="311"/>
      <c r="G2" s="311"/>
      <c r="H2" s="311"/>
      <c r="I2" s="312"/>
      <c r="J2" s="308" t="s">
        <v>223</v>
      </c>
      <c r="K2" s="354"/>
      <c r="L2" s="310" t="s">
        <v>220</v>
      </c>
      <c r="M2" s="254" t="s">
        <v>161</v>
      </c>
      <c r="N2" s="254" t="s">
        <v>212</v>
      </c>
      <c r="O2" s="311"/>
      <c r="P2" s="311"/>
      <c r="Q2" s="311"/>
      <c r="R2" s="311"/>
      <c r="S2" s="312"/>
      <c r="T2" s="308" t="s">
        <v>223</v>
      </c>
      <c r="U2" s="309"/>
      <c r="V2" s="310" t="s">
        <v>239</v>
      </c>
      <c r="W2" s="254" t="s">
        <v>161</v>
      </c>
      <c r="X2" s="254" t="s">
        <v>212</v>
      </c>
      <c r="Y2" s="311"/>
      <c r="Z2" s="311"/>
      <c r="AA2" s="311"/>
      <c r="AB2" s="311"/>
      <c r="AC2" s="312"/>
      <c r="AD2" s="308" t="s">
        <v>223</v>
      </c>
      <c r="AE2" s="309"/>
      <c r="AF2" s="310" t="s">
        <v>249</v>
      </c>
      <c r="AG2" s="254" t="s">
        <v>161</v>
      </c>
      <c r="AH2" s="254" t="s">
        <v>250</v>
      </c>
      <c r="AI2" s="311"/>
      <c r="AJ2" s="311"/>
      <c r="AK2" s="311"/>
      <c r="AL2" s="311"/>
      <c r="AM2" s="312"/>
      <c r="AN2" s="308" t="s">
        <v>223</v>
      </c>
      <c r="AO2" s="309"/>
      <c r="AP2" s="310" t="s">
        <v>240</v>
      </c>
      <c r="AQ2" s="254" t="s">
        <v>161</v>
      </c>
      <c r="AR2" s="254" t="s">
        <v>212</v>
      </c>
      <c r="AS2" s="311"/>
      <c r="AT2" s="311"/>
      <c r="AU2" s="311"/>
      <c r="AV2" s="311"/>
      <c r="AW2" s="312"/>
      <c r="AX2" s="308" t="s">
        <v>223</v>
      </c>
      <c r="AY2" s="309"/>
      <c r="AZ2" s="310" t="s">
        <v>260</v>
      </c>
      <c r="BA2" s="254" t="s">
        <v>161</v>
      </c>
      <c r="BB2" s="254" t="s">
        <v>212</v>
      </c>
      <c r="BC2" s="311"/>
      <c r="BD2" s="311"/>
      <c r="BE2" s="311"/>
      <c r="BF2" s="311"/>
      <c r="BG2" s="312"/>
      <c r="BH2" s="308" t="s">
        <v>223</v>
      </c>
      <c r="BI2" s="309"/>
      <c r="BJ2" s="310" t="s">
        <v>261</v>
      </c>
      <c r="BK2" s="254" t="s">
        <v>161</v>
      </c>
      <c r="BL2" s="254" t="s">
        <v>212</v>
      </c>
      <c r="BM2" s="311"/>
      <c r="BN2" s="311"/>
      <c r="BO2" s="311"/>
      <c r="BP2" s="311"/>
      <c r="BQ2" s="312"/>
      <c r="BR2" s="308" t="s">
        <v>223</v>
      </c>
      <c r="BS2" s="309"/>
    </row>
    <row xmlns:x14ac="http://schemas.microsoft.com/office/spreadsheetml/2009/9/ac" r="3" s="247" customFormat="true" ht="18" customHeight="true" x14ac:dyDescent="0.25">
      <c r="A3" s="559"/>
      <c r="B3" s="353" t="s">
        <v>174</v>
      </c>
      <c r="C3" s="256" t="s">
        <v>56</v>
      </c>
      <c r="D3" s="257" t="s">
        <v>7</v>
      </c>
      <c r="E3" s="258" t="s">
        <v>1</v>
      </c>
      <c r="F3" s="258" t="s">
        <v>2</v>
      </c>
      <c r="G3" s="258" t="s">
        <v>16</v>
      </c>
      <c r="H3" s="258" t="s">
        <v>17</v>
      </c>
      <c r="I3" s="259" t="s">
        <v>18</v>
      </c>
      <c r="J3" s="245"/>
      <c r="K3" s="260"/>
      <c r="L3" s="353" t="s">
        <v>174</v>
      </c>
      <c r="M3" s="256" t="s">
        <v>56</v>
      </c>
      <c r="N3" s="257" t="s">
        <v>7</v>
      </c>
      <c r="O3" s="258" t="s">
        <v>1</v>
      </c>
      <c r="P3" s="258" t="s">
        <v>2</v>
      </c>
      <c r="Q3" s="258" t="s">
        <v>16</v>
      </c>
      <c r="R3" s="258" t="s">
        <v>17</v>
      </c>
      <c r="S3" s="259" t="s">
        <v>18</v>
      </c>
      <c r="T3" s="245"/>
      <c r="U3" s="260"/>
      <c r="V3" s="353" t="s">
        <v>174</v>
      </c>
      <c r="W3" s="256" t="s">
        <v>56</v>
      </c>
      <c r="X3" s="257" t="s">
        <v>7</v>
      </c>
      <c r="Y3" s="258" t="s">
        <v>1</v>
      </c>
      <c r="Z3" s="258" t="s">
        <v>2</v>
      </c>
      <c r="AA3" s="258" t="s">
        <v>16</v>
      </c>
      <c r="AB3" s="258" t="s">
        <v>17</v>
      </c>
      <c r="AC3" s="259" t="s">
        <v>18</v>
      </c>
      <c r="AD3" s="245"/>
      <c r="AE3" s="260"/>
      <c r="AF3" s="353" t="s">
        <v>174</v>
      </c>
      <c r="AG3" s="256" t="s">
        <v>56</v>
      </c>
      <c r="AH3" s="257" t="s">
        <v>7</v>
      </c>
      <c r="AI3" s="258" t="s">
        <v>1</v>
      </c>
      <c r="AJ3" s="258" t="s">
        <v>2</v>
      </c>
      <c r="AK3" s="258" t="s">
        <v>16</v>
      </c>
      <c r="AL3" s="258" t="s">
        <v>17</v>
      </c>
      <c r="AM3" s="259" t="s">
        <v>18</v>
      </c>
      <c r="AN3" s="245"/>
      <c r="AO3" s="260"/>
      <c r="AP3" s="353" t="s">
        <v>174</v>
      </c>
      <c r="AQ3" s="256" t="s">
        <v>56</v>
      </c>
      <c r="AR3" s="257" t="s">
        <v>7</v>
      </c>
      <c r="AS3" s="258" t="s">
        <v>1</v>
      </c>
      <c r="AT3" s="258" t="s">
        <v>2</v>
      </c>
      <c r="AU3" s="258" t="s">
        <v>16</v>
      </c>
      <c r="AV3" s="258" t="s">
        <v>17</v>
      </c>
      <c r="AW3" s="259" t="s">
        <v>18</v>
      </c>
      <c r="AX3" s="245"/>
      <c r="AY3" s="260"/>
      <c r="AZ3" s="353" t="s">
        <v>174</v>
      </c>
      <c r="BA3" s="256" t="s">
        <v>56</v>
      </c>
      <c r="BB3" s="257" t="s">
        <v>7</v>
      </c>
      <c r="BC3" s="258" t="s">
        <v>1</v>
      </c>
      <c r="BD3" s="258" t="s">
        <v>2</v>
      </c>
      <c r="BE3" s="258" t="s">
        <v>16</v>
      </c>
      <c r="BF3" s="258" t="s">
        <v>17</v>
      </c>
      <c r="BG3" s="259" t="s">
        <v>18</v>
      </c>
      <c r="BH3" s="245"/>
      <c r="BI3" s="260"/>
      <c r="BJ3" s="353" t="s">
        <v>174</v>
      </c>
      <c r="BK3" s="256" t="s">
        <v>56</v>
      </c>
      <c r="BL3" s="257" t="s">
        <v>7</v>
      </c>
      <c r="BM3" s="258" t="s">
        <v>1</v>
      </c>
      <c r="BN3" s="258" t="s">
        <v>2</v>
      </c>
      <c r="BO3" s="258" t="s">
        <v>16</v>
      </c>
      <c r="BP3" s="258" t="s">
        <v>17</v>
      </c>
      <c r="BQ3" s="259" t="s">
        <v>18</v>
      </c>
      <c r="BR3" s="245"/>
      <c r="BS3" s="260"/>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78" t="str">
        <f>IF(ISBLANK('Data Summary'!A6),"",'Data Summary'!A6)</f>
        <v>CUB_2006_LLECE</v>
      </c>
      <c r="B4" s="118"/>
      <c r="C4" s="15" t="s">
        <v>3</v>
      </c>
      <c r="D4" s="9" t="str">
        <f t="shared" ref="D4:I4" si="0">IF(COUNTA(D14)=0,"",D14)</f>
        <v/>
      </c>
      <c r="E4" s="9" t="str">
        <f t="shared" si="0"/>
        <v/>
      </c>
      <c r="F4" s="9" t="str">
        <f t="shared" si="0"/>
        <v/>
      </c>
      <c r="G4" s="9" t="str">
        <f t="shared" si="0"/>
        <v/>
      </c>
      <c r="H4" s="9" t="str">
        <f t="shared" si="0"/>
        <v/>
      </c>
      <c r="I4" s="28" t="str">
        <f t="shared" si="0"/>
        <v/>
      </c>
      <c r="J4" s="23"/>
      <c r="K4" s="17"/>
      <c r="L4" s="118"/>
      <c r="M4" s="15" t="s">
        <v>3</v>
      </c>
      <c r="N4" s="9">
        <f t="shared" ref="N4:S4" si="1">IF(COUNTA(N14)=0,"",N14)</f>
        <v>0</v>
      </c>
      <c r="O4" s="9" t="str">
        <f t="shared" si="1"/>
        <v/>
      </c>
      <c r="P4" s="9" t="str">
        <f t="shared" si="1"/>
        <v/>
      </c>
      <c r="Q4" s="9" t="str">
        <f t="shared" si="1"/>
        <v/>
      </c>
      <c r="R4" s="9">
        <f t="shared" si="1"/>
        <v>0</v>
      </c>
      <c r="S4" s="28">
        <f t="shared" si="1"/>
        <v>0</v>
      </c>
      <c r="T4" s="23"/>
      <c r="U4" s="17"/>
      <c r="V4" s="118"/>
      <c r="W4" s="15" t="s">
        <v>3</v>
      </c>
      <c r="X4" s="9" t="str">
        <f t="shared" ref="X4:AC4" si="2">IF(COUNTA(X14)=0,"",X14)</f>
        <v/>
      </c>
      <c r="Y4" s="9" t="str">
        <f t="shared" si="2"/>
        <v/>
      </c>
      <c r="Z4" s="9" t="str">
        <f t="shared" si="2"/>
        <v/>
      </c>
      <c r="AA4" s="9" t="str">
        <f t="shared" si="2"/>
        <v/>
      </c>
      <c r="AB4" s="9" t="str">
        <f t="shared" si="2"/>
        <v/>
      </c>
      <c r="AC4" s="28" t="str">
        <f t="shared" si="2"/>
        <v/>
      </c>
      <c r="AD4" s="23"/>
      <c r="AE4" s="17"/>
      <c r="AF4" s="118"/>
      <c r="AG4" s="15" t="s">
        <v>3</v>
      </c>
      <c r="AH4" s="9" t="str">
        <f t="shared" ref="AH4:AM4" si="3">IF(COUNTA(AH14)=0,"",AH14)</f>
        <v/>
      </c>
      <c r="AI4" s="9" t="str">
        <f t="shared" si="3"/>
        <v/>
      </c>
      <c r="AJ4" s="9" t="str">
        <f t="shared" si="3"/>
        <v/>
      </c>
      <c r="AK4" s="9" t="str">
        <f t="shared" si="3"/>
        <v/>
      </c>
      <c r="AL4" s="9" t="str">
        <f t="shared" si="3"/>
        <v/>
      </c>
      <c r="AM4" s="28" t="str">
        <f t="shared" si="3"/>
        <v/>
      </c>
      <c r="AN4" s="23"/>
      <c r="AO4" s="17"/>
      <c r="AP4" s="118"/>
      <c r="AQ4" s="15" t="s">
        <v>3</v>
      </c>
      <c r="AR4" s="9" t="str">
        <f t="shared" ref="AR4:AW4" si="4">IF(COUNTA(AR14)=0,"",AR14)</f>
        <v/>
      </c>
      <c r="AS4" s="9" t="str">
        <f t="shared" si="4"/>
        <v/>
      </c>
      <c r="AT4" s="9" t="str">
        <f t="shared" si="4"/>
        <v/>
      </c>
      <c r="AU4" s="9" t="str">
        <f t="shared" si="4"/>
        <v/>
      </c>
      <c r="AV4" s="9" t="str">
        <f t="shared" si="4"/>
        <v/>
      </c>
      <c r="AW4" s="28" t="str">
        <f t="shared" si="4"/>
        <v/>
      </c>
      <c r="AX4" s="23"/>
      <c r="AY4" s="17"/>
      <c r="AZ4" s="118"/>
      <c r="BA4" s="15" t="s">
        <v>3</v>
      </c>
      <c r="BB4" s="9" t="str">
        <f t="shared" ref="BB4:BG4" si="5">IF(COUNTA(BB14)=0,"",BB14)</f>
        <v/>
      </c>
      <c r="BC4" s="9" t="str">
        <f t="shared" si="5"/>
        <v/>
      </c>
      <c r="BD4" s="9" t="str">
        <f t="shared" si="5"/>
        <v/>
      </c>
      <c r="BE4" s="9" t="str">
        <f t="shared" si="5"/>
        <v/>
      </c>
      <c r="BF4" s="9" t="str">
        <f t="shared" si="5"/>
        <v/>
      </c>
      <c r="BG4" s="28" t="str">
        <f t="shared" si="5"/>
        <v/>
      </c>
      <c r="BH4" s="23"/>
      <c r="BI4" s="17"/>
      <c r="BJ4" s="118"/>
      <c r="BK4" s="15" t="s">
        <v>3</v>
      </c>
      <c r="BL4" s="9" t="str">
        <f t="shared" ref="BL4:BQ4" si="6">IF(COUNTA(BL14)=0,"",BL14)</f>
        <v/>
      </c>
      <c r="BM4" s="9" t="str">
        <f t="shared" si="6"/>
        <v/>
      </c>
      <c r="BN4" s="9" t="str">
        <f t="shared" si="6"/>
        <v/>
      </c>
      <c r="BO4" s="9" t="str">
        <f t="shared" si="6"/>
        <v/>
      </c>
      <c r="BP4" s="9" t="str">
        <f t="shared" si="6"/>
        <v/>
      </c>
      <c r="BQ4" s="28" t="str">
        <f t="shared" si="6"/>
        <v/>
      </c>
      <c r="BR4" s="23"/>
      <c r="BS4" s="17"/>
      <c r="BT4" s="127"/>
      <c r="CD4" s="127"/>
      <c r="CN4" s="127"/>
      <c r="CX4" s="127"/>
      <c r="DH4" s="127"/>
      <c r="DR4" s="127"/>
      <c r="EB4" s="127"/>
      <c r="EL4" s="127"/>
      <c r="EV4" s="127"/>
      <c r="FF4" s="127"/>
      <c r="FP4" s="127"/>
      <c r="FZ4" s="127"/>
      <c r="GJ4" s="127"/>
      <c r="GT4" s="127"/>
      <c r="HD4" s="127"/>
      <c r="HN4" s="127"/>
      <c r="HX4" s="127"/>
    </row>
    <row xmlns:x14ac="http://schemas.microsoft.com/office/spreadsheetml/2009/9/ac" r="5" s="4" customFormat="true" x14ac:dyDescent="0.25">
      <c r="A5" s="378" t="str">
        <f ca="true">IF(ISBLANK('Data Summary'!A7),"",'Data Summary'!A7)</f>
        <v>CUB_2018_UIS</v>
      </c>
      <c r="B5" s="118"/>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8" t="str">
        <f>IF((COUNTA(I15:I26)=0)+(COUNTA(I14)=0),"",100-I14-SUMPRODUCT(C15:C26,I15:I26))</f>
        <v/>
      </c>
      <c r="J5" s="23"/>
      <c r="K5" s="17"/>
      <c r="L5" s="118"/>
      <c r="M5" s="15"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f>IF((COUNTA(R15:R26)=0)+(COUNTA(R14)=0),"",100-R14-SUMPRODUCT(M15:M26,R15:R26))</f>
        <v>0</v>
      </c>
      <c r="S5" s="28">
        <f>IF((COUNTA(S15:S26)=0)+(COUNTA(S14)=0),"",100-S14-SUMPRODUCT(M15:M26,S15:S26))</f>
        <v>0</v>
      </c>
      <c r="T5" s="23"/>
      <c r="U5" s="17"/>
      <c r="V5" s="118"/>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8" t="str">
        <f>IF((COUNTA(AC15:AC26)=0)+(COUNTA(AC14)=0),"",100-AC14-SUMPRODUCT(W15:W26,AC15:AC26))</f>
        <v/>
      </c>
      <c r="AD5" s="23"/>
      <c r="AE5" s="17"/>
      <c r="AF5" s="118"/>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8" t="str">
        <f>IF((COUNTA(AM15:AM26)=0)+(COUNTA(AM14)=0),"",100-AM14-SUMPRODUCT(AG15:AG26,AM15:AM26))</f>
        <v/>
      </c>
      <c r="AN5" s="23"/>
      <c r="AO5" s="17"/>
      <c r="AP5" s="118"/>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8" t="str">
        <f>IF((COUNTA(AW15:AW26)=0)+(COUNTA(AW14)=0),"",100-AW14-SUMPRODUCT(AQ15:AQ26,AW15:AW26))</f>
        <v/>
      </c>
      <c r="AX5" s="23"/>
      <c r="AY5" s="17"/>
      <c r="AZ5" s="118"/>
      <c r="BA5" s="15" t="s">
        <v>0</v>
      </c>
      <c r="BB5" s="9" t="str">
        <f>IF((COUNTA(BB15:BB26)=0)+(COUNTA(BB14)=0),"",100-BB14-SUMPRODUCT(BA15:BA26,BB15:BB26))</f>
        <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28" t="str">
        <f>IF((COUNTA(BG15:BG26)=0)+(COUNTA(BG14)=0),"",100-BG14-SUMPRODUCT(BA15:BA26,BG15:BG26))</f>
        <v/>
      </c>
      <c r="BH5" s="23"/>
      <c r="BI5" s="17"/>
      <c r="BJ5" s="118"/>
      <c r="BK5" s="1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28" t="str">
        <f>IF((COUNTA(BQ15:BQ26)=0)+(COUNTA(BQ14)=0),"",100-BQ14-SUMPRODUCT(BK15:BK26,BQ15:BQ26))</f>
        <v/>
      </c>
      <c r="BR5" s="23"/>
      <c r="BS5" s="17"/>
      <c r="BT5" s="127"/>
      <c r="CD5" s="127"/>
      <c r="CN5" s="127"/>
      <c r="CX5" s="127"/>
      <c r="DH5" s="127"/>
      <c r="DR5" s="127"/>
      <c r="EB5" s="127"/>
      <c r="EL5" s="127"/>
      <c r="EV5" s="127"/>
      <c r="FF5" s="127"/>
      <c r="FP5" s="127"/>
      <c r="FZ5" s="127"/>
      <c r="GJ5" s="127"/>
      <c r="GT5" s="127"/>
      <c r="HD5" s="127"/>
      <c r="HN5" s="127"/>
      <c r="HX5" s="127"/>
    </row>
    <row xmlns:x14ac="http://schemas.microsoft.com/office/spreadsheetml/2009/9/ac" r="6" s="4" customFormat="true" x14ac:dyDescent="0.25">
      <c r="A6" s="378" t="str">
        <f ca="true">IF(ISBLANK('Data Summary'!A8),"",'Data Summary'!A8)</f>
        <v>CUB_2019_UIS</v>
      </c>
      <c r="B6" s="118"/>
      <c r="C6" s="15" t="s">
        <v>19</v>
      </c>
      <c r="D6" s="9">
        <f>IF(COUNTA(D15:D26)=0,"",SUMPRODUCT(D15:D26,C15:C26))</f>
        <v>71</v>
      </c>
      <c r="E6" s="9">
        <f>IF(COUNTA(E15:E26)=0,"",SUMPRODUCT(E15:E26,C15:C26))</f>
        <v>100</v>
      </c>
      <c r="F6" s="9">
        <f>IF(COUNTA(F15:F26)=0,"",SUMPRODUCT(F15:F26,C15:C26))</f>
        <v>54</v>
      </c>
      <c r="G6" s="9" t="str">
        <f>IF(COUNTA(G15:G26)=0,"",SUMPRODUCT(G15:G26,C15:C26))</f>
        <v/>
      </c>
      <c r="H6" s="9">
        <f>IF(COUNTA(H15:H26)=0,"",SUMPRODUCT(H15:H26,C15:C26))</f>
        <v>71</v>
      </c>
      <c r="I6" s="28" t="str">
        <f>IF(COUNTA(I15:I26)=0,"",SUMPRODUCT(I15:I26,C15:C26))</f>
        <v/>
      </c>
      <c r="J6" s="23"/>
      <c r="K6" s="17"/>
      <c r="L6" s="118"/>
      <c r="M6" s="15" t="s">
        <v>19</v>
      </c>
      <c r="N6" s="9">
        <f>IF(COUNTA(N15:N26)=0,"",SUMPRODUCT(N15:N26,M15:M26))</f>
        <v>100</v>
      </c>
      <c r="O6" s="9" t="str">
        <f>IF(COUNTA(O15:O26)=0,"",SUMPRODUCT(O15:O26,M15:M26))</f>
        <v/>
      </c>
      <c r="P6" s="9" t="str">
        <f>IF(COUNTA(P15:P26)=0,"",SUMPRODUCT(P15:P26,M15:M26))</f>
        <v/>
      </c>
      <c r="Q6" s="9" t="str">
        <f>IF(COUNTA(Q15:Q26)=0,"",SUMPRODUCT(Q15:Q26,M15:M26))</f>
        <v/>
      </c>
      <c r="R6" s="9">
        <f>IF(COUNTA(R15:R26)=0,"",SUMPRODUCT(R15:R26,M15:M26))</f>
        <v>100</v>
      </c>
      <c r="S6" s="28">
        <f>IF(COUNTA(S15:S26)=0,"",SUMPRODUCT(S15:S26,M15:M26))</f>
        <v>100</v>
      </c>
      <c r="T6" s="23"/>
      <c r="U6" s="17"/>
      <c r="V6" s="118"/>
      <c r="W6" s="15"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8" t="str">
        <f>IF(COUNTA(AC15:AC26)=0,"",SUMPRODUCT(AC15:AC26,W15:W26))</f>
        <v/>
      </c>
      <c r="AD6" s="23"/>
      <c r="AE6" s="17"/>
      <c r="AF6" s="118"/>
      <c r="AG6" s="15" t="s">
        <v>19</v>
      </c>
      <c r="AH6" s="9">
        <f>IF(COUNTA(AH15:AH26)=0,"",SUMPRODUCT(AH15:AH26,AG15:AG26))</f>
        <v>82.591093117408903</v>
      </c>
      <c r="AI6" s="9">
        <f>IF(COUNTA(AI15:AI26)=0,"",SUMPRODUCT(AI15:AI26,AG15:AG26))</f>
        <v>96.666666666666657</v>
      </c>
      <c r="AJ6" s="9">
        <f>IF(COUNTA(AJ15:AJ26)=0,"",SUMPRODUCT(AJ15:AJ26,AG15:AG26))</f>
        <v>42.307692307692307</v>
      </c>
      <c r="AK6" s="9" t="str">
        <f>IF(COUNTA(AK15:AK26)=0,"",SUMPRODUCT(AK15:AK26,AG15:AG26))</f>
        <v/>
      </c>
      <c r="AL6" s="9">
        <f>IF(COUNTA(AL15:AL26)=0,"",SUMPRODUCT(AL15:AL26,AG15:AG26))</f>
        <v>82.591093117408903</v>
      </c>
      <c r="AM6" s="28">
        <f>IF(COUNTA(AM15:AM26)=0,"",SUMPRODUCT(AM15:AM26,AG15:AG26))</f>
        <v>66.666666666666657</v>
      </c>
      <c r="AN6" s="23"/>
      <c r="AO6" s="17"/>
      <c r="AP6" s="118"/>
      <c r="AQ6" s="15" t="s">
        <v>19</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28" t="str">
        <f>IF(COUNTA(AW15:AW26)=0,"",SUMPRODUCT(AW15:AW26,AQ15:AQ26))</f>
        <v/>
      </c>
      <c r="AX6" s="23"/>
      <c r="AY6" s="17"/>
      <c r="AZ6" s="118"/>
      <c r="BA6" s="15" t="s">
        <v>19</v>
      </c>
      <c r="BB6" s="9" t="str">
        <f>IF(COUNTA(BB15:BB26)=0,"",SUMPRODUCT(BB15:BB26,BA15:BA26))</f>
        <v/>
      </c>
      <c r="BC6" s="9" t="str">
        <f>IF(COUNTA(BC15:BC26)=0,"",SUMPRODUCT(BC15:BC26,BA15:BA26))</f>
        <v/>
      </c>
      <c r="BD6" s="9" t="str">
        <f>IF(COUNTA(BD15:BD26)=0,"",SUMPRODUCT(BD15:BD26,BA15:BA26))</f>
        <v/>
      </c>
      <c r="BE6" s="9" t="str">
        <f>IF(COUNTA(BE15:BE26)=0,"",SUMPRODUCT(BE15:BE26,BA15:BA26))</f>
        <v/>
      </c>
      <c r="BF6" s="9" t="str">
        <f>IF(COUNTA(BF15:BF26)=0,"",SUMPRODUCT(BF15:BF26,BA15:BA26))</f>
        <v/>
      </c>
      <c r="BG6" s="28" t="str">
        <f>IF(COUNTA(BG15:BG26)=0,"",SUMPRODUCT(BG15:BG26,BA15:BA26))</f>
        <v/>
      </c>
      <c r="BH6" s="23"/>
      <c r="BI6" s="17"/>
      <c r="BJ6" s="118"/>
      <c r="BK6" s="15" t="s">
        <v>19</v>
      </c>
      <c r="BL6" s="9" t="str">
        <f>IF(COUNTA(BL15:BL26)=0,"",SUMPRODUCT(BL15:BL26,BK15:BK26))</f>
        <v/>
      </c>
      <c r="BM6" s="9" t="str">
        <f>IF(COUNTA(BM15:BM26)=0,"",SUMPRODUCT(BM15:BM26,BK15:BK26))</f>
        <v/>
      </c>
      <c r="BN6" s="9" t="str">
        <f>IF(COUNTA(BN15:BN26)=0,"",SUMPRODUCT(BN15:BN26,BK15:BK26))</f>
        <v/>
      </c>
      <c r="BO6" s="9" t="str">
        <f>IF(COUNTA(BO15:BO26)=0,"",SUMPRODUCT(BO15:BO26,BK15:BK26))</f>
        <v/>
      </c>
      <c r="BP6" s="9" t="str">
        <f>IF(COUNTA(BP15:BP26)=0,"",SUMPRODUCT(BP15:BP26,BK15:BK26))</f>
        <v/>
      </c>
      <c r="BQ6" s="28" t="str">
        <f>IF(COUNTA(BQ15:BQ26)=0,"",SUMPRODUCT(BQ15:BQ26,BK15:BK26))</f>
        <v/>
      </c>
      <c r="BR6" s="23"/>
      <c r="BS6" s="17"/>
      <c r="BT6" s="127"/>
      <c r="CD6" s="127"/>
      <c r="CN6" s="127"/>
      <c r="CX6" s="127"/>
      <c r="DH6" s="127"/>
      <c r="DR6" s="127"/>
      <c r="EB6" s="127"/>
      <c r="EL6" s="127"/>
      <c r="EV6" s="127"/>
      <c r="FF6" s="127"/>
      <c r="FP6" s="127"/>
      <c r="FZ6" s="127"/>
      <c r="GJ6" s="127"/>
      <c r="GT6" s="127"/>
      <c r="HD6" s="127"/>
      <c r="HN6" s="127"/>
      <c r="HX6" s="127"/>
    </row>
    <row xmlns:x14ac="http://schemas.microsoft.com/office/spreadsheetml/2009/9/ac" r="7" s="4" customFormat="true" x14ac:dyDescent="0.25">
      <c r="A7" s="378" t="str">
        <f ca="true">IF(ISBLANK('Data Summary'!A9),"",'Data Summary'!A9)</f>
        <v>CUB_2019_LLECE</v>
      </c>
      <c r="B7" s="118"/>
      <c r="C7" s="45" t="s">
        <v>53</v>
      </c>
      <c r="D7" s="44"/>
      <c r="E7" s="19"/>
      <c r="F7" s="19"/>
      <c r="G7" s="19"/>
      <c r="H7" s="19"/>
      <c r="I7" s="76"/>
      <c r="J7" s="23"/>
      <c r="K7" s="17"/>
      <c r="L7" s="118"/>
      <c r="M7" s="45" t="s">
        <v>53</v>
      </c>
      <c r="N7" s="44"/>
      <c r="O7" s="19"/>
      <c r="P7" s="19"/>
      <c r="Q7" s="19"/>
      <c r="R7" s="19"/>
      <c r="S7" s="76"/>
      <c r="T7" s="23"/>
      <c r="U7" s="17"/>
      <c r="V7" s="118"/>
      <c r="W7" s="45" t="s">
        <v>53</v>
      </c>
      <c r="X7" s="44"/>
      <c r="Y7" s="19"/>
      <c r="Z7" s="19"/>
      <c r="AA7" s="19"/>
      <c r="AB7" s="19"/>
      <c r="AC7" s="76"/>
      <c r="AD7" s="23"/>
      <c r="AE7" s="17"/>
      <c r="AF7" s="118"/>
      <c r="AG7" s="45" t="s">
        <v>53</v>
      </c>
      <c r="AH7" s="44"/>
      <c r="AI7" s="19"/>
      <c r="AJ7" s="19"/>
      <c r="AK7" s="19"/>
      <c r="AL7" s="19"/>
      <c r="AM7" s="76"/>
      <c r="AN7" s="23"/>
      <c r="AO7" s="17"/>
      <c r="AP7" s="118"/>
      <c r="AQ7" s="45" t="s">
        <v>53</v>
      </c>
      <c r="AR7" s="44"/>
      <c r="AS7" s="19"/>
      <c r="AT7" s="19"/>
      <c r="AU7" s="19"/>
      <c r="AV7" s="19"/>
      <c r="AW7" s="76"/>
      <c r="AX7" s="23"/>
      <c r="AY7" s="17"/>
      <c r="AZ7" s="118"/>
      <c r="BA7" s="45" t="s">
        <v>53</v>
      </c>
      <c r="BB7" s="44"/>
      <c r="BC7" s="19"/>
      <c r="BD7" s="19"/>
      <c r="BE7" s="19"/>
      <c r="BF7" s="19"/>
      <c r="BG7" s="76"/>
      <c r="BH7" s="23"/>
      <c r="BI7" s="17"/>
      <c r="BJ7" s="118"/>
      <c r="BK7" s="45" t="s">
        <v>53</v>
      </c>
      <c r="BL7" s="44"/>
      <c r="BM7" s="19"/>
      <c r="BN7" s="19"/>
      <c r="BO7" s="19"/>
      <c r="BP7" s="19"/>
      <c r="BQ7" s="76"/>
      <c r="BR7" s="23"/>
      <c r="BS7" s="17"/>
      <c r="BT7" s="127"/>
      <c r="CD7" s="127"/>
      <c r="CN7" s="127"/>
      <c r="CX7" s="127"/>
      <c r="DH7" s="127"/>
      <c r="DR7" s="127"/>
      <c r="EB7" s="127"/>
      <c r="EL7" s="127"/>
      <c r="EV7" s="127"/>
      <c r="FF7" s="127"/>
      <c r="FP7" s="127"/>
      <c r="FZ7" s="127"/>
      <c r="GJ7" s="127"/>
      <c r="GT7" s="127"/>
      <c r="HD7" s="127"/>
      <c r="HN7" s="127"/>
      <c r="HX7" s="127"/>
    </row>
    <row xmlns:x14ac="http://schemas.microsoft.com/office/spreadsheetml/2009/9/ac" r="8" s="4" customFormat="true" x14ac:dyDescent="0.25">
      <c r="A8" s="378" t="str">
        <f ca="true">IF(ISBLANK('Data Summary'!A10),"",'Data Summary'!A10)</f>
        <v>CUB_2020_UIS</v>
      </c>
      <c r="B8" s="118"/>
      <c r="C8" s="45" t="s">
        <v>58</v>
      </c>
      <c r="D8" s="44"/>
      <c r="E8" s="19"/>
      <c r="F8" s="19"/>
      <c r="G8" s="19"/>
      <c r="H8" s="19"/>
      <c r="I8" s="76"/>
      <c r="J8" s="23"/>
      <c r="K8" s="17"/>
      <c r="L8" s="118"/>
      <c r="M8" s="45" t="s">
        <v>58</v>
      </c>
      <c r="N8" s="44"/>
      <c r="O8" s="19"/>
      <c r="P8" s="19"/>
      <c r="Q8" s="19"/>
      <c r="R8" s="19"/>
      <c r="S8" s="76"/>
      <c r="T8" s="23"/>
      <c r="U8" s="17"/>
      <c r="V8" s="118"/>
      <c r="W8" s="45" t="s">
        <v>58</v>
      </c>
      <c r="X8" s="44"/>
      <c r="Y8" s="19"/>
      <c r="Z8" s="19"/>
      <c r="AA8" s="19"/>
      <c r="AB8" s="19"/>
      <c r="AC8" s="76"/>
      <c r="AD8" s="23"/>
      <c r="AE8" s="17"/>
      <c r="AF8" s="118"/>
      <c r="AG8" s="45" t="s">
        <v>58</v>
      </c>
      <c r="AH8" s="44"/>
      <c r="AI8" s="19"/>
      <c r="AJ8" s="19"/>
      <c r="AK8" s="19"/>
      <c r="AL8" s="19"/>
      <c r="AM8" s="76"/>
      <c r="AN8" s="23"/>
      <c r="AO8" s="17"/>
      <c r="AP8" s="118"/>
      <c r="AQ8" s="45" t="s">
        <v>58</v>
      </c>
      <c r="AR8" s="44"/>
      <c r="AS8" s="19"/>
      <c r="AT8" s="19"/>
      <c r="AU8" s="19"/>
      <c r="AV8" s="19"/>
      <c r="AW8" s="76"/>
      <c r="AX8" s="23"/>
      <c r="AY8" s="17"/>
      <c r="AZ8" s="118"/>
      <c r="BA8" s="45" t="s">
        <v>58</v>
      </c>
      <c r="BB8" s="44"/>
      <c r="BC8" s="19"/>
      <c r="BD8" s="19"/>
      <c r="BE8" s="19"/>
      <c r="BF8" s="19"/>
      <c r="BG8" s="76"/>
      <c r="BH8" s="23"/>
      <c r="BI8" s="17"/>
      <c r="BJ8" s="118"/>
      <c r="BK8" s="45" t="s">
        <v>58</v>
      </c>
      <c r="BL8" s="44"/>
      <c r="BM8" s="19"/>
      <c r="BN8" s="19"/>
      <c r="BO8" s="19"/>
      <c r="BP8" s="19"/>
      <c r="BQ8" s="76"/>
      <c r="BR8" s="23"/>
      <c r="BS8" s="17"/>
      <c r="BT8" s="127"/>
      <c r="CD8" s="127"/>
      <c r="CN8" s="127"/>
      <c r="CX8" s="127"/>
      <c r="DH8" s="127"/>
      <c r="DR8" s="127"/>
      <c r="EB8" s="127"/>
      <c r="EL8" s="127"/>
      <c r="EV8" s="127"/>
      <c r="FF8" s="127"/>
      <c r="FP8" s="127"/>
      <c r="FZ8" s="127"/>
      <c r="GJ8" s="127"/>
      <c r="GT8" s="127"/>
      <c r="HD8" s="127"/>
      <c r="HN8" s="127"/>
      <c r="HX8" s="127"/>
    </row>
    <row xmlns:x14ac="http://schemas.microsoft.com/office/spreadsheetml/2009/9/ac" r="9" s="4" customFormat="true" x14ac:dyDescent="0.25">
      <c r="A9" s="378" t="str">
        <f ca="true">IF(ISBLANK('Data Summary'!A11),"",'Data Summary'!A11)</f>
        <v>CUB_2021_UIS</v>
      </c>
      <c r="B9" s="118"/>
      <c r="C9" s="45" t="s">
        <v>109</v>
      </c>
      <c r="D9" s="19"/>
      <c r="E9" s="19"/>
      <c r="F9" s="19"/>
      <c r="G9" s="19"/>
      <c r="H9" s="19"/>
      <c r="I9" s="76"/>
      <c r="J9" s="23"/>
      <c r="K9" s="17"/>
      <c r="L9" s="118"/>
      <c r="M9" s="45" t="s">
        <v>109</v>
      </c>
      <c r="N9" s="19"/>
      <c r="O9" s="19"/>
      <c r="P9" s="19"/>
      <c r="Q9" s="19"/>
      <c r="R9" s="19"/>
      <c r="S9" s="76"/>
      <c r="T9" s="23"/>
      <c r="U9" s="17"/>
      <c r="V9" s="118"/>
      <c r="W9" s="45" t="s">
        <v>109</v>
      </c>
      <c r="X9" s="19"/>
      <c r="Y9" s="19"/>
      <c r="Z9" s="19"/>
      <c r="AA9" s="19"/>
      <c r="AB9" s="19"/>
      <c r="AC9" s="76"/>
      <c r="AD9" s="23"/>
      <c r="AE9" s="17"/>
      <c r="AF9" s="118"/>
      <c r="AG9" s="45" t="s">
        <v>109</v>
      </c>
      <c r="AH9" s="19"/>
      <c r="AI9" s="19"/>
      <c r="AJ9" s="19"/>
      <c r="AK9" s="19"/>
      <c r="AL9" s="19"/>
      <c r="AM9" s="76"/>
      <c r="AN9" s="23"/>
      <c r="AO9" s="17"/>
      <c r="AP9" s="118"/>
      <c r="AQ9" s="45" t="s">
        <v>109</v>
      </c>
      <c r="AR9" s="19"/>
      <c r="AS9" s="19"/>
      <c r="AT9" s="19"/>
      <c r="AU9" s="19"/>
      <c r="AV9" s="19"/>
      <c r="AW9" s="76"/>
      <c r="AX9" s="23"/>
      <c r="AY9" s="17"/>
      <c r="AZ9" s="118"/>
      <c r="BA9" s="45" t="s">
        <v>109</v>
      </c>
      <c r="BB9" s="19"/>
      <c r="BC9" s="19"/>
      <c r="BD9" s="19"/>
      <c r="BE9" s="19"/>
      <c r="BF9" s="19"/>
      <c r="BG9" s="76"/>
      <c r="BH9" s="23"/>
      <c r="BI9" s="17"/>
      <c r="BJ9" s="118"/>
      <c r="BK9" s="45" t="s">
        <v>109</v>
      </c>
      <c r="BL9" s="19"/>
      <c r="BM9" s="19"/>
      <c r="BN9" s="19"/>
      <c r="BO9" s="19"/>
      <c r="BP9" s="19"/>
      <c r="BQ9" s="76"/>
      <c r="BR9" s="23"/>
      <c r="BS9" s="17"/>
      <c r="BT9" s="127"/>
      <c r="CD9" s="127"/>
      <c r="CN9" s="127"/>
      <c r="CX9" s="127"/>
      <c r="DH9" s="127"/>
      <c r="DR9" s="127"/>
      <c r="EB9" s="127"/>
      <c r="EL9" s="127"/>
      <c r="EV9" s="127"/>
      <c r="FF9" s="127"/>
      <c r="FP9" s="127"/>
      <c r="FZ9" s="127"/>
      <c r="GJ9" s="127"/>
      <c r="GT9" s="127"/>
      <c r="HD9" s="127"/>
      <c r="HN9" s="127"/>
      <c r="HX9" s="127"/>
    </row>
    <row xmlns:x14ac="http://schemas.microsoft.com/office/spreadsheetml/2009/9/ac" r="10" s="4" customFormat="true" x14ac:dyDescent="0.25">
      <c r="A10" s="378" t="str">
        <f ca="true">IF(ISBLANK('Data Summary'!A12),"",'Data Summary'!A12)</f>
        <v>CUB_2022_UIS</v>
      </c>
      <c r="B10" s="118"/>
      <c r="C10" s="64" t="s">
        <v>21</v>
      </c>
      <c r="D10" s="77"/>
      <c r="E10" s="19"/>
      <c r="F10" s="19"/>
      <c r="G10" s="19"/>
      <c r="H10" s="7"/>
      <c r="I10" s="25"/>
      <c r="J10" s="23"/>
      <c r="K10" s="17"/>
      <c r="L10" s="118"/>
      <c r="M10" s="64" t="s">
        <v>21</v>
      </c>
      <c r="N10" s="77"/>
      <c r="O10" s="19"/>
      <c r="P10" s="19"/>
      <c r="Q10" s="19"/>
      <c r="R10" s="7"/>
      <c r="S10" s="25"/>
      <c r="T10" s="23"/>
      <c r="U10" s="17"/>
      <c r="V10" s="118"/>
      <c r="W10" s="64" t="s">
        <v>21</v>
      </c>
      <c r="X10" s="77"/>
      <c r="Y10" s="19"/>
      <c r="Z10" s="19"/>
      <c r="AA10" s="19"/>
      <c r="AB10" s="7"/>
      <c r="AC10" s="25"/>
      <c r="AD10" s="23"/>
      <c r="AE10" s="17"/>
      <c r="AF10" s="118" t="s">
        <v>254</v>
      </c>
      <c r="AG10" s="64" t="s">
        <v>21</v>
      </c>
      <c r="AH10" s="77">
        <v>90.725806451612897</v>
      </c>
      <c r="AI10" s="19">
        <v>90.256410256410263</v>
      </c>
      <c r="AJ10" s="19">
        <v>92.452830188679243</v>
      </c>
      <c r="AK10" s="19"/>
      <c r="AL10" s="7">
        <v>90.725806451612897</v>
      </c>
      <c r="AM10" s="25">
        <v>88.888888888888886</v>
      </c>
      <c r="AN10" s="23"/>
      <c r="AO10" s="17"/>
      <c r="AP10" s="118"/>
      <c r="AQ10" s="64" t="s">
        <v>21</v>
      </c>
      <c r="AR10" s="77"/>
      <c r="AS10" s="19"/>
      <c r="AT10" s="19"/>
      <c r="AU10" s="19"/>
      <c r="AV10" s="7"/>
      <c r="AW10" s="25"/>
      <c r="AX10" s="23"/>
      <c r="AY10" s="17"/>
      <c r="AZ10" s="118"/>
      <c r="BA10" s="64" t="s">
        <v>21</v>
      </c>
      <c r="BB10" s="77"/>
      <c r="BC10" s="19"/>
      <c r="BD10" s="19"/>
      <c r="BE10" s="19"/>
      <c r="BF10" s="7"/>
      <c r="BG10" s="25"/>
      <c r="BH10" s="23"/>
      <c r="BI10" s="17"/>
      <c r="BJ10" s="118"/>
      <c r="BK10" s="64" t="s">
        <v>21</v>
      </c>
      <c r="BL10" s="77"/>
      <c r="BM10" s="19"/>
      <c r="BN10" s="19"/>
      <c r="BO10" s="19"/>
      <c r="BP10" s="7"/>
      <c r="BQ10" s="25"/>
      <c r="BR10" s="23"/>
      <c r="BS10" s="17"/>
      <c r="BT10" s="127"/>
      <c r="CD10" s="127"/>
      <c r="CN10" s="127"/>
      <c r="CX10" s="127"/>
      <c r="DH10" s="127"/>
      <c r="DR10" s="127"/>
      <c r="EB10" s="127"/>
      <c r="EL10" s="127"/>
      <c r="EV10" s="127"/>
      <c r="FF10" s="127"/>
      <c r="FP10" s="127"/>
      <c r="FZ10" s="127"/>
      <c r="GJ10" s="127"/>
      <c r="GT10" s="127"/>
      <c r="HD10" s="127"/>
      <c r="HN10" s="127"/>
      <c r="HX10" s="127"/>
    </row>
    <row xmlns:x14ac="http://schemas.microsoft.com/office/spreadsheetml/2009/9/ac" r="11" s="4" customFormat="true" x14ac:dyDescent="0.25">
      <c r="A11" s="379" t="str">
        <f ca="true">IF(ISBLANK('Data Summary'!A13),"",'Data Summary'!A13)</f>
        <v/>
      </c>
      <c r="B11" s="118"/>
      <c r="C11" s="64" t="s">
        <v>29</v>
      </c>
      <c r="D11" s="19"/>
      <c r="E11" s="7"/>
      <c r="F11" s="7"/>
      <c r="G11" s="7"/>
      <c r="H11" s="7"/>
      <c r="I11" s="25"/>
      <c r="J11" s="23"/>
      <c r="K11" s="17"/>
      <c r="L11" s="118"/>
      <c r="M11" s="64" t="s">
        <v>29</v>
      </c>
      <c r="N11" s="19"/>
      <c r="O11" s="7"/>
      <c r="P11" s="7"/>
      <c r="Q11" s="7"/>
      <c r="R11" s="7"/>
      <c r="S11" s="25"/>
      <c r="T11" s="23"/>
      <c r="U11" s="17"/>
      <c r="V11" s="118"/>
      <c r="W11" s="64" t="s">
        <v>29</v>
      </c>
      <c r="X11" s="19"/>
      <c r="Y11" s="7"/>
      <c r="Z11" s="7"/>
      <c r="AA11" s="7"/>
      <c r="AB11" s="7"/>
      <c r="AC11" s="25"/>
      <c r="AD11" s="23"/>
      <c r="AE11" s="17"/>
      <c r="AF11" s="118"/>
      <c r="AG11" s="64" t="s">
        <v>29</v>
      </c>
      <c r="AH11" s="19"/>
      <c r="AI11" s="7"/>
      <c r="AJ11" s="7"/>
      <c r="AK11" s="7"/>
      <c r="AL11" s="7"/>
      <c r="AM11" s="25"/>
      <c r="AN11" s="23"/>
      <c r="AO11" s="17"/>
      <c r="AP11" s="118"/>
      <c r="AQ11" s="64" t="s">
        <v>29</v>
      </c>
      <c r="AR11" s="19"/>
      <c r="AS11" s="7"/>
      <c r="AT11" s="7"/>
      <c r="AU11" s="7"/>
      <c r="AV11" s="7"/>
      <c r="AW11" s="25"/>
      <c r="AX11" s="23"/>
      <c r="AY11" s="17"/>
      <c r="AZ11" s="118"/>
      <c r="BA11" s="64" t="s">
        <v>29</v>
      </c>
      <c r="BB11" s="19"/>
      <c r="BC11" s="7"/>
      <c r="BD11" s="7"/>
      <c r="BE11" s="7"/>
      <c r="BF11" s="7"/>
      <c r="BG11" s="25"/>
      <c r="BH11" s="23"/>
      <c r="BI11" s="17"/>
      <c r="BJ11" s="118"/>
      <c r="BK11" s="64" t="s">
        <v>29</v>
      </c>
      <c r="BL11" s="19"/>
      <c r="BM11" s="7"/>
      <c r="BN11" s="7"/>
      <c r="BO11" s="7"/>
      <c r="BP11" s="7"/>
      <c r="BQ11" s="25"/>
      <c r="BR11" s="23"/>
      <c r="BS11" s="17"/>
      <c r="BT11" s="127"/>
      <c r="CD11" s="127"/>
      <c r="CN11" s="127"/>
      <c r="CX11" s="127"/>
      <c r="DH11" s="127"/>
      <c r="DR11" s="127"/>
      <c r="EB11" s="127"/>
      <c r="EL11" s="127"/>
      <c r="EV11" s="127"/>
      <c r="FF11" s="127"/>
      <c r="FP11" s="127"/>
      <c r="FZ11" s="127"/>
      <c r="GJ11" s="127"/>
      <c r="GT11" s="127"/>
      <c r="HD11" s="127"/>
      <c r="HN11" s="127"/>
      <c r="HX11" s="127"/>
    </row>
    <row xmlns:x14ac="http://schemas.microsoft.com/office/spreadsheetml/2009/9/ac" r="12" s="1" customFormat="true" ht="15.75" customHeight="true" x14ac:dyDescent="0.2">
      <c r="A12" s="379" t="str">
        <f ca="true">IF(ISBLANK('Data Summary'!A14),"",'Data Summary'!A14)</f>
        <v/>
      </c>
      <c r="B12" s="118"/>
      <c r="C12" s="64" t="s">
        <v>176</v>
      </c>
      <c r="D12" s="19"/>
      <c r="E12" s="19"/>
      <c r="F12" s="19"/>
      <c r="G12" s="19"/>
      <c r="H12" s="19"/>
      <c r="I12" s="76"/>
      <c r="J12" s="23"/>
      <c r="K12" s="17"/>
      <c r="L12" s="118"/>
      <c r="M12" s="64" t="s">
        <v>176</v>
      </c>
      <c r="N12" s="19">
        <v>100</v>
      </c>
      <c r="O12" s="19"/>
      <c r="P12" s="19"/>
      <c r="Q12" s="19"/>
      <c r="R12" s="19">
        <v>100</v>
      </c>
      <c r="S12" s="76">
        <v>100</v>
      </c>
      <c r="T12" s="23"/>
      <c r="U12" s="17"/>
      <c r="V12" s="118"/>
      <c r="W12" s="64" t="s">
        <v>176</v>
      </c>
      <c r="X12" s="19"/>
      <c r="Y12" s="19"/>
      <c r="Z12" s="19"/>
      <c r="AA12" s="19"/>
      <c r="AB12" s="19"/>
      <c r="AC12" s="76"/>
      <c r="AD12" s="23"/>
      <c r="AE12" s="17"/>
      <c r="AF12" s="118" t="s">
        <v>255</v>
      </c>
      <c r="AG12" s="64" t="s">
        <v>176</v>
      </c>
      <c r="AH12" s="19">
        <v>90.725806451612897</v>
      </c>
      <c r="AI12" s="19">
        <v>90.256410256410263</v>
      </c>
      <c r="AJ12" s="19">
        <v>92.452830188679243</v>
      </c>
      <c r="AK12" s="19"/>
      <c r="AL12" s="19">
        <v>90.725806451612897</v>
      </c>
      <c r="AM12" s="76">
        <v>88.888888888888886</v>
      </c>
      <c r="AN12" s="23"/>
      <c r="AO12" s="17"/>
      <c r="AP12" s="118"/>
      <c r="AQ12" s="64" t="s">
        <v>176</v>
      </c>
      <c r="AR12" s="19"/>
      <c r="AS12" s="19"/>
      <c r="AT12" s="19"/>
      <c r="AU12" s="19"/>
      <c r="AV12" s="19"/>
      <c r="AW12" s="76"/>
      <c r="AX12" s="23"/>
      <c r="AY12" s="17"/>
      <c r="AZ12" s="118"/>
      <c r="BA12" s="64" t="s">
        <v>176</v>
      </c>
      <c r="BB12" s="19"/>
      <c r="BC12" s="19"/>
      <c r="BD12" s="19"/>
      <c r="BE12" s="19"/>
      <c r="BF12" s="19"/>
      <c r="BG12" s="76"/>
      <c r="BH12" s="23"/>
      <c r="BI12" s="17"/>
      <c r="BJ12" s="118"/>
      <c r="BK12" s="64" t="s">
        <v>176</v>
      </c>
      <c r="BL12" s="19"/>
      <c r="BM12" s="19"/>
      <c r="BN12" s="19"/>
      <c r="BO12" s="19"/>
      <c r="BP12" s="19"/>
      <c r="BQ12" s="76"/>
      <c r="BR12" s="23"/>
      <c r="BS12" s="17"/>
      <c r="BT12" s="128"/>
      <c r="CD12" s="128"/>
      <c r="CN12" s="128"/>
      <c r="CX12" s="128"/>
      <c r="DH12" s="128"/>
      <c r="DR12" s="128"/>
      <c r="EB12" s="128"/>
      <c r="EL12" s="128"/>
      <c r="EV12" s="128"/>
      <c r="FF12" s="128"/>
      <c r="FP12" s="128"/>
      <c r="FZ12" s="128"/>
      <c r="GJ12" s="128"/>
      <c r="GT12" s="128"/>
      <c r="HD12" s="128"/>
      <c r="HN12" s="128"/>
      <c r="HX12" s="128"/>
    </row>
    <row xmlns:x14ac="http://schemas.microsoft.com/office/spreadsheetml/2009/9/ac" r="13" s="266" customFormat="true" ht="16.5" customHeight="true" x14ac:dyDescent="0.25">
      <c r="A13" s="379" t="str">
        <f ca="true">IF(ISBLANK('Data Summary'!A15),"",'Data Summary'!A15)</f>
        <v/>
      </c>
      <c r="B13" s="255" t="s">
        <v>57</v>
      </c>
      <c r="C13" s="261" t="s">
        <v>27</v>
      </c>
      <c r="D13" s="262"/>
      <c r="E13" s="262"/>
      <c r="F13" s="262"/>
      <c r="G13" s="263"/>
      <c r="H13" s="263"/>
      <c r="I13" s="264"/>
      <c r="J13" s="245"/>
      <c r="K13" s="260"/>
      <c r="L13" s="255" t="s">
        <v>57</v>
      </c>
      <c r="M13" s="261" t="s">
        <v>27</v>
      </c>
      <c r="N13" s="262"/>
      <c r="O13" s="262"/>
      <c r="P13" s="262"/>
      <c r="Q13" s="263"/>
      <c r="R13" s="263"/>
      <c r="S13" s="264"/>
      <c r="T13" s="245"/>
      <c r="U13" s="260"/>
      <c r="V13" s="255" t="s">
        <v>57</v>
      </c>
      <c r="W13" s="261" t="s">
        <v>27</v>
      </c>
      <c r="X13" s="262"/>
      <c r="Y13" s="262"/>
      <c r="Z13" s="262"/>
      <c r="AA13" s="263"/>
      <c r="AB13" s="263"/>
      <c r="AC13" s="264"/>
      <c r="AD13" s="245"/>
      <c r="AE13" s="260"/>
      <c r="AF13" s="255" t="s">
        <v>57</v>
      </c>
      <c r="AG13" s="261" t="s">
        <v>27</v>
      </c>
      <c r="AH13" s="262"/>
      <c r="AI13" s="262"/>
      <c r="AJ13" s="262"/>
      <c r="AK13" s="263"/>
      <c r="AL13" s="263"/>
      <c r="AM13" s="264"/>
      <c r="AN13" s="245"/>
      <c r="AO13" s="260"/>
      <c r="AP13" s="255" t="s">
        <v>57</v>
      </c>
      <c r="AQ13" s="261" t="s">
        <v>27</v>
      </c>
      <c r="AR13" s="262"/>
      <c r="AS13" s="262"/>
      <c r="AT13" s="262"/>
      <c r="AU13" s="263"/>
      <c r="AV13" s="263"/>
      <c r="AW13" s="264"/>
      <c r="AX13" s="245"/>
      <c r="AY13" s="260"/>
      <c r="AZ13" s="255" t="s">
        <v>57</v>
      </c>
      <c r="BA13" s="261" t="s">
        <v>27</v>
      </c>
      <c r="BB13" s="262"/>
      <c r="BC13" s="262"/>
      <c r="BD13" s="262"/>
      <c r="BE13" s="263"/>
      <c r="BF13" s="263"/>
      <c r="BG13" s="264"/>
      <c r="BH13" s="245"/>
      <c r="BI13" s="260"/>
      <c r="BJ13" s="255" t="s">
        <v>57</v>
      </c>
      <c r="BK13" s="261" t="s">
        <v>27</v>
      </c>
      <c r="BL13" s="262"/>
      <c r="BM13" s="262"/>
      <c r="BN13" s="262"/>
      <c r="BO13" s="263"/>
      <c r="BP13" s="263"/>
      <c r="BQ13" s="264"/>
      <c r="BR13" s="245"/>
      <c r="BS13" s="260"/>
      <c r="BT13" s="265"/>
      <c r="CD13" s="265"/>
      <c r="CN13" s="265"/>
      <c r="CX13" s="265"/>
      <c r="DH13" s="265"/>
      <c r="DR13" s="265"/>
      <c r="EB13" s="265"/>
      <c r="EL13" s="265"/>
      <c r="EV13" s="265"/>
      <c r="FF13" s="265"/>
      <c r="FP13" s="265"/>
      <c r="FZ13" s="265"/>
      <c r="GJ13" s="265"/>
      <c r="GT13" s="265"/>
      <c r="HD13" s="265"/>
      <c r="HN13" s="265"/>
      <c r="HX13" s="265"/>
    </row>
    <row xmlns:x14ac="http://schemas.microsoft.com/office/spreadsheetml/2009/9/ac" r="14" x14ac:dyDescent="0.25">
      <c r="A14" s="379" t="str">
        <f ca="true">IF(ISBLANK('Data Summary'!A16),"",'Data Summary'!A16)</f>
        <v/>
      </c>
      <c r="B14" s="119" t="s">
        <v>30</v>
      </c>
      <c r="C14" s="20">
        <v>0</v>
      </c>
      <c r="D14" s="77"/>
      <c r="E14" s="44"/>
      <c r="F14" s="44"/>
      <c r="G14" s="7"/>
      <c r="H14" s="7"/>
      <c r="I14" s="25"/>
      <c r="J14" s="11"/>
      <c r="K14" s="16"/>
      <c r="L14" s="119" t="s">
        <v>30</v>
      </c>
      <c r="M14" s="20">
        <v>0</v>
      </c>
      <c r="N14" s="77">
        <v>0</v>
      </c>
      <c r="O14" s="44"/>
      <c r="P14" s="7"/>
      <c r="Q14" s="7"/>
      <c r="R14" s="7">
        <v>0</v>
      </c>
      <c r="S14" s="25">
        <v>0</v>
      </c>
      <c r="T14" s="11"/>
      <c r="U14" s="16"/>
      <c r="V14" s="119" t="s">
        <v>30</v>
      </c>
      <c r="W14" s="20">
        <v>0</v>
      </c>
      <c r="X14" s="77"/>
      <c r="Y14" s="44"/>
      <c r="Z14" s="7"/>
      <c r="AA14" s="7"/>
      <c r="AB14" s="7"/>
      <c r="AC14" s="25"/>
      <c r="AD14" s="11"/>
      <c r="AE14" s="16"/>
      <c r="AF14" s="119" t="s">
        <v>30</v>
      </c>
      <c r="AG14" s="20">
        <v>0</v>
      </c>
      <c r="AH14" s="77"/>
      <c r="AI14" s="44"/>
      <c r="AJ14" s="7"/>
      <c r="AK14" s="7"/>
      <c r="AL14" s="7"/>
      <c r="AM14" s="25"/>
      <c r="AN14" s="11"/>
      <c r="AO14" s="16"/>
      <c r="AP14" s="119" t="s">
        <v>30</v>
      </c>
      <c r="AQ14" s="20">
        <v>0</v>
      </c>
      <c r="AR14" s="77"/>
      <c r="AS14" s="44"/>
      <c r="AT14" s="7"/>
      <c r="AU14" s="7"/>
      <c r="AV14" s="7"/>
      <c r="AW14" s="25"/>
      <c r="AX14" s="11"/>
      <c r="AY14" s="16"/>
      <c r="AZ14" s="119" t="s">
        <v>30</v>
      </c>
      <c r="BA14" s="20">
        <v>0</v>
      </c>
      <c r="BB14" s="77"/>
      <c r="BC14" s="44"/>
      <c r="BD14" s="7"/>
      <c r="BE14" s="7"/>
      <c r="BF14" s="7"/>
      <c r="BG14" s="25"/>
      <c r="BH14" s="11"/>
      <c r="BI14" s="16"/>
      <c r="BJ14" s="119" t="s">
        <v>30</v>
      </c>
      <c r="BK14" s="20">
        <v>0</v>
      </c>
      <c r="BL14" s="77"/>
      <c r="BM14" s="44"/>
      <c r="BN14" s="7"/>
      <c r="BO14" s="7"/>
      <c r="BP14" s="7"/>
      <c r="BQ14" s="25"/>
      <c r="BR14" s="11"/>
      <c r="BS14" s="16"/>
    </row>
    <row xmlns:x14ac="http://schemas.microsoft.com/office/spreadsheetml/2009/9/ac" r="15" s="2" customFormat="true" x14ac:dyDescent="0.25">
      <c r="A15" s="379" t="str">
        <f ca="true">IF(ISBLANK('Data Summary'!A17),"",'Data Summary'!A17)</f>
        <v/>
      </c>
      <c r="B15" s="119" t="s">
        <v>105</v>
      </c>
      <c r="C15" s="78">
        <v>0</v>
      </c>
      <c r="D15" s="44"/>
      <c r="E15" s="44"/>
      <c r="F15" s="44"/>
      <c r="G15" s="7"/>
      <c r="H15" s="7"/>
      <c r="I15" s="25"/>
      <c r="J15" s="11"/>
      <c r="K15" s="16"/>
      <c r="L15" s="119" t="s">
        <v>105</v>
      </c>
      <c r="M15" s="78">
        <v>0</v>
      </c>
      <c r="N15" s="44"/>
      <c r="O15" s="44"/>
      <c r="P15" s="44"/>
      <c r="Q15" s="44"/>
      <c r="R15" s="44"/>
      <c r="S15" s="25"/>
      <c r="T15" s="11"/>
      <c r="U15" s="16"/>
      <c r="V15" s="119" t="s">
        <v>105</v>
      </c>
      <c r="W15" s="78">
        <v>0</v>
      </c>
      <c r="X15" s="44"/>
      <c r="Y15" s="44"/>
      <c r="Z15" s="44"/>
      <c r="AA15" s="44"/>
      <c r="AB15" s="44"/>
      <c r="AC15" s="25"/>
      <c r="AD15" s="11"/>
      <c r="AE15" s="16"/>
      <c r="AF15" s="119" t="s">
        <v>105</v>
      </c>
      <c r="AG15" s="78">
        <v>0</v>
      </c>
      <c r="AH15" s="44"/>
      <c r="AI15" s="44"/>
      <c r="AJ15" s="44"/>
      <c r="AK15" s="44"/>
      <c r="AL15" s="44"/>
      <c r="AM15" s="25"/>
      <c r="AN15" s="11"/>
      <c r="AO15" s="16"/>
      <c r="AP15" s="119" t="s">
        <v>105</v>
      </c>
      <c r="AQ15" s="78">
        <v>0</v>
      </c>
      <c r="AR15" s="44"/>
      <c r="AS15" s="44"/>
      <c r="AT15" s="44"/>
      <c r="AU15" s="44"/>
      <c r="AV15" s="44"/>
      <c r="AW15" s="25"/>
      <c r="AX15" s="11"/>
      <c r="AY15" s="16"/>
      <c r="AZ15" s="119" t="s">
        <v>105</v>
      </c>
      <c r="BA15" s="78">
        <v>0</v>
      </c>
      <c r="BB15" s="44"/>
      <c r="BC15" s="44"/>
      <c r="BD15" s="44"/>
      <c r="BE15" s="44"/>
      <c r="BF15" s="44"/>
      <c r="BG15" s="25"/>
      <c r="BH15" s="11"/>
      <c r="BI15" s="16"/>
      <c r="BJ15" s="119" t="s">
        <v>105</v>
      </c>
      <c r="BK15" s="78">
        <v>0</v>
      </c>
      <c r="BL15" s="44"/>
      <c r="BM15" s="44"/>
      <c r="BN15" s="44"/>
      <c r="BO15" s="44"/>
      <c r="BP15" s="44"/>
      <c r="BQ15" s="25"/>
      <c r="BR15" s="11"/>
      <c r="BS15" s="16"/>
      <c r="BT15" s="130"/>
      <c r="CD15" s="130"/>
      <c r="CN15" s="130"/>
      <c r="CX15" s="130"/>
      <c r="DH15" s="130"/>
      <c r="DR15" s="130"/>
      <c r="EB15" s="130"/>
      <c r="EL15" s="130"/>
      <c r="EV15" s="130"/>
      <c r="FF15" s="130"/>
      <c r="FP15" s="130"/>
      <c r="FZ15" s="130"/>
      <c r="GJ15" s="130"/>
      <c r="GT15" s="130"/>
      <c r="HD15" s="130"/>
      <c r="HN15" s="130"/>
      <c r="HX15" s="130"/>
    </row>
    <row xmlns:x14ac="http://schemas.microsoft.com/office/spreadsheetml/2009/9/ac" r="16" s="2" customFormat="true" x14ac:dyDescent="0.25">
      <c r="A16" s="379" t="str">
        <f ca="true">IF(ISBLANK('Data Summary'!A18),"",'Data Summary'!A18)</f>
        <v/>
      </c>
      <c r="B16" s="120" t="s">
        <v>165</v>
      </c>
      <c r="C16" s="21">
        <v>1</v>
      </c>
      <c r="D16" s="77">
        <f>H16</f>
        <v>71</v>
      </c>
      <c r="E16" s="44">
        <v>100</v>
      </c>
      <c r="F16" s="7">
        <v>54</v>
      </c>
      <c r="G16" s="7"/>
      <c r="H16" s="7">
        <v>71</v>
      </c>
      <c r="I16" s="25"/>
      <c r="J16" s="11"/>
      <c r="K16" s="16"/>
      <c r="L16" s="120" t="s">
        <v>218</v>
      </c>
      <c r="M16" s="21">
        <v>1</v>
      </c>
      <c r="N16" s="7">
        <v>100</v>
      </c>
      <c r="O16" s="7"/>
      <c r="P16" s="7"/>
      <c r="Q16" s="7"/>
      <c r="R16" s="7">
        <v>100</v>
      </c>
      <c r="S16" s="25">
        <v>100</v>
      </c>
      <c r="T16" s="11"/>
      <c r="U16" s="16"/>
      <c r="V16" s="120"/>
      <c r="W16" s="21"/>
      <c r="X16" s="7"/>
      <c r="Y16" s="7"/>
      <c r="Z16" s="7"/>
      <c r="AA16" s="7"/>
      <c r="AB16" s="7"/>
      <c r="AC16" s="25"/>
      <c r="AD16" s="11"/>
      <c r="AE16" s="16"/>
      <c r="AF16" s="120" t="s">
        <v>256</v>
      </c>
      <c r="AG16" s="21">
        <v>1</v>
      </c>
      <c r="AH16" s="7">
        <v>82.591093117408903</v>
      </c>
      <c r="AI16" s="7">
        <v>93.333333333333329</v>
      </c>
      <c r="AJ16" s="7">
        <v>42.307692307692307</v>
      </c>
      <c r="AK16" s="7"/>
      <c r="AL16" s="7">
        <v>82.591093117408903</v>
      </c>
      <c r="AM16" s="25">
        <v>66.666666666666657</v>
      </c>
      <c r="AN16" s="11"/>
      <c r="AO16" s="16"/>
      <c r="AP16" s="120"/>
      <c r="AQ16" s="21"/>
      <c r="AR16" s="7"/>
      <c r="AS16" s="7"/>
      <c r="AT16" s="7"/>
      <c r="AU16" s="7"/>
      <c r="AV16" s="7"/>
      <c r="AW16" s="25"/>
      <c r="AX16" s="11"/>
      <c r="AY16" s="16"/>
      <c r="AZ16" s="120"/>
      <c r="BA16" s="21"/>
      <c r="BB16" s="7"/>
      <c r="BC16" s="7"/>
      <c r="BD16" s="7"/>
      <c r="BE16" s="7"/>
      <c r="BF16" s="7"/>
      <c r="BG16" s="25"/>
      <c r="BH16" s="11"/>
      <c r="BI16" s="16"/>
      <c r="BJ16" s="120"/>
      <c r="BK16" s="21"/>
      <c r="BL16" s="7"/>
      <c r="BM16" s="7"/>
      <c r="BN16" s="7"/>
      <c r="BO16" s="7"/>
      <c r="BP16" s="7"/>
      <c r="BQ16" s="25"/>
      <c r="BR16" s="11"/>
      <c r="BS16" s="16"/>
      <c r="BT16" s="130"/>
      <c r="CD16" s="130"/>
      <c r="CN16" s="130"/>
      <c r="CX16" s="130"/>
      <c r="DH16" s="130"/>
      <c r="DR16" s="130"/>
      <c r="EB16" s="130"/>
      <c r="EL16" s="130"/>
      <c r="EV16" s="130"/>
      <c r="FF16" s="130"/>
      <c r="FP16" s="130"/>
      <c r="FZ16" s="130"/>
      <c r="GJ16" s="130"/>
      <c r="GT16" s="130"/>
      <c r="HD16" s="130"/>
      <c r="HN16" s="130"/>
      <c r="HX16" s="130"/>
    </row>
    <row xmlns:x14ac="http://schemas.microsoft.com/office/spreadsheetml/2009/9/ac" r="17" s="2" customFormat="true" x14ac:dyDescent="0.25">
      <c r="A17" s="379" t="str">
        <f ca="true">IF(ISBLANK('Data Summary'!A19),"",'Data Summary'!A19)</f>
        <v/>
      </c>
      <c r="B17" s="120"/>
      <c r="C17" s="22"/>
      <c r="D17" s="44"/>
      <c r="E17" s="44"/>
      <c r="F17" s="44"/>
      <c r="G17" s="44"/>
      <c r="H17" s="44"/>
      <c r="I17" s="25"/>
      <c r="J17" s="11"/>
      <c r="K17" s="16"/>
      <c r="L17" s="120"/>
      <c r="M17" s="22"/>
      <c r="N17" s="44"/>
      <c r="O17" s="44"/>
      <c r="P17" s="44"/>
      <c r="Q17" s="44"/>
      <c r="R17" s="44"/>
      <c r="S17" s="25"/>
      <c r="T17" s="11"/>
      <c r="U17" s="16"/>
      <c r="V17" s="120"/>
      <c r="W17" s="22"/>
      <c r="X17" s="44"/>
      <c r="Y17" s="44"/>
      <c r="Z17" s="44"/>
      <c r="AA17" s="44"/>
      <c r="AB17" s="44"/>
      <c r="AC17" s="25"/>
      <c r="AD17" s="11"/>
      <c r="AE17" s="16"/>
      <c r="AF17" s="120" t="s">
        <v>258</v>
      </c>
      <c r="AG17" s="401">
        <v>0.5</v>
      </c>
      <c r="AH17" s="44"/>
      <c r="AI17" s="44">
        <f>100-AI16</f>
        <v>6.6666666666666714</v>
      </c>
      <c r="AJ17" s="44"/>
      <c r="AK17" s="44"/>
      <c r="AL17" s="44"/>
      <c r="AM17" s="25"/>
      <c r="AN17" s="11"/>
      <c r="AO17" s="16"/>
      <c r="AP17" s="120"/>
      <c r="AQ17" s="22"/>
      <c r="AR17" s="44"/>
      <c r="AS17" s="44"/>
      <c r="AT17" s="44"/>
      <c r="AU17" s="44"/>
      <c r="AV17" s="44"/>
      <c r="AW17" s="25"/>
      <c r="AX17" s="11"/>
      <c r="AY17" s="16"/>
      <c r="AZ17" s="120"/>
      <c r="BA17" s="22"/>
      <c r="BB17" s="44"/>
      <c r="BC17" s="44"/>
      <c r="BD17" s="44"/>
      <c r="BE17" s="44"/>
      <c r="BF17" s="44"/>
      <c r="BG17" s="25"/>
      <c r="BH17" s="11"/>
      <c r="BI17" s="16"/>
      <c r="BJ17" s="120"/>
      <c r="BK17" s="22"/>
      <c r="BL17" s="44"/>
      <c r="BM17" s="44"/>
      <c r="BN17" s="44"/>
      <c r="BO17" s="44"/>
      <c r="BP17" s="44"/>
      <c r="BQ17" s="25"/>
      <c r="BR17" s="11"/>
      <c r="BS17" s="16"/>
      <c r="BT17" s="130"/>
      <c r="CD17" s="130"/>
      <c r="CN17" s="130"/>
      <c r="CX17" s="130"/>
      <c r="DH17" s="130"/>
      <c r="DR17" s="130"/>
      <c r="EB17" s="130"/>
      <c r="EL17" s="130"/>
      <c r="EV17" s="130"/>
      <c r="FF17" s="130"/>
      <c r="FP17" s="130"/>
      <c r="FZ17" s="130"/>
      <c r="GJ17" s="130"/>
      <c r="GT17" s="130"/>
      <c r="HD17" s="130"/>
      <c r="HN17" s="130"/>
      <c r="HX17" s="130"/>
    </row>
    <row xmlns:x14ac="http://schemas.microsoft.com/office/spreadsheetml/2009/9/ac" r="18" s="2" customFormat="true" x14ac:dyDescent="0.25">
      <c r="A18" s="379" t="str">
        <f ca="true">IF(ISBLANK('Data Summary'!A20),"",'Data Summary'!A20)</f>
        <v/>
      </c>
      <c r="B18" s="120"/>
      <c r="C18" s="22"/>
      <c r="D18" s="7"/>
      <c r="E18" s="7"/>
      <c r="F18" s="7"/>
      <c r="G18" s="7"/>
      <c r="H18" s="7"/>
      <c r="I18" s="25"/>
      <c r="J18" s="11"/>
      <c r="K18" s="16"/>
      <c r="L18" s="120"/>
      <c r="M18" s="22"/>
      <c r="N18" s="7"/>
      <c r="O18" s="7"/>
      <c r="P18" s="7"/>
      <c r="Q18" s="7"/>
      <c r="R18" s="7"/>
      <c r="S18" s="25"/>
      <c r="T18" s="11"/>
      <c r="U18" s="16"/>
      <c r="V18" s="120"/>
      <c r="W18" s="22"/>
      <c r="X18" s="7"/>
      <c r="Y18" s="7"/>
      <c r="Z18" s="7"/>
      <c r="AA18" s="7"/>
      <c r="AB18" s="7"/>
      <c r="AC18" s="25"/>
      <c r="AD18" s="11"/>
      <c r="AE18" s="16"/>
      <c r="AF18" s="120"/>
      <c r="AG18" s="22"/>
      <c r="AH18" s="7"/>
      <c r="AI18" s="7"/>
      <c r="AJ18" s="7"/>
      <c r="AK18" s="7"/>
      <c r="AL18" s="7"/>
      <c r="AM18" s="25"/>
      <c r="AN18" s="11"/>
      <c r="AO18" s="16"/>
      <c r="AP18" s="120"/>
      <c r="AQ18" s="22"/>
      <c r="AR18" s="7"/>
      <c r="AS18" s="7"/>
      <c r="AT18" s="7"/>
      <c r="AU18" s="7"/>
      <c r="AV18" s="7"/>
      <c r="AW18" s="25"/>
      <c r="AX18" s="11"/>
      <c r="AY18" s="16"/>
      <c r="AZ18" s="120"/>
      <c r="BA18" s="22"/>
      <c r="BB18" s="7"/>
      <c r="BC18" s="7"/>
      <c r="BD18" s="7"/>
      <c r="BE18" s="7"/>
      <c r="BF18" s="7"/>
      <c r="BG18" s="25"/>
      <c r="BH18" s="11"/>
      <c r="BI18" s="16"/>
      <c r="BJ18" s="120"/>
      <c r="BK18" s="22"/>
      <c r="BL18" s="7"/>
      <c r="BM18" s="7"/>
      <c r="BN18" s="7"/>
      <c r="BO18" s="7"/>
      <c r="BP18" s="7"/>
      <c r="BQ18" s="25"/>
      <c r="BR18" s="11"/>
      <c r="BS18" s="16"/>
      <c r="BT18" s="130"/>
      <c r="CD18" s="130"/>
      <c r="CN18" s="130"/>
      <c r="CX18" s="130"/>
      <c r="DH18" s="130"/>
      <c r="DR18" s="130"/>
      <c r="EB18" s="130"/>
      <c r="EL18" s="130"/>
      <c r="EV18" s="130"/>
      <c r="FF18" s="130"/>
      <c r="FP18" s="130"/>
      <c r="FZ18" s="130"/>
      <c r="GJ18" s="130"/>
      <c r="GT18" s="130"/>
      <c r="HD18" s="130"/>
      <c r="HN18" s="130"/>
      <c r="HX18" s="130"/>
    </row>
    <row xmlns:x14ac="http://schemas.microsoft.com/office/spreadsheetml/2009/9/ac" r="19" s="2" customFormat="true" x14ac:dyDescent="0.25">
      <c r="A19" s="379" t="str">
        <f ca="true">IF(ISBLANK('Data Summary'!A21),"",'Data Summary'!A21)</f>
        <v/>
      </c>
      <c r="B19" s="120"/>
      <c r="C19" s="22"/>
      <c r="D19" s="7"/>
      <c r="E19" s="7"/>
      <c r="F19" s="66"/>
      <c r="G19" s="7"/>
      <c r="H19" s="7"/>
      <c r="I19" s="25"/>
      <c r="J19" s="11"/>
      <c r="K19" s="16"/>
      <c r="L19" s="120"/>
      <c r="M19" s="22"/>
      <c r="N19" s="7"/>
      <c r="O19" s="7"/>
      <c r="P19" s="66"/>
      <c r="Q19" s="7"/>
      <c r="R19" s="7"/>
      <c r="S19" s="25"/>
      <c r="T19" s="11"/>
      <c r="U19" s="16"/>
      <c r="V19" s="120"/>
      <c r="W19" s="22"/>
      <c r="X19" s="7"/>
      <c r="Y19" s="7"/>
      <c r="Z19" s="66"/>
      <c r="AA19" s="7"/>
      <c r="AB19" s="7"/>
      <c r="AC19" s="25"/>
      <c r="AD19" s="11"/>
      <c r="AE19" s="16"/>
      <c r="AF19" s="120"/>
      <c r="AG19" s="22"/>
      <c r="AH19" s="7"/>
      <c r="AI19" s="7"/>
      <c r="AJ19" s="66"/>
      <c r="AK19" s="7"/>
      <c r="AL19" s="7"/>
      <c r="AM19" s="25"/>
      <c r="AN19" s="11"/>
      <c r="AO19" s="16"/>
      <c r="AP19" s="120"/>
      <c r="AQ19" s="22"/>
      <c r="AR19" s="7"/>
      <c r="AS19" s="7"/>
      <c r="AT19" s="66"/>
      <c r="AU19" s="7"/>
      <c r="AV19" s="7"/>
      <c r="AW19" s="25"/>
      <c r="AX19" s="11"/>
      <c r="AY19" s="16"/>
      <c r="AZ19" s="120"/>
      <c r="BA19" s="22"/>
      <c r="BB19" s="7"/>
      <c r="BC19" s="7"/>
      <c r="BD19" s="66"/>
      <c r="BE19" s="7"/>
      <c r="BF19" s="7"/>
      <c r="BG19" s="25"/>
      <c r="BH19" s="11"/>
      <c r="BI19" s="16"/>
      <c r="BJ19" s="120"/>
      <c r="BK19" s="22"/>
      <c r="BL19" s="7"/>
      <c r="BM19" s="7"/>
      <c r="BN19" s="66"/>
      <c r="BO19" s="7"/>
      <c r="BP19" s="7"/>
      <c r="BQ19" s="25"/>
      <c r="BR19" s="11"/>
      <c r="BS19" s="16"/>
      <c r="BT19" s="130"/>
      <c r="CD19" s="130"/>
      <c r="CN19" s="130"/>
      <c r="CX19" s="130"/>
      <c r="DH19" s="130"/>
      <c r="DR19" s="130"/>
      <c r="EB19" s="130"/>
      <c r="EL19" s="130"/>
      <c r="EV19" s="130"/>
      <c r="FF19" s="130"/>
      <c r="FP19" s="130"/>
      <c r="FZ19" s="130"/>
      <c r="GJ19" s="130"/>
      <c r="GT19" s="130"/>
      <c r="HD19" s="130"/>
      <c r="HN19" s="130"/>
      <c r="HX19" s="130"/>
    </row>
    <row xmlns:x14ac="http://schemas.microsoft.com/office/spreadsheetml/2009/9/ac" r="20" s="2" customFormat="true" x14ac:dyDescent="0.25">
      <c r="A20" s="379" t="str">
        <f ca="true">IF(ISBLANK('Data Summary'!A22),"",'Data Summary'!A22)</f>
        <v/>
      </c>
      <c r="B20" s="120"/>
      <c r="C20" s="21"/>
      <c r="D20" s="7"/>
      <c r="E20" s="66"/>
      <c r="F20" s="66"/>
      <c r="G20" s="7"/>
      <c r="H20" s="7"/>
      <c r="I20" s="25"/>
      <c r="J20" s="11"/>
      <c r="K20" s="16"/>
      <c r="L20" s="120"/>
      <c r="M20" s="21"/>
      <c r="N20" s="7"/>
      <c r="O20" s="66"/>
      <c r="P20" s="66"/>
      <c r="Q20" s="7"/>
      <c r="R20" s="7"/>
      <c r="S20" s="25"/>
      <c r="T20" s="11"/>
      <c r="U20" s="16"/>
      <c r="V20" s="120"/>
      <c r="W20" s="21"/>
      <c r="X20" s="7"/>
      <c r="Y20" s="66"/>
      <c r="Z20" s="66"/>
      <c r="AA20" s="7"/>
      <c r="AB20" s="7"/>
      <c r="AC20" s="25"/>
      <c r="AD20" s="11"/>
      <c r="AE20" s="16"/>
      <c r="AF20" s="120"/>
      <c r="AG20" s="21"/>
      <c r="AH20" s="7"/>
      <c r="AI20" s="66"/>
      <c r="AJ20" s="66"/>
      <c r="AK20" s="7"/>
      <c r="AL20" s="7"/>
      <c r="AM20" s="25"/>
      <c r="AN20" s="11"/>
      <c r="AO20" s="16"/>
      <c r="AP20" s="120"/>
      <c r="AQ20" s="21"/>
      <c r="AR20" s="7"/>
      <c r="AS20" s="66"/>
      <c r="AT20" s="66"/>
      <c r="AU20" s="7"/>
      <c r="AV20" s="7"/>
      <c r="AW20" s="25"/>
      <c r="AX20" s="11"/>
      <c r="AY20" s="16"/>
      <c r="AZ20" s="120"/>
      <c r="BA20" s="21"/>
      <c r="BB20" s="7"/>
      <c r="BC20" s="66"/>
      <c r="BD20" s="66"/>
      <c r="BE20" s="7"/>
      <c r="BF20" s="7"/>
      <c r="BG20" s="25"/>
      <c r="BH20" s="11"/>
      <c r="BI20" s="16"/>
      <c r="BJ20" s="120"/>
      <c r="BK20" s="21"/>
      <c r="BL20" s="7"/>
      <c r="BM20" s="66"/>
      <c r="BN20" s="66"/>
      <c r="BO20" s="7"/>
      <c r="BP20" s="7"/>
      <c r="BQ20" s="25"/>
      <c r="BR20" s="11"/>
      <c r="BS20" s="16"/>
      <c r="BT20" s="130"/>
      <c r="CD20" s="130"/>
      <c r="CN20" s="130"/>
      <c r="CX20" s="130"/>
      <c r="DH20" s="130"/>
      <c r="DR20" s="130"/>
      <c r="EB20" s="130"/>
      <c r="EL20" s="130"/>
      <c r="EV20" s="130"/>
      <c r="FF20" s="130"/>
      <c r="FP20" s="130"/>
      <c r="FZ20" s="130"/>
      <c r="GJ20" s="130"/>
      <c r="GT20" s="130"/>
      <c r="HD20" s="130"/>
      <c r="HN20" s="130"/>
      <c r="HX20" s="130"/>
    </row>
    <row xmlns:x14ac="http://schemas.microsoft.com/office/spreadsheetml/2009/9/ac" r="21" s="2" customFormat="true" x14ac:dyDescent="0.25">
      <c r="A21" s="379" t="str">
        <f ca="true">IF(ISBLANK('Data Summary'!A23),"",'Data Summary'!A23)</f>
        <v/>
      </c>
      <c r="B21" s="120"/>
      <c r="C21" s="21"/>
      <c r="D21" s="66"/>
      <c r="E21" s="66"/>
      <c r="F21" s="66"/>
      <c r="G21" s="66"/>
      <c r="H21" s="66"/>
      <c r="I21" s="67"/>
      <c r="J21" s="11"/>
      <c r="K21" s="16"/>
      <c r="L21" s="120"/>
      <c r="M21" s="21"/>
      <c r="N21" s="66"/>
      <c r="O21" s="66"/>
      <c r="P21" s="66"/>
      <c r="Q21" s="66"/>
      <c r="R21" s="66"/>
      <c r="S21" s="67"/>
      <c r="T21" s="11"/>
      <c r="U21" s="16"/>
      <c r="V21" s="120"/>
      <c r="W21" s="21"/>
      <c r="X21" s="66"/>
      <c r="Y21" s="66"/>
      <c r="Z21" s="66"/>
      <c r="AA21" s="66"/>
      <c r="AB21" s="66"/>
      <c r="AC21" s="67"/>
      <c r="AD21" s="11"/>
      <c r="AE21" s="16"/>
      <c r="AF21" s="120"/>
      <c r="AG21" s="21"/>
      <c r="AH21" s="66"/>
      <c r="AI21" s="66"/>
      <c r="AJ21" s="66"/>
      <c r="AK21" s="66"/>
      <c r="AL21" s="66"/>
      <c r="AM21" s="67"/>
      <c r="AN21" s="11"/>
      <c r="AO21" s="16"/>
      <c r="AP21" s="120"/>
      <c r="AQ21" s="21"/>
      <c r="AR21" s="66"/>
      <c r="AS21" s="66"/>
      <c r="AT21" s="66"/>
      <c r="AU21" s="66"/>
      <c r="AV21" s="66"/>
      <c r="AW21" s="67"/>
      <c r="AX21" s="11"/>
      <c r="AY21" s="16"/>
      <c r="AZ21" s="120"/>
      <c r="BA21" s="21"/>
      <c r="BB21" s="66"/>
      <c r="BC21" s="66"/>
      <c r="BD21" s="66"/>
      <c r="BE21" s="66"/>
      <c r="BF21" s="66"/>
      <c r="BG21" s="67"/>
      <c r="BH21" s="11"/>
      <c r="BI21" s="16"/>
      <c r="BJ21" s="120"/>
      <c r="BK21" s="21"/>
      <c r="BL21" s="66"/>
      <c r="BM21" s="66"/>
      <c r="BN21" s="66"/>
      <c r="BO21" s="66"/>
      <c r="BP21" s="66"/>
      <c r="BQ21" s="67"/>
      <c r="BR21" s="11"/>
      <c r="BS21" s="16"/>
      <c r="BT21" s="130"/>
      <c r="CD21" s="130"/>
      <c r="CN21" s="130"/>
      <c r="CX21" s="130"/>
      <c r="DH21" s="130"/>
      <c r="DR21" s="130"/>
      <c r="EB21" s="130"/>
      <c r="EL21" s="130"/>
      <c r="EV21" s="130"/>
      <c r="FF21" s="130"/>
      <c r="FP21" s="130"/>
      <c r="FZ21" s="130"/>
      <c r="GJ21" s="130"/>
      <c r="GT21" s="130"/>
      <c r="HD21" s="130"/>
      <c r="HN21" s="130"/>
      <c r="HX21" s="130"/>
    </row>
    <row xmlns:x14ac="http://schemas.microsoft.com/office/spreadsheetml/2009/9/ac" r="22" s="2" customFormat="true" x14ac:dyDescent="0.25">
      <c r="A22" s="379" t="str">
        <f ca="true">IF(ISBLANK('Data Summary'!A24),"",'Data Summary'!A24)</f>
        <v/>
      </c>
      <c r="B22" s="120"/>
      <c r="C22" s="21"/>
      <c r="D22" s="66"/>
      <c r="E22" s="66"/>
      <c r="F22" s="66"/>
      <c r="G22" s="66"/>
      <c r="H22" s="66"/>
      <c r="I22" s="67"/>
      <c r="J22" s="11"/>
      <c r="K22" s="16"/>
      <c r="L22" s="120"/>
      <c r="M22" s="21"/>
      <c r="N22" s="66"/>
      <c r="O22" s="66"/>
      <c r="P22" s="66"/>
      <c r="Q22" s="66"/>
      <c r="R22" s="66"/>
      <c r="S22" s="67"/>
      <c r="T22" s="11"/>
      <c r="U22" s="16"/>
      <c r="V22" s="120"/>
      <c r="W22" s="21"/>
      <c r="X22" s="66"/>
      <c r="Y22" s="66"/>
      <c r="Z22" s="66"/>
      <c r="AA22" s="66"/>
      <c r="AB22" s="66"/>
      <c r="AC22" s="67"/>
      <c r="AD22" s="11"/>
      <c r="AE22" s="16"/>
      <c r="AF22" s="120"/>
      <c r="AG22" s="21"/>
      <c r="AH22" s="66"/>
      <c r="AI22" s="66"/>
      <c r="AJ22" s="66"/>
      <c r="AK22" s="66"/>
      <c r="AL22" s="66"/>
      <c r="AM22" s="67"/>
      <c r="AN22" s="11"/>
      <c r="AO22" s="16"/>
      <c r="AP22" s="120"/>
      <c r="AQ22" s="21"/>
      <c r="AR22" s="66"/>
      <c r="AS22" s="66"/>
      <c r="AT22" s="66"/>
      <c r="AU22" s="66"/>
      <c r="AV22" s="66"/>
      <c r="AW22" s="67"/>
      <c r="AX22" s="11"/>
      <c r="AY22" s="16"/>
      <c r="AZ22" s="120"/>
      <c r="BA22" s="21"/>
      <c r="BB22" s="66"/>
      <c r="BC22" s="66"/>
      <c r="BD22" s="66"/>
      <c r="BE22" s="66"/>
      <c r="BF22" s="66"/>
      <c r="BG22" s="67"/>
      <c r="BH22" s="11"/>
      <c r="BI22" s="16"/>
      <c r="BJ22" s="120"/>
      <c r="BK22" s="21"/>
      <c r="BL22" s="66"/>
      <c r="BM22" s="66"/>
      <c r="BN22" s="66"/>
      <c r="BO22" s="66"/>
      <c r="BP22" s="66"/>
      <c r="BQ22" s="67"/>
      <c r="BR22" s="11"/>
      <c r="BS22" s="16"/>
      <c r="BT22" s="130"/>
      <c r="CD22" s="130"/>
      <c r="CN22" s="130"/>
      <c r="CX22" s="130"/>
      <c r="DH22" s="130"/>
      <c r="DR22" s="130"/>
      <c r="EB22" s="130"/>
      <c r="EL22" s="130"/>
      <c r="EV22" s="130"/>
      <c r="FF22" s="130"/>
      <c r="FP22" s="130"/>
      <c r="FZ22" s="130"/>
      <c r="GJ22" s="130"/>
      <c r="GT22" s="130"/>
      <c r="HD22" s="130"/>
      <c r="HN22" s="130"/>
      <c r="HX22" s="130"/>
    </row>
    <row xmlns:x14ac="http://schemas.microsoft.com/office/spreadsheetml/2009/9/ac" r="23" s="2" customFormat="true" x14ac:dyDescent="0.25">
      <c r="A23" s="379" t="str">
        <f ca="true">IF(ISBLANK('Data Summary'!A25),"",'Data Summary'!A25)</f>
        <v/>
      </c>
      <c r="B23" s="120"/>
      <c r="C23" s="21"/>
      <c r="D23" s="66"/>
      <c r="E23" s="66"/>
      <c r="F23" s="66"/>
      <c r="G23" s="66"/>
      <c r="H23" s="66"/>
      <c r="I23" s="67"/>
      <c r="J23" s="11"/>
      <c r="K23" s="16"/>
      <c r="L23" s="120"/>
      <c r="M23" s="21"/>
      <c r="N23" s="66"/>
      <c r="O23" s="66"/>
      <c r="P23" s="66"/>
      <c r="Q23" s="66"/>
      <c r="R23" s="66"/>
      <c r="S23" s="67"/>
      <c r="T23" s="11"/>
      <c r="U23" s="16"/>
      <c r="V23" s="120"/>
      <c r="W23" s="21"/>
      <c r="X23" s="66"/>
      <c r="Y23" s="66"/>
      <c r="Z23" s="66"/>
      <c r="AA23" s="66"/>
      <c r="AB23" s="66"/>
      <c r="AC23" s="67"/>
      <c r="AD23" s="11"/>
      <c r="AE23" s="16"/>
      <c r="AF23" s="120"/>
      <c r="AG23" s="21"/>
      <c r="AH23" s="66"/>
      <c r="AI23" s="66"/>
      <c r="AJ23" s="66"/>
      <c r="AK23" s="66"/>
      <c r="AL23" s="66"/>
      <c r="AM23" s="67"/>
      <c r="AN23" s="11"/>
      <c r="AO23" s="16"/>
      <c r="AP23" s="120"/>
      <c r="AQ23" s="21"/>
      <c r="AR23" s="66"/>
      <c r="AS23" s="66"/>
      <c r="AT23" s="66"/>
      <c r="AU23" s="66"/>
      <c r="AV23" s="66"/>
      <c r="AW23" s="67"/>
      <c r="AX23" s="11"/>
      <c r="AY23" s="16"/>
      <c r="AZ23" s="120"/>
      <c r="BA23" s="21"/>
      <c r="BB23" s="66"/>
      <c r="BC23" s="66"/>
      <c r="BD23" s="66"/>
      <c r="BE23" s="66"/>
      <c r="BF23" s="66"/>
      <c r="BG23" s="67"/>
      <c r="BH23" s="11"/>
      <c r="BI23" s="16"/>
      <c r="BJ23" s="120"/>
      <c r="BK23" s="21"/>
      <c r="BL23" s="66"/>
      <c r="BM23" s="66"/>
      <c r="BN23" s="66"/>
      <c r="BO23" s="66"/>
      <c r="BP23" s="66"/>
      <c r="BQ23" s="67"/>
      <c r="BR23" s="11"/>
      <c r="BS23" s="16"/>
      <c r="BT23" s="130"/>
      <c r="CD23" s="130"/>
      <c r="CN23" s="130"/>
      <c r="CX23" s="130"/>
      <c r="DH23" s="130"/>
      <c r="DR23" s="130"/>
      <c r="EB23" s="130"/>
      <c r="EL23" s="130"/>
      <c r="EV23" s="130"/>
      <c r="FF23" s="130"/>
      <c r="FP23" s="130"/>
      <c r="FZ23" s="130"/>
      <c r="GJ23" s="130"/>
      <c r="GT23" s="130"/>
      <c r="HD23" s="130"/>
      <c r="HN23" s="130"/>
      <c r="HX23" s="130"/>
    </row>
    <row xmlns:x14ac="http://schemas.microsoft.com/office/spreadsheetml/2009/9/ac" r="24" s="2" customFormat="true" x14ac:dyDescent="0.25">
      <c r="A24" s="379" t="str">
        <f ca="true">IF(ISBLANK('Data Summary'!A26),"",'Data Summary'!A26)</f>
        <v/>
      </c>
      <c r="B24" s="120"/>
      <c r="C24" s="21"/>
      <c r="D24" s="66"/>
      <c r="E24" s="66"/>
      <c r="F24" s="66"/>
      <c r="G24" s="66"/>
      <c r="H24" s="66"/>
      <c r="I24" s="67"/>
      <c r="J24" s="11"/>
      <c r="K24" s="16"/>
      <c r="L24" s="120"/>
      <c r="M24" s="21"/>
      <c r="N24" s="66"/>
      <c r="O24" s="66"/>
      <c r="P24" s="66"/>
      <c r="Q24" s="66"/>
      <c r="R24" s="66"/>
      <c r="S24" s="67"/>
      <c r="T24" s="11"/>
      <c r="U24" s="16"/>
      <c r="V24" s="120"/>
      <c r="W24" s="21"/>
      <c r="X24" s="66"/>
      <c r="Y24" s="66"/>
      <c r="Z24" s="66"/>
      <c r="AA24" s="66"/>
      <c r="AB24" s="66"/>
      <c r="AC24" s="67"/>
      <c r="AD24" s="11"/>
      <c r="AE24" s="16"/>
      <c r="AF24" s="120"/>
      <c r="AG24" s="21"/>
      <c r="AH24" s="66"/>
      <c r="AI24" s="66"/>
      <c r="AJ24" s="66"/>
      <c r="AK24" s="66"/>
      <c r="AL24" s="66"/>
      <c r="AM24" s="67"/>
      <c r="AN24" s="11"/>
      <c r="AO24" s="16"/>
      <c r="AP24" s="120"/>
      <c r="AQ24" s="21"/>
      <c r="AR24" s="66"/>
      <c r="AS24" s="66"/>
      <c r="AT24" s="66"/>
      <c r="AU24" s="66"/>
      <c r="AV24" s="66"/>
      <c r="AW24" s="67"/>
      <c r="AX24" s="11"/>
      <c r="AY24" s="16"/>
      <c r="AZ24" s="120"/>
      <c r="BA24" s="21"/>
      <c r="BB24" s="66"/>
      <c r="BC24" s="66"/>
      <c r="BD24" s="66"/>
      <c r="BE24" s="66"/>
      <c r="BF24" s="66"/>
      <c r="BG24" s="67"/>
      <c r="BH24" s="11"/>
      <c r="BI24" s="16"/>
      <c r="BJ24" s="120"/>
      <c r="BK24" s="21"/>
      <c r="BL24" s="66"/>
      <c r="BM24" s="66"/>
      <c r="BN24" s="66"/>
      <c r="BO24" s="66"/>
      <c r="BP24" s="66"/>
      <c r="BQ24" s="67"/>
      <c r="BR24" s="11"/>
      <c r="BS24" s="16"/>
      <c r="BT24" s="130"/>
      <c r="CD24" s="130"/>
      <c r="CN24" s="130"/>
      <c r="CX24" s="130"/>
      <c r="DH24" s="130"/>
      <c r="DR24" s="130"/>
      <c r="EB24" s="130"/>
      <c r="EL24" s="130"/>
      <c r="EV24" s="130"/>
      <c r="FF24" s="130"/>
      <c r="FP24" s="130"/>
      <c r="FZ24" s="130"/>
      <c r="GJ24" s="130"/>
      <c r="GT24" s="130"/>
      <c r="HD24" s="130"/>
      <c r="HN24" s="130"/>
      <c r="HX24" s="130"/>
    </row>
    <row xmlns:x14ac="http://schemas.microsoft.com/office/spreadsheetml/2009/9/ac" r="25" s="2" customFormat="true" x14ac:dyDescent="0.25">
      <c r="A25" s="379" t="str">
        <f ca="true">IF(ISBLANK('Data Summary'!A27),"",'Data Summary'!A27)</f>
        <v/>
      </c>
      <c r="B25" s="120"/>
      <c r="C25" s="21"/>
      <c r="D25" s="66"/>
      <c r="E25" s="66"/>
      <c r="F25" s="66"/>
      <c r="G25" s="66"/>
      <c r="H25" s="66"/>
      <c r="I25" s="67"/>
      <c r="J25" s="11"/>
      <c r="K25" s="16"/>
      <c r="L25" s="120"/>
      <c r="M25" s="21"/>
      <c r="N25" s="66"/>
      <c r="O25" s="66"/>
      <c r="P25" s="66"/>
      <c r="Q25" s="66"/>
      <c r="R25" s="66"/>
      <c r="S25" s="67"/>
      <c r="T25" s="11"/>
      <c r="U25" s="16"/>
      <c r="V25" s="120"/>
      <c r="W25" s="21"/>
      <c r="X25" s="66"/>
      <c r="Y25" s="66"/>
      <c r="Z25" s="66"/>
      <c r="AA25" s="66"/>
      <c r="AB25" s="66"/>
      <c r="AC25" s="67"/>
      <c r="AD25" s="11"/>
      <c r="AE25" s="16"/>
      <c r="AF25" s="120"/>
      <c r="AG25" s="21"/>
      <c r="AH25" s="66"/>
      <c r="AI25" s="66"/>
      <c r="AJ25" s="66"/>
      <c r="AK25" s="66"/>
      <c r="AL25" s="66"/>
      <c r="AM25" s="67"/>
      <c r="AN25" s="11"/>
      <c r="AO25" s="16"/>
      <c r="AP25" s="120"/>
      <c r="AQ25" s="21"/>
      <c r="AR25" s="66"/>
      <c r="AS25" s="66"/>
      <c r="AT25" s="66"/>
      <c r="AU25" s="66"/>
      <c r="AV25" s="66"/>
      <c r="AW25" s="67"/>
      <c r="AX25" s="11"/>
      <c r="AY25" s="16"/>
      <c r="AZ25" s="120"/>
      <c r="BA25" s="21"/>
      <c r="BB25" s="66"/>
      <c r="BC25" s="66"/>
      <c r="BD25" s="66"/>
      <c r="BE25" s="66"/>
      <c r="BF25" s="66"/>
      <c r="BG25" s="67"/>
      <c r="BH25" s="11"/>
      <c r="BI25" s="16"/>
      <c r="BJ25" s="120"/>
      <c r="BK25" s="21"/>
      <c r="BL25" s="66"/>
      <c r="BM25" s="66"/>
      <c r="BN25" s="66"/>
      <c r="BO25" s="66"/>
      <c r="BP25" s="66"/>
      <c r="BQ25" s="67"/>
      <c r="BR25" s="11"/>
      <c r="BS25" s="16"/>
      <c r="BT25" s="130"/>
      <c r="CD25" s="130"/>
      <c r="CN25" s="130"/>
      <c r="CX25" s="130"/>
      <c r="DH25" s="130"/>
      <c r="DR25" s="130"/>
      <c r="EB25" s="130"/>
      <c r="EL25" s="130"/>
      <c r="EV25" s="130"/>
      <c r="FF25" s="130"/>
      <c r="FP25" s="130"/>
      <c r="FZ25" s="130"/>
      <c r="GJ25" s="130"/>
      <c r="GT25" s="130"/>
      <c r="HD25" s="130"/>
      <c r="HN25" s="130"/>
      <c r="HX25" s="130"/>
    </row>
    <row xmlns:x14ac="http://schemas.microsoft.com/office/spreadsheetml/2009/9/ac" r="26" s="2" customFormat="true" x14ac:dyDescent="0.25">
      <c r="A26" s="379" t="str">
        <f ca="true">IF(ISBLANK('Data Summary'!A28),"",'Data Summary'!A28)</f>
        <v/>
      </c>
      <c r="B26" s="120"/>
      <c r="C26" s="21"/>
      <c r="D26" s="6"/>
      <c r="E26" s="6"/>
      <c r="F26" s="6"/>
      <c r="G26" s="6"/>
      <c r="H26" s="6"/>
      <c r="I26" s="26"/>
      <c r="J26" s="11"/>
      <c r="K26" s="16"/>
      <c r="L26" s="120"/>
      <c r="M26" s="21"/>
      <c r="N26" s="6"/>
      <c r="O26" s="6"/>
      <c r="P26" s="6"/>
      <c r="Q26" s="6"/>
      <c r="R26" s="6"/>
      <c r="S26" s="26"/>
      <c r="T26" s="11"/>
      <c r="U26" s="16"/>
      <c r="V26" s="120"/>
      <c r="W26" s="21"/>
      <c r="X26" s="6"/>
      <c r="Y26" s="6"/>
      <c r="Z26" s="6"/>
      <c r="AA26" s="6"/>
      <c r="AB26" s="6"/>
      <c r="AC26" s="26"/>
      <c r="AD26" s="11"/>
      <c r="AE26" s="16"/>
      <c r="AF26" s="120"/>
      <c r="AG26" s="21"/>
      <c r="AH26" s="6"/>
      <c r="AI26" s="6"/>
      <c r="AJ26" s="6"/>
      <c r="AK26" s="6"/>
      <c r="AL26" s="6"/>
      <c r="AM26" s="26"/>
      <c r="AN26" s="11"/>
      <c r="AO26" s="16"/>
      <c r="AP26" s="120"/>
      <c r="AQ26" s="21"/>
      <c r="AR26" s="6"/>
      <c r="AS26" s="6"/>
      <c r="AT26" s="6"/>
      <c r="AU26" s="6"/>
      <c r="AV26" s="6"/>
      <c r="AW26" s="26"/>
      <c r="AX26" s="11"/>
      <c r="AY26" s="16"/>
      <c r="AZ26" s="120"/>
      <c r="BA26" s="21"/>
      <c r="BB26" s="6"/>
      <c r="BC26" s="6"/>
      <c r="BD26" s="6"/>
      <c r="BE26" s="6"/>
      <c r="BF26" s="6"/>
      <c r="BG26" s="26"/>
      <c r="BH26" s="11"/>
      <c r="BI26" s="16"/>
      <c r="BJ26" s="120"/>
      <c r="BK26" s="21"/>
      <c r="BL26" s="6"/>
      <c r="BM26" s="6"/>
      <c r="BN26" s="6"/>
      <c r="BO26" s="6"/>
      <c r="BP26" s="6"/>
      <c r="BQ26" s="26"/>
      <c r="BR26" s="11"/>
      <c r="BS26" s="16"/>
      <c r="BT26" s="130"/>
      <c r="CD26" s="130"/>
      <c r="CN26" s="130"/>
      <c r="CX26" s="130"/>
      <c r="DH26" s="130"/>
      <c r="DR26" s="130"/>
      <c r="EB26" s="130"/>
      <c r="EL26" s="130"/>
      <c r="EV26" s="130"/>
      <c r="FF26" s="130"/>
      <c r="FP26" s="130"/>
      <c r="FZ26" s="130"/>
      <c r="GJ26" s="130"/>
      <c r="GT26" s="130"/>
      <c r="HD26" s="130"/>
      <c r="HN26" s="130"/>
      <c r="HX26" s="130"/>
    </row>
    <row xmlns:x14ac="http://schemas.microsoft.com/office/spreadsheetml/2009/9/ac" r="27" s="2" customFormat="true" ht="93" customHeight="true" x14ac:dyDescent="0.25">
      <c r="A27" s="379" t="str">
        <f ca="true">IF(ISBLANK('Data Summary'!A29),"",'Data Summary'!A29)</f>
        <v/>
      </c>
      <c r="B27" s="122" t="s">
        <v>12</v>
      </c>
      <c r="C27" s="557" t="s">
        <v>168</v>
      </c>
      <c r="D27" s="563"/>
      <c r="E27" s="563"/>
      <c r="F27" s="563"/>
      <c r="G27" s="563"/>
      <c r="H27" s="563"/>
      <c r="I27" s="564"/>
      <c r="J27" s="11"/>
      <c r="K27" s="16"/>
      <c r="L27" s="122" t="s">
        <v>12</v>
      </c>
      <c r="M27" s="557" t="s">
        <v>215</v>
      </c>
      <c r="N27" s="557"/>
      <c r="O27" s="557"/>
      <c r="P27" s="557"/>
      <c r="Q27" s="557"/>
      <c r="R27" s="557"/>
      <c r="S27" s="558"/>
      <c r="T27" s="11"/>
      <c r="U27" s="16"/>
      <c r="V27" s="122" t="s">
        <v>12</v>
      </c>
      <c r="W27" s="557" t="s">
        <v>242</v>
      </c>
      <c r="X27" s="557"/>
      <c r="Y27" s="557"/>
      <c r="Z27" s="557"/>
      <c r="AA27" s="557"/>
      <c r="AB27" s="557"/>
      <c r="AC27" s="558"/>
      <c r="AD27" s="11"/>
      <c r="AE27" s="16"/>
      <c r="AF27" s="122" t="s">
        <v>12</v>
      </c>
      <c r="AG27" s="560" t="s">
        <v>257</v>
      </c>
      <c r="AH27" s="561"/>
      <c r="AI27" s="561"/>
      <c r="AJ27" s="561"/>
      <c r="AK27" s="561"/>
      <c r="AL27" s="561"/>
      <c r="AM27" s="562"/>
      <c r="AN27" s="11"/>
      <c r="AO27" s="16"/>
      <c r="AP27" s="122" t="s">
        <v>12</v>
      </c>
      <c r="AQ27" s="557" t="s">
        <v>242</v>
      </c>
      <c r="AR27" s="557"/>
      <c r="AS27" s="557"/>
      <c r="AT27" s="557"/>
      <c r="AU27" s="557"/>
      <c r="AV27" s="557"/>
      <c r="AW27" s="558"/>
      <c r="AX27" s="11"/>
      <c r="AY27" s="16"/>
      <c r="AZ27" s="122" t="s">
        <v>12</v>
      </c>
      <c r="BA27" s="557" t="s">
        <v>242</v>
      </c>
      <c r="BB27" s="557"/>
      <c r="BC27" s="557"/>
      <c r="BD27" s="557"/>
      <c r="BE27" s="557"/>
      <c r="BF27" s="557"/>
      <c r="BG27" s="558"/>
      <c r="BH27" s="11"/>
      <c r="BI27" s="16"/>
      <c r="BJ27" s="122" t="s">
        <v>12</v>
      </c>
      <c r="BK27" s="557" t="s">
        <v>242</v>
      </c>
      <c r="BL27" s="557"/>
      <c r="BM27" s="557"/>
      <c r="BN27" s="557"/>
      <c r="BO27" s="557"/>
      <c r="BP27" s="557"/>
      <c r="BQ27" s="558"/>
      <c r="BR27" s="11"/>
      <c r="BS27" s="16"/>
      <c r="BT27" s="130"/>
      <c r="CD27" s="130"/>
      <c r="CN27" s="130"/>
      <c r="CX27" s="130"/>
      <c r="DH27" s="130"/>
      <c r="DR27" s="130"/>
      <c r="EB27" s="130"/>
      <c r="EL27" s="130"/>
      <c r="EV27" s="130"/>
      <c r="FF27" s="130"/>
      <c r="FP27" s="130"/>
      <c r="FZ27" s="130"/>
      <c r="GJ27" s="130"/>
      <c r="GT27" s="130"/>
      <c r="HD27" s="130"/>
      <c r="HN27" s="130"/>
      <c r="HX27" s="130"/>
    </row>
    <row xmlns:x14ac="http://schemas.microsoft.com/office/spreadsheetml/2009/9/ac" r="28" s="2" customFormat="true" ht="15.75" customHeight="true" x14ac:dyDescent="0.25">
      <c r="A28" s="379" t="str">
        <f ca="true">IF(ISBLANK('Data Summary'!A30),"",'Data Summary'!A30)</f>
        <v/>
      </c>
      <c r="B28" s="122"/>
      <c r="C28" s="63" t="s">
        <v>120</v>
      </c>
      <c r="D28" s="106"/>
      <c r="E28" s="106"/>
      <c r="F28" s="106"/>
      <c r="G28" s="106"/>
      <c r="H28" s="106"/>
      <c r="I28" s="107"/>
      <c r="J28" s="11"/>
      <c r="K28" s="16"/>
      <c r="L28" s="122"/>
      <c r="M28" s="63" t="s">
        <v>120</v>
      </c>
      <c r="N28" s="51" t="s">
        <v>163</v>
      </c>
      <c r="O28" s="106"/>
      <c r="P28" s="106"/>
      <c r="Q28" s="106"/>
      <c r="R28" s="51" t="s">
        <v>163</v>
      </c>
      <c r="S28" s="95" t="s">
        <v>163</v>
      </c>
      <c r="T28" s="11"/>
      <c r="U28" s="16"/>
      <c r="V28" s="122"/>
      <c r="W28" s="63" t="s">
        <v>120</v>
      </c>
      <c r="X28" s="51"/>
      <c r="Y28" s="106"/>
      <c r="Z28" s="106"/>
      <c r="AA28" s="106"/>
      <c r="AB28" s="51"/>
      <c r="AC28" s="95"/>
      <c r="AD28" s="11"/>
      <c r="AE28" s="16"/>
      <c r="AF28" s="122"/>
      <c r="AG28" s="63" t="s">
        <v>120</v>
      </c>
      <c r="AH28" s="51"/>
      <c r="AI28" s="106"/>
      <c r="AJ28" s="106"/>
      <c r="AK28" s="106"/>
      <c r="AL28" s="51"/>
      <c r="AM28" s="95"/>
      <c r="AN28" s="11"/>
      <c r="AO28" s="16"/>
      <c r="AP28" s="122"/>
      <c r="AQ28" s="63" t="s">
        <v>120</v>
      </c>
      <c r="AR28" s="51"/>
      <c r="AS28" s="106"/>
      <c r="AT28" s="106"/>
      <c r="AU28" s="106"/>
      <c r="AV28" s="51"/>
      <c r="AW28" s="95"/>
      <c r="AX28" s="11"/>
      <c r="AY28" s="16"/>
      <c r="AZ28" s="122"/>
      <c r="BA28" s="63" t="s">
        <v>120</v>
      </c>
      <c r="BB28" s="51"/>
      <c r="BC28" s="106"/>
      <c r="BD28" s="106"/>
      <c r="BE28" s="106"/>
      <c r="BF28" s="51"/>
      <c r="BG28" s="95"/>
      <c r="BH28" s="11"/>
      <c r="BI28" s="16"/>
      <c r="BJ28" s="122"/>
      <c r="BK28" s="63" t="s">
        <v>120</v>
      </c>
      <c r="BL28" s="51"/>
      <c r="BM28" s="106"/>
      <c r="BN28" s="106"/>
      <c r="BO28" s="106"/>
      <c r="BP28" s="51"/>
      <c r="BQ28" s="95"/>
      <c r="BR28" s="11"/>
      <c r="BS28" s="16"/>
      <c r="BT28" s="130"/>
      <c r="CD28" s="130"/>
      <c r="CN28" s="130"/>
      <c r="CX28" s="130"/>
      <c r="DH28" s="130"/>
      <c r="DR28" s="130"/>
      <c r="EB28" s="130"/>
      <c r="EL28" s="130"/>
      <c r="EV28" s="130"/>
      <c r="FF28" s="130"/>
      <c r="FP28" s="130"/>
      <c r="FZ28" s="130"/>
      <c r="GJ28" s="130"/>
      <c r="GT28" s="130"/>
      <c r="HD28" s="130"/>
      <c r="HN28" s="130"/>
      <c r="HX28" s="130"/>
    </row>
    <row xmlns:x14ac="http://schemas.microsoft.com/office/spreadsheetml/2009/9/ac" r="29" s="2" customFormat="true" ht="15" customHeight="true" x14ac:dyDescent="0.25">
      <c r="A29" s="379" t="str">
        <f ca="true">IF(ISBLANK('Data Summary'!A31),"",'Data Summary'!A31)</f>
        <v/>
      </c>
      <c r="B29" s="122"/>
      <c r="C29" s="63" t="s">
        <v>102</v>
      </c>
      <c r="D29" s="51" t="s">
        <v>166</v>
      </c>
      <c r="E29" s="51" t="s">
        <v>163</v>
      </c>
      <c r="F29" s="51" t="s">
        <v>166</v>
      </c>
      <c r="G29" s="51"/>
      <c r="H29" s="51" t="s">
        <v>166</v>
      </c>
      <c r="I29" s="95"/>
      <c r="J29" s="11"/>
      <c r="K29" s="16"/>
      <c r="L29" s="122"/>
      <c r="M29" s="63" t="s">
        <v>102</v>
      </c>
      <c r="N29" s="51" t="s">
        <v>163</v>
      </c>
      <c r="O29" s="51"/>
      <c r="P29" s="51"/>
      <c r="Q29" s="51"/>
      <c r="R29" s="51" t="s">
        <v>163</v>
      </c>
      <c r="S29" s="95" t="s">
        <v>163</v>
      </c>
      <c r="T29" s="11"/>
      <c r="U29" s="16"/>
      <c r="V29" s="122"/>
      <c r="W29" s="63" t="s">
        <v>102</v>
      </c>
      <c r="X29" s="51"/>
      <c r="Y29" s="51"/>
      <c r="Z29" s="51"/>
      <c r="AA29" s="51"/>
      <c r="AB29" s="51"/>
      <c r="AC29" s="95"/>
      <c r="AD29" s="11"/>
      <c r="AE29" s="16"/>
      <c r="AF29" s="122"/>
      <c r="AG29" s="63" t="s">
        <v>102</v>
      </c>
      <c r="AH29" s="51" t="s">
        <v>166</v>
      </c>
      <c r="AI29" s="51" t="s">
        <v>163</v>
      </c>
      <c r="AJ29" s="51" t="s">
        <v>166</v>
      </c>
      <c r="AK29" s="51"/>
      <c r="AL29" s="51" t="s">
        <v>166</v>
      </c>
      <c r="AM29" s="95" t="s">
        <v>166</v>
      </c>
      <c r="AN29" s="11"/>
      <c r="AO29" s="16"/>
      <c r="AP29" s="122"/>
      <c r="AQ29" s="63" t="s">
        <v>102</v>
      </c>
      <c r="AR29" s="51"/>
      <c r="AS29" s="51"/>
      <c r="AT29" s="51"/>
      <c r="AU29" s="51"/>
      <c r="AV29" s="51"/>
      <c r="AW29" s="95"/>
      <c r="AX29" s="11"/>
      <c r="AY29" s="16"/>
      <c r="AZ29" s="122"/>
      <c r="BA29" s="63" t="s">
        <v>102</v>
      </c>
      <c r="BB29" s="51"/>
      <c r="BC29" s="51"/>
      <c r="BD29" s="51"/>
      <c r="BE29" s="51"/>
      <c r="BF29" s="51"/>
      <c r="BG29" s="95"/>
      <c r="BH29" s="11"/>
      <c r="BI29" s="16"/>
      <c r="BJ29" s="122"/>
      <c r="BK29" s="63" t="s">
        <v>102</v>
      </c>
      <c r="BL29" s="51"/>
      <c r="BM29" s="51"/>
      <c r="BN29" s="51"/>
      <c r="BO29" s="51"/>
      <c r="BP29" s="51"/>
      <c r="BQ29" s="95"/>
      <c r="BR29" s="11"/>
      <c r="BS29" s="16"/>
      <c r="BT29" s="130"/>
      <c r="CD29" s="130"/>
      <c r="CN29" s="130"/>
      <c r="CX29" s="130"/>
      <c r="DH29" s="130"/>
      <c r="DR29" s="130"/>
      <c r="EB29" s="130"/>
      <c r="EL29" s="130"/>
      <c r="EV29" s="130"/>
      <c r="FF29" s="130"/>
      <c r="FP29" s="130"/>
      <c r="FZ29" s="130"/>
      <c r="GJ29" s="130"/>
      <c r="GT29" s="130"/>
      <c r="HD29" s="130"/>
      <c r="HN29" s="130"/>
      <c r="HX29" s="130"/>
    </row>
    <row xmlns:x14ac="http://schemas.microsoft.com/office/spreadsheetml/2009/9/ac" r="30" s="2" customFormat="true" ht="15" customHeight="true" x14ac:dyDescent="0.25">
      <c r="A30" s="379" t="str">
        <f ca="true">IF(ISBLANK('Data Summary'!A32),"",'Data Summary'!A32)</f>
        <v/>
      </c>
      <c r="B30" s="122"/>
      <c r="C30" s="63" t="s">
        <v>127</v>
      </c>
      <c r="D30" s="51"/>
      <c r="E30" s="51"/>
      <c r="F30" s="51"/>
      <c r="G30" s="51"/>
      <c r="H30" s="51"/>
      <c r="I30" s="95"/>
      <c r="J30" s="11"/>
      <c r="K30" s="16"/>
      <c r="L30" s="122"/>
      <c r="M30" s="63" t="s">
        <v>127</v>
      </c>
      <c r="N30" s="51"/>
      <c r="O30" s="51"/>
      <c r="P30" s="51"/>
      <c r="Q30" s="51"/>
      <c r="R30" s="51"/>
      <c r="S30" s="95"/>
      <c r="T30" s="11"/>
      <c r="U30" s="16"/>
      <c r="V30" s="122"/>
      <c r="W30" s="63" t="s">
        <v>127</v>
      </c>
      <c r="X30" s="51"/>
      <c r="Y30" s="51"/>
      <c r="Z30" s="51"/>
      <c r="AA30" s="51"/>
      <c r="AB30" s="51"/>
      <c r="AC30" s="95"/>
      <c r="AD30" s="11"/>
      <c r="AE30" s="16"/>
      <c r="AF30" s="122"/>
      <c r="AG30" s="63" t="s">
        <v>127</v>
      </c>
      <c r="AH30" s="51" t="s">
        <v>163</v>
      </c>
      <c r="AI30" s="51" t="s">
        <v>163</v>
      </c>
      <c r="AJ30" s="51" t="s">
        <v>163</v>
      </c>
      <c r="AK30" s="51"/>
      <c r="AL30" s="51" t="s">
        <v>163</v>
      </c>
      <c r="AM30" s="95" t="s">
        <v>163</v>
      </c>
      <c r="AN30" s="11"/>
      <c r="AO30" s="16"/>
      <c r="AP30" s="122"/>
      <c r="AQ30" s="63" t="s">
        <v>127</v>
      </c>
      <c r="AR30" s="51"/>
      <c r="AS30" s="51"/>
      <c r="AT30" s="51"/>
      <c r="AU30" s="51"/>
      <c r="AV30" s="51"/>
      <c r="AW30" s="95"/>
      <c r="AX30" s="11"/>
      <c r="AY30" s="16"/>
      <c r="AZ30" s="122"/>
      <c r="BA30" s="63" t="s">
        <v>127</v>
      </c>
      <c r="BB30" s="51"/>
      <c r="BC30" s="51"/>
      <c r="BD30" s="51"/>
      <c r="BE30" s="51"/>
      <c r="BF30" s="51"/>
      <c r="BG30" s="95"/>
      <c r="BH30" s="11"/>
      <c r="BI30" s="16"/>
      <c r="BJ30" s="122"/>
      <c r="BK30" s="63" t="s">
        <v>127</v>
      </c>
      <c r="BL30" s="51"/>
      <c r="BM30" s="51"/>
      <c r="BN30" s="51"/>
      <c r="BO30" s="51"/>
      <c r="BP30" s="51"/>
      <c r="BQ30" s="95"/>
      <c r="BR30" s="11"/>
      <c r="BS30" s="16"/>
      <c r="BT30" s="130"/>
      <c r="CD30" s="130"/>
      <c r="CN30" s="130"/>
      <c r="CX30" s="130"/>
      <c r="DH30" s="130"/>
      <c r="DR30" s="130"/>
      <c r="EB30" s="130"/>
      <c r="EL30" s="130"/>
      <c r="EV30" s="130"/>
      <c r="FF30" s="130"/>
      <c r="FP30" s="130"/>
      <c r="FZ30" s="130"/>
      <c r="GJ30" s="130"/>
      <c r="GT30" s="130"/>
      <c r="HD30" s="130"/>
      <c r="HN30" s="130"/>
      <c r="HX30" s="130"/>
    </row>
    <row xmlns:x14ac="http://schemas.microsoft.com/office/spreadsheetml/2009/9/ac" r="31" ht="16.5" customHeight="true" x14ac:dyDescent="0.25">
      <c r="A31" s="379" t="str">
        <f ca="true">IF(ISBLANK('Data Summary'!A33),"",'Data Summary'!A33)</f>
        <v/>
      </c>
      <c r="B31" s="122"/>
      <c r="C31" s="63" t="s">
        <v>128</v>
      </c>
      <c r="D31" s="51"/>
      <c r="E31" s="51"/>
      <c r="F31" s="51"/>
      <c r="G31" s="51"/>
      <c r="H31" s="51"/>
      <c r="I31" s="95"/>
      <c r="J31" s="11"/>
      <c r="K31" s="16"/>
      <c r="L31" s="122"/>
      <c r="M31" s="63" t="s">
        <v>128</v>
      </c>
      <c r="N31" s="51"/>
      <c r="O31" s="51"/>
      <c r="P31" s="51"/>
      <c r="Q31" s="51"/>
      <c r="R31" s="51"/>
      <c r="S31" s="95"/>
      <c r="T31" s="11"/>
      <c r="U31" s="16"/>
      <c r="V31" s="122"/>
      <c r="W31" s="63" t="s">
        <v>128</v>
      </c>
      <c r="X31" s="51"/>
      <c r="Y31" s="51"/>
      <c r="Z31" s="51"/>
      <c r="AA31" s="51"/>
      <c r="AB31" s="51"/>
      <c r="AC31" s="95"/>
      <c r="AD31" s="11"/>
      <c r="AE31" s="16"/>
      <c r="AF31" s="122"/>
      <c r="AG31" s="63" t="s">
        <v>128</v>
      </c>
      <c r="AH31" s="51"/>
      <c r="AI31" s="51"/>
      <c r="AJ31" s="51"/>
      <c r="AK31" s="51"/>
      <c r="AL31" s="51"/>
      <c r="AM31" s="95"/>
      <c r="AN31" s="11"/>
      <c r="AO31" s="16"/>
      <c r="AP31" s="122"/>
      <c r="AQ31" s="63" t="s">
        <v>128</v>
      </c>
      <c r="AR31" s="51"/>
      <c r="AS31" s="51"/>
      <c r="AT31" s="51"/>
      <c r="AU31" s="51"/>
      <c r="AV31" s="51"/>
      <c r="AW31" s="95"/>
      <c r="AX31" s="11"/>
      <c r="AY31" s="16"/>
      <c r="AZ31" s="122"/>
      <c r="BA31" s="63" t="s">
        <v>128</v>
      </c>
      <c r="BB31" s="51"/>
      <c r="BC31" s="51"/>
      <c r="BD31" s="51"/>
      <c r="BE31" s="51"/>
      <c r="BF31" s="51"/>
      <c r="BG31" s="95"/>
      <c r="BH31" s="11"/>
      <c r="BI31" s="16"/>
      <c r="BJ31" s="122"/>
      <c r="BK31" s="63" t="s">
        <v>128</v>
      </c>
      <c r="BL31" s="51"/>
      <c r="BM31" s="51"/>
      <c r="BN31" s="51"/>
      <c r="BO31" s="51"/>
      <c r="BP31" s="51"/>
      <c r="BQ31" s="95"/>
      <c r="BR31" s="11"/>
      <c r="BS31" s="16"/>
    </row>
    <row xmlns:x14ac="http://schemas.microsoft.com/office/spreadsheetml/2009/9/ac" r="32" ht="16.5" customHeight="true" x14ac:dyDescent="0.25">
      <c r="A32" s="379" t="str">
        <f ca="true">IF(ISBLANK('Data Summary'!A34),"",'Data Summary'!A34)</f>
        <v/>
      </c>
      <c r="B32" s="122"/>
      <c r="C32" s="63" t="s">
        <v>103</v>
      </c>
      <c r="D32" s="51"/>
      <c r="E32" s="51"/>
      <c r="F32" s="51"/>
      <c r="G32" s="51"/>
      <c r="H32" s="51"/>
      <c r="I32" s="95"/>
      <c r="J32" s="11"/>
      <c r="K32" s="16"/>
      <c r="L32" s="122"/>
      <c r="M32" s="63" t="s">
        <v>103</v>
      </c>
      <c r="N32" s="51" t="s">
        <v>163</v>
      </c>
      <c r="O32" s="51"/>
      <c r="P32" s="51"/>
      <c r="Q32" s="51"/>
      <c r="R32" s="51" t="s">
        <v>163</v>
      </c>
      <c r="S32" s="95" t="s">
        <v>163</v>
      </c>
      <c r="T32" s="11"/>
      <c r="U32" s="16"/>
      <c r="V32" s="122"/>
      <c r="W32" s="63" t="s">
        <v>103</v>
      </c>
      <c r="X32" s="51"/>
      <c r="Y32" s="51"/>
      <c r="Z32" s="51"/>
      <c r="AA32" s="51"/>
      <c r="AB32" s="51"/>
      <c r="AC32" s="95"/>
      <c r="AD32" s="11"/>
      <c r="AE32" s="16"/>
      <c r="AF32" s="122"/>
      <c r="AG32" s="63" t="s">
        <v>103</v>
      </c>
      <c r="AH32" s="51" t="s">
        <v>163</v>
      </c>
      <c r="AI32" s="51" t="s">
        <v>163</v>
      </c>
      <c r="AJ32" s="51" t="s">
        <v>163</v>
      </c>
      <c r="AK32" s="51"/>
      <c r="AL32" s="51" t="s">
        <v>163</v>
      </c>
      <c r="AM32" s="95" t="s">
        <v>163</v>
      </c>
      <c r="AN32" s="11"/>
      <c r="AO32" s="16"/>
      <c r="AP32" s="122"/>
      <c r="AQ32" s="63" t="s">
        <v>103</v>
      </c>
      <c r="AR32" s="51"/>
      <c r="AS32" s="51"/>
      <c r="AT32" s="51"/>
      <c r="AU32" s="51"/>
      <c r="AV32" s="51"/>
      <c r="AW32" s="95"/>
      <c r="AX32" s="11"/>
      <c r="AY32" s="16"/>
      <c r="AZ32" s="122"/>
      <c r="BA32" s="63" t="s">
        <v>103</v>
      </c>
      <c r="BB32" s="51"/>
      <c r="BC32" s="51"/>
      <c r="BD32" s="51"/>
      <c r="BE32" s="51"/>
      <c r="BF32" s="51"/>
      <c r="BG32" s="95"/>
      <c r="BH32" s="11"/>
      <c r="BI32" s="16"/>
      <c r="BJ32" s="122"/>
      <c r="BK32" s="63" t="s">
        <v>103</v>
      </c>
      <c r="BL32" s="51"/>
      <c r="BM32" s="51"/>
      <c r="BN32" s="51"/>
      <c r="BO32" s="51"/>
      <c r="BP32" s="51"/>
      <c r="BQ32" s="95"/>
      <c r="BR32" s="11"/>
      <c r="BS32" s="16"/>
    </row>
    <row xmlns:x14ac="http://schemas.microsoft.com/office/spreadsheetml/2009/9/ac" r="33" ht="16.5" customHeight="true" x14ac:dyDescent="0.25">
      <c r="A33" s="379" t="str">
        <f ca="true">IF(ISBLANK('Data Summary'!A35),"",'Data Summary'!A35)</f>
        <v/>
      </c>
      <c r="B33" s="123"/>
      <c r="C33" s="12" t="s">
        <v>23</v>
      </c>
      <c r="D33" s="69"/>
      <c r="E33" s="69"/>
      <c r="F33" s="69"/>
      <c r="G33" s="70"/>
      <c r="H33" s="71"/>
      <c r="I33" s="72"/>
      <c r="J33" s="11"/>
      <c r="K33" s="16"/>
      <c r="L33" s="123"/>
      <c r="M33" s="12" t="s">
        <v>23</v>
      </c>
      <c r="N33" s="69"/>
      <c r="O33" s="69"/>
      <c r="P33" s="69"/>
      <c r="Q33" s="70"/>
      <c r="R33" s="71"/>
      <c r="S33" s="72"/>
      <c r="T33" s="11"/>
      <c r="U33" s="16"/>
      <c r="V33" s="123"/>
      <c r="W33" s="12" t="s">
        <v>23</v>
      </c>
      <c r="X33" s="69"/>
      <c r="Y33" s="69"/>
      <c r="Z33" s="69"/>
      <c r="AA33" s="70"/>
      <c r="AB33" s="71"/>
      <c r="AC33" s="72"/>
      <c r="AD33" s="11"/>
      <c r="AE33" s="16"/>
      <c r="AF33" s="123"/>
      <c r="AG33" s="12" t="s">
        <v>23</v>
      </c>
      <c r="AH33" s="69" t="s">
        <v>253</v>
      </c>
      <c r="AI33" s="69" t="s">
        <v>253</v>
      </c>
      <c r="AJ33" s="69" t="s">
        <v>253</v>
      </c>
      <c r="AK33" s="70" t="s">
        <v>253</v>
      </c>
      <c r="AL33" s="71" t="s">
        <v>253</v>
      </c>
      <c r="AM33" s="72" t="s">
        <v>253</v>
      </c>
      <c r="AN33" s="11"/>
      <c r="AO33" s="16"/>
      <c r="AP33" s="123"/>
      <c r="AQ33" s="12" t="s">
        <v>23</v>
      </c>
      <c r="AR33" s="69"/>
      <c r="AS33" s="69"/>
      <c r="AT33" s="69"/>
      <c r="AU33" s="70"/>
      <c r="AV33" s="71"/>
      <c r="AW33" s="72"/>
      <c r="AX33" s="11"/>
      <c r="AY33" s="16"/>
      <c r="AZ33" s="123"/>
      <c r="BA33" s="12" t="s">
        <v>23</v>
      </c>
      <c r="BB33" s="69"/>
      <c r="BC33" s="69"/>
      <c r="BD33" s="69"/>
      <c r="BE33" s="70"/>
      <c r="BF33" s="71"/>
      <c r="BG33" s="72"/>
      <c r="BH33" s="11"/>
      <c r="BI33" s="16"/>
      <c r="BJ33" s="123"/>
      <c r="BK33" s="12" t="s">
        <v>23</v>
      </c>
      <c r="BL33" s="69"/>
      <c r="BM33" s="69"/>
      <c r="BN33" s="69"/>
      <c r="BO33" s="70"/>
      <c r="BP33" s="71"/>
      <c r="BQ33" s="72"/>
      <c r="BR33" s="11"/>
      <c r="BS33" s="16"/>
    </row>
    <row xmlns:x14ac="http://schemas.microsoft.com/office/spreadsheetml/2009/9/ac" r="34" s="3" customFormat="true" ht="16.5" customHeight="true" thickBot="true" x14ac:dyDescent="0.3">
      <c r="A34" s="379" t="str">
        <f ca="true">IF(ISBLANK('Data Summary'!A36),"",'Data Summary'!A36)</f>
        <v/>
      </c>
      <c r="B34" s="124"/>
      <c r="C34" s="27" t="s">
        <v>20</v>
      </c>
      <c r="D34" s="74">
        <v>204</v>
      </c>
      <c r="E34" s="74">
        <v>10</v>
      </c>
      <c r="F34" s="74">
        <v>41</v>
      </c>
      <c r="G34" s="74"/>
      <c r="H34" s="74">
        <v>204</v>
      </c>
      <c r="I34" s="75"/>
      <c r="J34" s="24"/>
      <c r="K34" s="18"/>
      <c r="L34" s="124"/>
      <c r="M34" s="27" t="s">
        <v>20</v>
      </c>
      <c r="N34" s="74"/>
      <c r="O34" s="74"/>
      <c r="P34" s="74"/>
      <c r="Q34" s="74"/>
      <c r="R34" s="74"/>
      <c r="S34" s="75"/>
      <c r="T34" s="24"/>
      <c r="U34" s="18"/>
      <c r="V34" s="124"/>
      <c r="W34" s="27" t="s">
        <v>20</v>
      </c>
      <c r="X34" s="74"/>
      <c r="Y34" s="74"/>
      <c r="Z34" s="74"/>
      <c r="AA34" s="74"/>
      <c r="AB34" s="74"/>
      <c r="AC34" s="75"/>
      <c r="AD34" s="24"/>
      <c r="AE34" s="18"/>
      <c r="AF34" s="124"/>
      <c r="AG34" s="27" t="s">
        <v>20</v>
      </c>
      <c r="AH34" s="74">
        <v>251</v>
      </c>
      <c r="AI34" s="74">
        <v>198</v>
      </c>
      <c r="AJ34" s="74">
        <v>53</v>
      </c>
      <c r="AK34" s="74" t="s">
        <v>253</v>
      </c>
      <c r="AL34" s="74">
        <v>251</v>
      </c>
      <c r="AM34" s="75">
        <v>242</v>
      </c>
      <c r="AN34" s="24"/>
      <c r="AO34" s="18"/>
      <c r="AP34" s="124"/>
      <c r="AQ34" s="27" t="s">
        <v>20</v>
      </c>
      <c r="AR34" s="74"/>
      <c r="AS34" s="74"/>
      <c r="AT34" s="74"/>
      <c r="AU34" s="74"/>
      <c r="AV34" s="74"/>
      <c r="AW34" s="75"/>
      <c r="AX34" s="24"/>
      <c r="AY34" s="18"/>
      <c r="AZ34" s="124"/>
      <c r="BA34" s="27" t="s">
        <v>20</v>
      </c>
      <c r="BB34" s="74"/>
      <c r="BC34" s="74"/>
      <c r="BD34" s="74"/>
      <c r="BE34" s="74"/>
      <c r="BF34" s="74"/>
      <c r="BG34" s="75"/>
      <c r="BH34" s="24"/>
      <c r="BI34" s="18"/>
      <c r="BJ34" s="124"/>
      <c r="BK34" s="27" t="s">
        <v>20</v>
      </c>
      <c r="BL34" s="74"/>
      <c r="BM34" s="74"/>
      <c r="BN34" s="74"/>
      <c r="BO34" s="74"/>
      <c r="BP34" s="74"/>
      <c r="BQ34" s="75"/>
      <c r="BR34" s="24"/>
      <c r="BS34" s="18"/>
      <c r="BT34" s="125"/>
      <c r="CD34" s="125"/>
      <c r="CN34" s="125"/>
      <c r="CX34" s="125"/>
      <c r="DH34" s="125"/>
      <c r="DR34" s="125"/>
      <c r="EB34" s="125"/>
      <c r="EL34" s="125"/>
      <c r="EV34" s="125"/>
      <c r="FF34" s="125"/>
      <c r="FP34" s="125"/>
      <c r="FZ34" s="125"/>
      <c r="GJ34" s="125"/>
      <c r="GT34" s="125"/>
      <c r="HD34" s="125"/>
      <c r="HN34" s="125"/>
      <c r="HX34" s="125"/>
    </row>
    <row xmlns:x14ac="http://schemas.microsoft.com/office/spreadsheetml/2009/9/ac" r="35" s="3" customFormat="true" x14ac:dyDescent="0.25">
      <c r="A35" s="379" t="str">
        <f ca="true">IF(ISBLANK('Data Summary'!A37),"",'Data Summary'!A37)</f>
        <v/>
      </c>
      <c r="B35" s="125"/>
      <c r="L35" s="125"/>
      <c r="V35" s="125"/>
      <c r="AF35" s="125"/>
      <c r="AP35" s="125"/>
      <c r="AZ35" s="125"/>
      <c r="BJ35" s="125"/>
      <c r="BT35" s="125"/>
      <c r="CD35" s="125"/>
      <c r="CN35" s="125"/>
      <c r="CX35" s="125"/>
      <c r="DH35" s="125"/>
      <c r="DR35" s="125"/>
      <c r="EB35" s="125"/>
      <c r="EL35" s="125"/>
      <c r="EV35" s="125"/>
      <c r="FF35" s="125"/>
      <c r="FP35" s="125"/>
      <c r="FZ35" s="125"/>
      <c r="GJ35" s="125"/>
      <c r="GT35" s="125"/>
      <c r="HD35" s="125"/>
      <c r="HN35" s="125"/>
      <c r="HX35" s="125"/>
    </row>
    <row xmlns:x14ac="http://schemas.microsoft.com/office/spreadsheetml/2009/9/ac" r="36" s="3" customFormat="true" x14ac:dyDescent="0.25">
      <c r="A36" s="379" t="str">
        <f ca="true">IF(ISBLANK('Data Summary'!A38),"",'Data Summary'!A38)</f>
        <v/>
      </c>
      <c r="B36" s="125"/>
      <c r="L36" s="125"/>
      <c r="V36" s="125"/>
      <c r="AF36" s="125"/>
      <c r="AP36" s="125"/>
      <c r="AZ36" s="125"/>
      <c r="BJ36" s="125"/>
      <c r="BT36" s="125"/>
      <c r="CD36" s="125"/>
      <c r="CN36" s="125"/>
      <c r="CX36" s="125"/>
      <c r="DH36" s="125"/>
      <c r="DR36" s="125"/>
      <c r="EB36" s="125"/>
      <c r="EL36" s="125"/>
      <c r="EV36" s="125"/>
      <c r="FF36" s="125"/>
      <c r="FP36" s="125"/>
      <c r="FZ36" s="125"/>
      <c r="GJ36" s="125"/>
      <c r="GT36" s="125"/>
      <c r="HD36" s="125"/>
      <c r="HN36" s="125"/>
      <c r="HX36" s="125"/>
    </row>
    <row xmlns:x14ac="http://schemas.microsoft.com/office/spreadsheetml/2009/9/ac" r="37" s="3" customFormat="true" x14ac:dyDescent="0.25">
      <c r="A37" s="379" t="str">
        <f ca="true">IF(ISBLANK('Data Summary'!A39),"",'Data Summary'!A39)</f>
        <v/>
      </c>
      <c r="B37" s="125"/>
      <c r="L37" s="125"/>
      <c r="V37" s="125"/>
      <c r="AF37" s="125"/>
      <c r="AP37" s="125"/>
      <c r="AZ37" s="125"/>
      <c r="BJ37" s="125"/>
      <c r="BT37" s="125"/>
      <c r="CD37" s="125"/>
      <c r="CN37" s="125"/>
      <c r="CX37" s="125"/>
      <c r="DH37" s="125"/>
      <c r="DR37" s="125"/>
      <c r="EB37" s="125"/>
      <c r="EL37" s="125"/>
      <c r="EV37" s="125"/>
      <c r="FF37" s="125"/>
      <c r="FP37" s="125"/>
      <c r="FZ37" s="125"/>
      <c r="GJ37" s="125"/>
      <c r="GT37" s="125"/>
      <c r="HD37" s="125"/>
      <c r="HN37" s="125"/>
      <c r="HX37" s="125"/>
    </row>
    <row xmlns:x14ac="http://schemas.microsoft.com/office/spreadsheetml/2009/9/ac" r="38" s="3" customFormat="true" x14ac:dyDescent="0.25">
      <c r="A38" s="379" t="str">
        <f ca="true">IF(ISBLANK('Data Summary'!A40),"",'Data Summary'!A40)</f>
        <v/>
      </c>
      <c r="B38" s="125"/>
      <c r="L38" s="125"/>
      <c r="V38" s="125"/>
      <c r="AF38" s="125"/>
      <c r="AP38" s="125"/>
      <c r="AZ38" s="125"/>
      <c r="BJ38" s="125"/>
      <c r="BT38" s="125"/>
      <c r="CD38" s="125"/>
      <c r="CN38" s="125"/>
      <c r="CX38" s="125"/>
      <c r="DH38" s="125"/>
      <c r="DR38" s="125"/>
      <c r="EB38" s="125"/>
      <c r="EL38" s="125"/>
      <c r="EV38" s="125"/>
      <c r="FF38" s="125"/>
      <c r="FP38" s="125"/>
      <c r="FZ38" s="125"/>
      <c r="GJ38" s="125"/>
      <c r="GT38" s="125"/>
      <c r="HD38" s="125"/>
      <c r="HN38" s="125"/>
      <c r="HX38" s="125"/>
    </row>
    <row xmlns:x14ac="http://schemas.microsoft.com/office/spreadsheetml/2009/9/ac" r="39" s="3" customFormat="true" x14ac:dyDescent="0.25">
      <c r="A39" s="379" t="str">
        <f ca="true">IF(ISBLANK('Data Summary'!A41),"",'Data Summary'!A41)</f>
        <v/>
      </c>
      <c r="B39" s="125"/>
      <c r="L39" s="125"/>
      <c r="V39" s="125"/>
      <c r="AF39" s="125"/>
      <c r="AP39" s="125"/>
      <c r="AZ39" s="125"/>
      <c r="BJ39" s="125"/>
      <c r="BT39" s="125"/>
      <c r="CD39" s="125"/>
      <c r="CN39" s="125"/>
      <c r="CX39" s="125"/>
      <c r="DH39" s="125"/>
      <c r="DR39" s="125"/>
      <c r="EB39" s="125"/>
      <c r="EL39" s="125"/>
      <c r="EV39" s="125"/>
      <c r="FF39" s="125"/>
      <c r="FP39" s="125"/>
      <c r="FZ39" s="125"/>
      <c r="GJ39" s="125"/>
      <c r="GT39" s="125"/>
      <c r="HD39" s="125"/>
      <c r="HN39" s="125"/>
      <c r="HX39" s="125"/>
    </row>
    <row xmlns:x14ac="http://schemas.microsoft.com/office/spreadsheetml/2009/9/ac" r="40" s="3" customFormat="true" x14ac:dyDescent="0.25">
      <c r="A40" s="379" t="str">
        <f ca="true">IF(ISBLANK('Data Summary'!A42),"",'Data Summary'!A42)</f>
        <v/>
      </c>
      <c r="B40" s="125"/>
      <c r="L40" s="125"/>
      <c r="V40" s="125"/>
      <c r="AF40" s="125"/>
      <c r="AP40" s="125"/>
      <c r="AZ40" s="125"/>
      <c r="BJ40" s="125"/>
      <c r="BT40" s="125"/>
      <c r="CD40" s="125"/>
      <c r="CN40" s="125"/>
      <c r="CX40" s="125"/>
      <c r="DH40" s="125"/>
      <c r="DR40" s="125"/>
      <c r="EB40" s="125"/>
      <c r="EL40" s="125"/>
      <c r="EV40" s="125"/>
      <c r="FF40" s="125"/>
      <c r="FP40" s="125"/>
      <c r="FZ40" s="125"/>
      <c r="GJ40" s="125"/>
      <c r="GT40" s="125"/>
      <c r="HD40" s="125"/>
      <c r="HN40" s="125"/>
      <c r="HX40" s="125"/>
    </row>
    <row xmlns:x14ac="http://schemas.microsoft.com/office/spreadsheetml/2009/9/ac" r="41" s="3" customFormat="true" x14ac:dyDescent="0.25">
      <c r="A41" s="379" t="str">
        <f ca="true">IF(ISBLANK('Data Summary'!A43),"",'Data Summary'!A43)</f>
        <v/>
      </c>
      <c r="B41" s="125"/>
      <c r="L41" s="125"/>
      <c r="V41" s="125"/>
      <c r="AF41" s="125"/>
      <c r="AP41" s="125"/>
      <c r="AZ41" s="125"/>
      <c r="BJ41" s="125"/>
      <c r="BT41" s="125"/>
      <c r="CD41" s="125"/>
      <c r="CN41" s="125"/>
      <c r="CX41" s="125"/>
      <c r="DH41" s="125"/>
      <c r="DR41" s="125"/>
      <c r="EB41" s="125"/>
      <c r="EL41" s="125"/>
      <c r="EV41" s="125"/>
      <c r="FF41" s="125"/>
      <c r="FP41" s="125"/>
      <c r="FZ41" s="125"/>
      <c r="GJ41" s="125"/>
      <c r="GT41" s="125"/>
      <c r="HD41" s="125"/>
      <c r="HN41" s="125"/>
      <c r="HX41" s="125"/>
    </row>
    <row xmlns:x14ac="http://schemas.microsoft.com/office/spreadsheetml/2009/9/ac" r="42" s="3" customFormat="true" x14ac:dyDescent="0.25">
      <c r="A42" s="379" t="str">
        <f ca="true">IF(ISBLANK('Data Summary'!A44),"",'Data Summary'!A44)</f>
        <v/>
      </c>
      <c r="B42" s="125"/>
      <c r="L42" s="125"/>
      <c r="V42" s="125"/>
      <c r="AF42" s="125"/>
      <c r="AP42" s="125"/>
      <c r="AZ42" s="125"/>
      <c r="BJ42" s="125"/>
      <c r="BT42" s="125"/>
      <c r="CD42" s="125"/>
      <c r="CN42" s="125"/>
      <c r="CX42" s="125"/>
      <c r="DH42" s="125"/>
      <c r="DR42" s="125"/>
      <c r="EB42" s="125"/>
      <c r="EL42" s="125"/>
      <c r="EV42" s="125"/>
      <c r="FF42" s="125"/>
      <c r="FP42" s="125"/>
      <c r="FZ42" s="125"/>
      <c r="GJ42" s="125"/>
      <c r="GT42" s="125"/>
      <c r="HD42" s="125"/>
      <c r="HN42" s="125"/>
      <c r="HX42" s="125"/>
    </row>
    <row xmlns:x14ac="http://schemas.microsoft.com/office/spreadsheetml/2009/9/ac" r="43" s="3" customFormat="true" x14ac:dyDescent="0.25">
      <c r="A43" s="379" t="str">
        <f ca="true">IF(ISBLANK('Data Summary'!A45),"",'Data Summary'!A45)</f>
        <v/>
      </c>
      <c r="B43" s="125"/>
      <c r="L43" s="125"/>
      <c r="V43" s="125"/>
      <c r="AF43" s="125"/>
      <c r="AP43" s="125"/>
      <c r="AZ43" s="125"/>
      <c r="BJ43" s="125"/>
      <c r="BT43" s="125"/>
      <c r="CD43" s="125"/>
      <c r="CN43" s="125"/>
      <c r="CX43" s="125"/>
      <c r="DH43" s="125"/>
      <c r="DR43" s="125"/>
      <c r="EB43" s="125"/>
      <c r="EL43" s="125"/>
      <c r="EV43" s="125"/>
      <c r="FF43" s="125"/>
      <c r="FP43" s="125"/>
      <c r="FZ43" s="125"/>
      <c r="GJ43" s="125"/>
      <c r="GT43" s="125"/>
      <c r="HD43" s="125"/>
      <c r="HN43" s="125"/>
      <c r="HX43" s="125"/>
    </row>
    <row xmlns:x14ac="http://schemas.microsoft.com/office/spreadsheetml/2009/9/ac" r="44" s="3" customFormat="true" x14ac:dyDescent="0.25">
      <c r="A44" s="379" t="str">
        <f ca="true">IF(ISBLANK('Data Summary'!A46),"",'Data Summary'!A46)</f>
        <v/>
      </c>
      <c r="B44" s="125"/>
      <c r="L44" s="125"/>
      <c r="V44" s="125"/>
      <c r="AF44" s="125"/>
      <c r="AP44" s="125"/>
      <c r="AZ44" s="125"/>
      <c r="BJ44" s="125"/>
      <c r="BT44" s="125"/>
      <c r="CD44" s="125"/>
      <c r="CN44" s="125"/>
      <c r="CX44" s="125"/>
      <c r="DH44" s="125"/>
      <c r="DR44" s="125"/>
      <c r="EB44" s="125"/>
      <c r="EL44" s="125"/>
      <c r="EV44" s="125"/>
      <c r="FF44" s="125"/>
      <c r="FP44" s="125"/>
      <c r="FZ44" s="125"/>
      <c r="GJ44" s="125"/>
      <c r="GT44" s="125"/>
      <c r="HD44" s="125"/>
      <c r="HN44" s="125"/>
      <c r="HX44" s="125"/>
    </row>
    <row xmlns:x14ac="http://schemas.microsoft.com/office/spreadsheetml/2009/9/ac" r="45" s="3" customFormat="true" x14ac:dyDescent="0.25">
      <c r="A45" s="379" t="str">
        <f ca="true">IF(ISBLANK('Data Summary'!A47),"",'Data Summary'!A47)</f>
        <v/>
      </c>
      <c r="B45" s="125"/>
      <c r="L45" s="125"/>
      <c r="V45" s="125"/>
      <c r="AF45" s="125"/>
      <c r="AP45" s="125"/>
      <c r="AZ45" s="125"/>
      <c r="BJ45" s="125"/>
      <c r="BT45" s="125"/>
      <c r="CD45" s="125"/>
      <c r="CN45" s="125"/>
      <c r="CX45" s="125"/>
      <c r="DH45" s="125"/>
      <c r="DR45" s="125"/>
      <c r="EB45" s="125"/>
      <c r="EL45" s="125"/>
      <c r="EV45" s="125"/>
      <c r="FF45" s="125"/>
      <c r="FP45" s="125"/>
      <c r="FZ45" s="125"/>
      <c r="GJ45" s="125"/>
      <c r="GT45" s="125"/>
      <c r="HD45" s="125"/>
      <c r="HN45" s="125"/>
      <c r="HX45" s="125"/>
    </row>
    <row xmlns:x14ac="http://schemas.microsoft.com/office/spreadsheetml/2009/9/ac" r="46" s="3" customFormat="true" x14ac:dyDescent="0.25">
      <c r="A46" s="379" t="str">
        <f ca="true">IF(ISBLANK('Data Summary'!A48),"",'Data Summary'!A48)</f>
        <v/>
      </c>
      <c r="B46" s="125"/>
      <c r="L46" s="125"/>
      <c r="V46" s="125"/>
      <c r="AF46" s="125"/>
      <c r="AP46" s="125"/>
      <c r="AZ46" s="125"/>
      <c r="BJ46" s="125"/>
      <c r="BT46" s="125"/>
      <c r="CD46" s="125"/>
      <c r="CN46" s="125"/>
      <c r="CX46" s="125"/>
      <c r="DH46" s="125"/>
      <c r="DR46" s="125"/>
      <c r="EB46" s="125"/>
      <c r="EL46" s="125"/>
      <c r="EV46" s="125"/>
      <c r="FF46" s="125"/>
      <c r="FP46" s="125"/>
      <c r="FZ46" s="125"/>
      <c r="GJ46" s="125"/>
      <c r="GT46" s="125"/>
      <c r="HD46" s="125"/>
      <c r="HN46" s="125"/>
      <c r="HX46" s="125"/>
    </row>
    <row xmlns:x14ac="http://schemas.microsoft.com/office/spreadsheetml/2009/9/ac" r="47" s="3" customFormat="true" x14ac:dyDescent="0.25">
      <c r="A47" s="379" t="str">
        <f ca="true">IF(ISBLANK('Data Summary'!A49),"",'Data Summary'!A49)</f>
        <v/>
      </c>
      <c r="B47" s="125"/>
      <c r="L47" s="125"/>
      <c r="V47" s="125"/>
      <c r="AF47" s="125"/>
      <c r="AP47" s="125"/>
      <c r="AZ47" s="125"/>
      <c r="BJ47" s="125"/>
      <c r="BT47" s="125"/>
      <c r="CD47" s="125"/>
      <c r="CN47" s="125"/>
      <c r="CX47" s="125"/>
      <c r="DH47" s="125"/>
      <c r="DR47" s="125"/>
      <c r="EB47" s="125"/>
      <c r="EL47" s="125"/>
      <c r="EV47" s="125"/>
      <c r="FF47" s="125"/>
      <c r="FP47" s="125"/>
      <c r="FZ47" s="125"/>
      <c r="GJ47" s="125"/>
      <c r="GT47" s="125"/>
      <c r="HD47" s="125"/>
      <c r="HN47" s="125"/>
      <c r="HX47" s="125"/>
    </row>
    <row xmlns:x14ac="http://schemas.microsoft.com/office/spreadsheetml/2009/9/ac" r="48" s="3" customFormat="true" x14ac:dyDescent="0.25">
      <c r="A48" s="379" t="str">
        <f ca="true">IF(ISBLANK('Data Summary'!A50),"",'Data Summary'!A50)</f>
        <v/>
      </c>
      <c r="B48" s="125"/>
      <c r="L48" s="125"/>
      <c r="V48" s="125"/>
      <c r="AF48" s="125"/>
      <c r="AP48" s="125"/>
      <c r="AZ48" s="125"/>
      <c r="BJ48" s="125"/>
      <c r="BT48" s="125"/>
      <c r="CD48" s="125"/>
      <c r="CN48" s="125"/>
      <c r="CX48" s="125"/>
      <c r="DH48" s="125"/>
      <c r="DR48" s="125"/>
      <c r="EB48" s="125"/>
      <c r="EL48" s="125"/>
      <c r="EV48" s="125"/>
      <c r="FF48" s="125"/>
      <c r="FP48" s="125"/>
      <c r="FZ48" s="125"/>
      <c r="GJ48" s="125"/>
      <c r="GT48" s="125"/>
      <c r="HD48" s="125"/>
      <c r="HN48" s="125"/>
      <c r="HX48" s="125"/>
    </row>
    <row xmlns:x14ac="http://schemas.microsoft.com/office/spreadsheetml/2009/9/ac" r="49" s="3" customFormat="true" x14ac:dyDescent="0.25">
      <c r="A49" s="379" t="str">
        <f ca="true">IF(ISBLANK('Data Summary'!A51),"",'Data Summary'!A51)</f>
        <v/>
      </c>
      <c r="B49" s="125"/>
      <c r="L49" s="125"/>
      <c r="V49" s="125"/>
      <c r="AF49" s="125"/>
      <c r="AP49" s="125"/>
      <c r="AZ49" s="125"/>
      <c r="BJ49" s="125"/>
      <c r="BT49" s="125"/>
      <c r="CD49" s="125"/>
      <c r="CN49" s="125"/>
      <c r="CX49" s="125"/>
      <c r="DH49" s="125"/>
      <c r="DR49" s="125"/>
      <c r="EB49" s="125"/>
      <c r="EL49" s="125"/>
      <c r="EV49" s="125"/>
      <c r="FF49" s="125"/>
      <c r="FP49" s="125"/>
      <c r="FZ49" s="125"/>
      <c r="GJ49" s="125"/>
      <c r="GT49" s="125"/>
      <c r="HD49" s="125"/>
      <c r="HN49" s="125"/>
      <c r="HX49" s="125"/>
    </row>
    <row xmlns:x14ac="http://schemas.microsoft.com/office/spreadsheetml/2009/9/ac" r="50" s="3" customFormat="true" x14ac:dyDescent="0.25">
      <c r="A50" s="379" t="str">
        <f ca="true">IF(ISBLANK('Data Summary'!A52),"",'Data Summary'!A52)</f>
        <v/>
      </c>
      <c r="B50" s="125"/>
      <c r="L50" s="125"/>
      <c r="V50" s="125"/>
      <c r="AF50" s="125"/>
      <c r="AP50" s="125"/>
      <c r="AZ50" s="125"/>
      <c r="BJ50" s="125"/>
      <c r="BT50" s="125"/>
      <c r="CD50" s="125"/>
      <c r="CN50" s="125"/>
      <c r="CX50" s="125"/>
      <c r="DH50" s="125"/>
      <c r="DR50" s="125"/>
      <c r="EB50" s="125"/>
      <c r="EL50" s="125"/>
      <c r="EV50" s="125"/>
      <c r="FF50" s="125"/>
      <c r="FP50" s="125"/>
      <c r="FZ50" s="125"/>
      <c r="GJ50" s="125"/>
      <c r="GT50" s="125"/>
      <c r="HD50" s="125"/>
      <c r="HN50" s="125"/>
      <c r="HX50" s="125"/>
    </row>
    <row xmlns:x14ac="http://schemas.microsoft.com/office/spreadsheetml/2009/9/ac" r="51" s="3" customFormat="true" x14ac:dyDescent="0.25">
      <c r="A51" s="379" t="str">
        <f ca="true">IF(ISBLANK('Data Summary'!A53),"",'Data Summary'!A53)</f>
        <v/>
      </c>
      <c r="B51" s="125"/>
      <c r="L51" s="125"/>
      <c r="V51" s="125"/>
      <c r="AF51" s="125"/>
      <c r="AP51" s="125"/>
      <c r="AZ51" s="125"/>
      <c r="BJ51" s="125"/>
      <c r="BT51" s="125"/>
      <c r="CD51" s="125"/>
      <c r="CN51" s="125"/>
      <c r="CX51" s="125"/>
      <c r="DH51" s="125"/>
      <c r="DR51" s="125"/>
      <c r="EB51" s="125"/>
      <c r="EL51" s="125"/>
      <c r="EV51" s="125"/>
      <c r="FF51" s="125"/>
      <c r="FP51" s="125"/>
      <c r="FZ51" s="125"/>
      <c r="GJ51" s="125"/>
      <c r="GT51" s="125"/>
      <c r="HD51" s="125"/>
      <c r="HN51" s="125"/>
      <c r="HX51" s="125"/>
    </row>
    <row xmlns:x14ac="http://schemas.microsoft.com/office/spreadsheetml/2009/9/ac" r="52" s="3" customFormat="true" x14ac:dyDescent="0.25">
      <c r="A52" s="379" t="str">
        <f ca="true">IF(ISBLANK('Data Summary'!A54),"",'Data Summary'!A54)</f>
        <v/>
      </c>
      <c r="B52" s="125"/>
      <c r="L52" s="125"/>
      <c r="V52" s="125"/>
      <c r="AF52" s="125"/>
      <c r="AP52" s="125"/>
      <c r="AZ52" s="125"/>
      <c r="BJ52" s="125"/>
      <c r="BT52" s="125"/>
      <c r="CD52" s="125"/>
      <c r="CN52" s="125"/>
      <c r="CX52" s="125"/>
      <c r="DH52" s="125"/>
      <c r="DR52" s="125"/>
      <c r="EB52" s="125"/>
      <c r="EL52" s="125"/>
      <c r="EV52" s="125"/>
      <c r="FF52" s="125"/>
      <c r="FP52" s="125"/>
      <c r="FZ52" s="125"/>
      <c r="GJ52" s="125"/>
      <c r="GT52" s="125"/>
      <c r="HD52" s="125"/>
      <c r="HN52" s="125"/>
      <c r="HX52" s="125"/>
    </row>
    <row xmlns:x14ac="http://schemas.microsoft.com/office/spreadsheetml/2009/9/ac" r="53" s="3" customFormat="true" x14ac:dyDescent="0.25">
      <c r="A53" s="379" t="str">
        <f ca="true">IF(ISBLANK('Data Summary'!A55),"",'Data Summary'!A55)</f>
        <v/>
      </c>
      <c r="B53" s="125"/>
      <c r="L53" s="125"/>
      <c r="V53" s="125"/>
      <c r="AF53" s="125"/>
      <c r="AP53" s="125"/>
      <c r="AZ53" s="125"/>
      <c r="BJ53" s="125"/>
      <c r="BT53" s="125"/>
      <c r="CD53" s="125"/>
      <c r="CN53" s="125"/>
      <c r="CX53" s="125"/>
      <c r="DH53" s="125"/>
      <c r="DR53" s="125"/>
      <c r="EB53" s="125"/>
      <c r="EL53" s="125"/>
      <c r="EV53" s="125"/>
      <c r="FF53" s="125"/>
      <c r="FP53" s="125"/>
      <c r="FZ53" s="125"/>
      <c r="GJ53" s="125"/>
      <c r="GT53" s="125"/>
      <c r="HD53" s="125"/>
      <c r="HN53" s="125"/>
      <c r="HX53" s="125"/>
    </row>
    <row xmlns:x14ac="http://schemas.microsoft.com/office/spreadsheetml/2009/9/ac" r="54" s="3" customFormat="true" x14ac:dyDescent="0.25">
      <c r="A54" s="379" t="str">
        <f ca="true">IF(ISBLANK('Data Summary'!A56),"",'Data Summary'!A56)</f>
        <v/>
      </c>
      <c r="B54" s="125"/>
      <c r="L54" s="125"/>
      <c r="V54" s="125"/>
      <c r="AF54" s="125"/>
      <c r="AP54" s="125"/>
      <c r="AZ54" s="125"/>
      <c r="BJ54" s="125"/>
      <c r="BT54" s="125"/>
      <c r="CD54" s="125"/>
      <c r="CN54" s="125"/>
      <c r="CX54" s="125"/>
      <c r="DH54" s="125"/>
      <c r="DR54" s="125"/>
      <c r="EB54" s="125"/>
      <c r="EL54" s="125"/>
      <c r="EV54" s="125"/>
      <c r="FF54" s="125"/>
      <c r="FP54" s="125"/>
      <c r="FZ54" s="125"/>
      <c r="GJ54" s="125"/>
      <c r="GT54" s="125"/>
      <c r="HD54" s="125"/>
      <c r="HN54" s="125"/>
      <c r="HX54" s="125"/>
    </row>
    <row xmlns:x14ac="http://schemas.microsoft.com/office/spreadsheetml/2009/9/ac" r="55" s="3" customFormat="true" x14ac:dyDescent="0.25">
      <c r="A55" s="379" t="str">
        <f ca="true">IF(ISBLANK('Data Summary'!A57),"",'Data Summary'!A57)</f>
        <v/>
      </c>
      <c r="B55" s="125"/>
      <c r="L55" s="125"/>
      <c r="V55" s="125"/>
      <c r="AF55" s="125"/>
      <c r="AP55" s="125"/>
      <c r="AZ55" s="125"/>
      <c r="BJ55" s="125"/>
      <c r="BT55" s="125"/>
      <c r="CD55" s="125"/>
      <c r="CN55" s="125"/>
      <c r="CX55" s="125"/>
      <c r="DH55" s="125"/>
      <c r="DR55" s="125"/>
      <c r="EB55" s="125"/>
      <c r="EL55" s="125"/>
      <c r="EV55" s="125"/>
      <c r="FF55" s="125"/>
      <c r="FP55" s="125"/>
      <c r="FZ55" s="125"/>
      <c r="GJ55" s="125"/>
      <c r="GT55" s="125"/>
      <c r="HD55" s="125"/>
      <c r="HN55" s="125"/>
      <c r="HX55" s="125"/>
    </row>
    <row xmlns:x14ac="http://schemas.microsoft.com/office/spreadsheetml/2009/9/ac" r="56" s="3" customFormat="true" x14ac:dyDescent="0.25">
      <c r="A56" s="379" t="str">
        <f ca="true">IF(ISBLANK('Data Summary'!A58),"",'Data Summary'!A58)</f>
        <v/>
      </c>
      <c r="B56" s="125"/>
      <c r="L56" s="125"/>
      <c r="V56" s="125"/>
      <c r="AF56" s="125"/>
      <c r="AP56" s="125"/>
      <c r="AZ56" s="125"/>
      <c r="BJ56" s="125"/>
      <c r="BT56" s="125"/>
      <c r="CD56" s="125"/>
      <c r="CN56" s="125"/>
      <c r="CX56" s="125"/>
      <c r="DH56" s="125"/>
      <c r="DR56" s="125"/>
      <c r="EB56" s="125"/>
      <c r="EL56" s="125"/>
      <c r="EV56" s="125"/>
      <c r="FF56" s="125"/>
      <c r="FP56" s="125"/>
      <c r="FZ56" s="125"/>
      <c r="GJ56" s="125"/>
      <c r="GT56" s="125"/>
      <c r="HD56" s="125"/>
      <c r="HN56" s="125"/>
      <c r="HX56" s="125"/>
    </row>
    <row xmlns:x14ac="http://schemas.microsoft.com/office/spreadsheetml/2009/9/ac" r="57" s="3" customFormat="true" x14ac:dyDescent="0.25">
      <c r="A57" s="379" t="str">
        <f ca="true">IF(ISBLANK('Data Summary'!A59),"",'Data Summary'!A59)</f>
        <v/>
      </c>
      <c r="B57" s="125"/>
      <c r="L57" s="125"/>
      <c r="V57" s="125"/>
      <c r="AF57" s="125"/>
      <c r="AP57" s="125"/>
      <c r="AZ57" s="125"/>
      <c r="BJ57" s="125"/>
      <c r="BT57" s="125"/>
      <c r="CD57" s="125"/>
      <c r="CN57" s="125"/>
      <c r="CX57" s="125"/>
      <c r="DH57" s="125"/>
      <c r="DR57" s="125"/>
      <c r="EB57" s="125"/>
      <c r="EL57" s="125"/>
      <c r="EV57" s="125"/>
      <c r="FF57" s="125"/>
      <c r="FP57" s="125"/>
      <c r="FZ57" s="125"/>
      <c r="GJ57" s="125"/>
      <c r="GT57" s="125"/>
      <c r="HD57" s="125"/>
      <c r="HN57" s="125"/>
      <c r="HX57" s="125"/>
    </row>
    <row xmlns:x14ac="http://schemas.microsoft.com/office/spreadsheetml/2009/9/ac" r="58" s="3" customFormat="true" x14ac:dyDescent="0.25">
      <c r="A58" s="379" t="str">
        <f ca="true">IF(ISBLANK('Data Summary'!A60),"",'Data Summary'!A60)</f>
        <v/>
      </c>
      <c r="B58" s="125"/>
      <c r="L58" s="125"/>
      <c r="V58" s="125"/>
      <c r="AF58" s="125"/>
      <c r="AP58" s="125"/>
      <c r="AZ58" s="125"/>
      <c r="BJ58" s="125"/>
      <c r="BT58" s="125"/>
      <c r="CD58" s="125"/>
      <c r="CN58" s="125"/>
      <c r="CX58" s="125"/>
      <c r="DH58" s="125"/>
      <c r="DR58" s="125"/>
      <c r="EB58" s="125"/>
      <c r="EL58" s="125"/>
      <c r="EV58" s="125"/>
      <c r="FF58" s="125"/>
      <c r="FP58" s="125"/>
      <c r="FZ58" s="125"/>
      <c r="GJ58" s="125"/>
      <c r="GT58" s="125"/>
      <c r="HD58" s="125"/>
      <c r="HN58" s="125"/>
      <c r="HX58" s="125"/>
    </row>
    <row xmlns:x14ac="http://schemas.microsoft.com/office/spreadsheetml/2009/9/ac" r="59" s="3" customFormat="true" x14ac:dyDescent="0.25">
      <c r="A59" s="379" t="str">
        <f ca="true">IF(ISBLANK('Data Summary'!A61),"",'Data Summary'!A61)</f>
        <v/>
      </c>
      <c r="B59" s="125"/>
      <c r="L59" s="125"/>
      <c r="V59" s="125"/>
      <c r="AF59" s="125"/>
      <c r="AP59" s="125"/>
      <c r="AZ59" s="125"/>
      <c r="BJ59" s="125"/>
      <c r="BT59" s="125"/>
      <c r="CD59" s="125"/>
      <c r="CN59" s="125"/>
      <c r="CX59" s="125"/>
      <c r="DH59" s="125"/>
      <c r="DR59" s="125"/>
      <c r="EB59" s="125"/>
      <c r="EL59" s="125"/>
      <c r="EV59" s="125"/>
      <c r="FF59" s="125"/>
      <c r="FP59" s="125"/>
      <c r="FZ59" s="125"/>
      <c r="GJ59" s="125"/>
      <c r="GT59" s="125"/>
      <c r="HD59" s="125"/>
      <c r="HN59" s="125"/>
      <c r="HX59" s="125"/>
    </row>
    <row xmlns:x14ac="http://schemas.microsoft.com/office/spreadsheetml/2009/9/ac" r="60" s="3" customFormat="true" x14ac:dyDescent="0.25">
      <c r="A60" s="379" t="str">
        <f ca="true">IF(ISBLANK('Data Summary'!A62),"",'Data Summary'!A62)</f>
        <v/>
      </c>
      <c r="B60" s="125"/>
      <c r="L60" s="125"/>
      <c r="V60" s="125"/>
      <c r="AF60" s="125"/>
      <c r="AP60" s="125"/>
      <c r="AZ60" s="125"/>
      <c r="BJ60" s="125"/>
      <c r="BT60" s="125"/>
      <c r="CD60" s="125"/>
      <c r="CN60" s="125"/>
      <c r="CX60" s="125"/>
      <c r="DH60" s="125"/>
      <c r="DR60" s="125"/>
      <c r="EB60" s="125"/>
      <c r="EL60" s="125"/>
      <c r="EV60" s="125"/>
      <c r="FF60" s="125"/>
      <c r="FP60" s="125"/>
      <c r="FZ60" s="125"/>
      <c r="GJ60" s="125"/>
      <c r="GT60" s="125"/>
      <c r="HD60" s="125"/>
      <c r="HN60" s="125"/>
      <c r="HX60" s="125"/>
    </row>
    <row xmlns:x14ac="http://schemas.microsoft.com/office/spreadsheetml/2009/9/ac" r="61" s="3" customFormat="true" x14ac:dyDescent="0.25">
      <c r="A61" s="379" t="str">
        <f ca="true">IF(ISBLANK('Data Summary'!A63),"",'Data Summary'!A63)</f>
        <v/>
      </c>
      <c r="B61" s="125"/>
      <c r="L61" s="125"/>
      <c r="V61" s="125"/>
      <c r="AF61" s="125"/>
      <c r="AP61" s="125"/>
      <c r="AZ61" s="125"/>
      <c r="BJ61" s="125"/>
      <c r="BT61" s="125"/>
      <c r="CD61" s="125"/>
      <c r="CN61" s="125"/>
      <c r="CX61" s="125"/>
      <c r="DH61" s="125"/>
      <c r="DR61" s="125"/>
      <c r="EB61" s="125"/>
      <c r="EL61" s="125"/>
      <c r="EV61" s="125"/>
      <c r="FF61" s="125"/>
      <c r="FP61" s="125"/>
      <c r="FZ61" s="125"/>
      <c r="GJ61" s="125"/>
      <c r="GT61" s="125"/>
      <c r="HD61" s="125"/>
      <c r="HN61" s="125"/>
      <c r="HX61" s="125"/>
    </row>
    <row xmlns:x14ac="http://schemas.microsoft.com/office/spreadsheetml/2009/9/ac" r="62" s="3" customFormat="true" x14ac:dyDescent="0.25">
      <c r="A62" s="379" t="str">
        <f ca="true">IF(ISBLANK('Data Summary'!A64),"",'Data Summary'!A64)</f>
        <v/>
      </c>
      <c r="B62" s="125"/>
      <c r="L62" s="125"/>
      <c r="V62" s="125"/>
      <c r="AF62" s="125"/>
      <c r="AP62" s="125"/>
      <c r="AZ62" s="125"/>
      <c r="BJ62" s="125"/>
      <c r="BT62" s="125"/>
      <c r="CD62" s="125"/>
      <c r="CN62" s="125"/>
      <c r="CX62" s="125"/>
      <c r="DH62" s="125"/>
      <c r="DR62" s="125"/>
      <c r="EB62" s="125"/>
      <c r="EL62" s="125"/>
      <c r="EV62" s="125"/>
      <c r="FF62" s="125"/>
      <c r="FP62" s="125"/>
      <c r="FZ62" s="125"/>
      <c r="GJ62" s="125"/>
      <c r="GT62" s="125"/>
      <c r="HD62" s="125"/>
      <c r="HN62" s="125"/>
      <c r="HX62" s="125"/>
    </row>
    <row xmlns:x14ac="http://schemas.microsoft.com/office/spreadsheetml/2009/9/ac" r="63" s="3" customFormat="true" x14ac:dyDescent="0.25">
      <c r="A63" s="379" t="str">
        <f ca="true">IF(ISBLANK('Data Summary'!A65),"",'Data Summary'!A65)</f>
        <v/>
      </c>
      <c r="B63" s="125"/>
      <c r="L63" s="125"/>
      <c r="V63" s="125"/>
      <c r="AF63" s="125"/>
      <c r="AP63" s="125"/>
      <c r="AZ63" s="125"/>
      <c r="BJ63" s="125"/>
      <c r="BT63" s="125"/>
      <c r="CD63" s="125"/>
      <c r="CN63" s="125"/>
      <c r="CX63" s="125"/>
      <c r="DH63" s="125"/>
      <c r="DR63" s="125"/>
      <c r="EB63" s="125"/>
      <c r="EL63" s="125"/>
      <c r="EV63" s="125"/>
      <c r="FF63" s="125"/>
      <c r="FP63" s="125"/>
      <c r="FZ63" s="125"/>
      <c r="GJ63" s="125"/>
      <c r="GT63" s="125"/>
      <c r="HD63" s="125"/>
      <c r="HN63" s="125"/>
      <c r="HX63" s="125"/>
    </row>
    <row xmlns:x14ac="http://schemas.microsoft.com/office/spreadsheetml/2009/9/ac" r="64" s="3" customFormat="true" x14ac:dyDescent="0.25">
      <c r="A64" s="379" t="str">
        <f ca="true">IF(ISBLANK('Data Summary'!A66),"",'Data Summary'!A66)</f>
        <v/>
      </c>
      <c r="B64" s="125"/>
      <c r="L64" s="125"/>
      <c r="V64" s="125"/>
      <c r="AF64" s="125"/>
      <c r="AP64" s="125"/>
      <c r="AZ64" s="125"/>
      <c r="BJ64" s="125"/>
      <c r="BT64" s="125"/>
      <c r="CD64" s="125"/>
      <c r="CN64" s="125"/>
      <c r="CX64" s="125"/>
      <c r="DH64" s="125"/>
      <c r="DR64" s="125"/>
      <c r="EB64" s="125"/>
      <c r="EL64" s="125"/>
      <c r="EV64" s="125"/>
      <c r="FF64" s="125"/>
      <c r="FP64" s="125"/>
      <c r="FZ64" s="125"/>
      <c r="GJ64" s="125"/>
      <c r="GT64" s="125"/>
      <c r="HD64" s="125"/>
      <c r="HN64" s="125"/>
      <c r="HX64" s="125"/>
    </row>
    <row xmlns:x14ac="http://schemas.microsoft.com/office/spreadsheetml/2009/9/ac" r="65" s="3" customFormat="true" x14ac:dyDescent="0.25">
      <c r="A65" s="379" t="str">
        <f ca="true">IF(ISBLANK('Data Summary'!A67),"",'Data Summary'!A67)</f>
        <v/>
      </c>
      <c r="B65" s="125"/>
      <c r="L65" s="125"/>
      <c r="V65" s="125"/>
      <c r="AF65" s="125"/>
      <c r="AP65" s="125"/>
      <c r="AZ65" s="125"/>
      <c r="BJ65" s="125"/>
      <c r="BT65" s="125"/>
      <c r="CD65" s="125"/>
      <c r="CN65" s="125"/>
      <c r="CX65" s="125"/>
      <c r="DH65" s="125"/>
      <c r="DR65" s="125"/>
      <c r="EB65" s="125"/>
      <c r="EL65" s="125"/>
      <c r="EV65" s="125"/>
      <c r="FF65" s="125"/>
      <c r="FP65" s="125"/>
      <c r="FZ65" s="125"/>
      <c r="GJ65" s="125"/>
      <c r="GT65" s="125"/>
      <c r="HD65" s="125"/>
      <c r="HN65" s="125"/>
      <c r="HX65" s="125"/>
    </row>
    <row xmlns:x14ac="http://schemas.microsoft.com/office/spreadsheetml/2009/9/ac" r="66" s="3" customFormat="true" x14ac:dyDescent="0.25">
      <c r="A66" s="379" t="str">
        <f ca="true">IF(ISBLANK('Data Summary'!A68),"",'Data Summary'!A68)</f>
        <v/>
      </c>
      <c r="B66" s="125"/>
      <c r="L66" s="125"/>
      <c r="V66" s="125"/>
      <c r="AF66" s="125"/>
      <c r="AP66" s="125"/>
      <c r="AZ66" s="125"/>
      <c r="BJ66" s="125"/>
      <c r="BT66" s="125"/>
      <c r="CD66" s="125"/>
      <c r="CN66" s="125"/>
      <c r="CX66" s="125"/>
      <c r="DH66" s="125"/>
      <c r="DR66" s="125"/>
      <c r="EB66" s="125"/>
      <c r="EL66" s="125"/>
      <c r="EV66" s="125"/>
      <c r="FF66" s="125"/>
      <c r="FP66" s="125"/>
      <c r="FZ66" s="125"/>
      <c r="GJ66" s="125"/>
      <c r="GT66" s="125"/>
      <c r="HD66" s="125"/>
      <c r="HN66" s="125"/>
      <c r="HX66" s="125"/>
    </row>
    <row xmlns:x14ac="http://schemas.microsoft.com/office/spreadsheetml/2009/9/ac" r="67" s="3" customFormat="true" x14ac:dyDescent="0.25">
      <c r="A67" s="379" t="str">
        <f ca="true">IF(ISBLANK('Data Summary'!A69),"",'Data Summary'!A69)</f>
        <v/>
      </c>
      <c r="B67" s="125"/>
      <c r="L67" s="125"/>
      <c r="V67" s="125"/>
      <c r="AF67" s="125"/>
      <c r="AP67" s="125"/>
      <c r="AZ67" s="125"/>
      <c r="BJ67" s="125"/>
      <c r="BT67" s="125"/>
      <c r="CD67" s="125"/>
      <c r="CN67" s="125"/>
      <c r="CX67" s="125"/>
      <c r="DH67" s="125"/>
      <c r="DR67" s="125"/>
      <c r="EB67" s="125"/>
      <c r="EL67" s="125"/>
      <c r="EV67" s="125"/>
      <c r="FF67" s="125"/>
      <c r="FP67" s="125"/>
      <c r="FZ67" s="125"/>
      <c r="GJ67" s="125"/>
      <c r="GT67" s="125"/>
      <c r="HD67" s="125"/>
      <c r="HN67" s="125"/>
      <c r="HX67" s="125"/>
    </row>
    <row xmlns:x14ac="http://schemas.microsoft.com/office/spreadsheetml/2009/9/ac" r="68" s="3" customFormat="true" x14ac:dyDescent="0.25">
      <c r="A68" s="379" t="str">
        <f ca="true">IF(ISBLANK('Data Summary'!A70),"",'Data Summary'!A70)</f>
        <v/>
      </c>
      <c r="B68" s="125"/>
      <c r="L68" s="125"/>
      <c r="V68" s="125"/>
      <c r="AF68" s="125"/>
      <c r="AP68" s="125"/>
      <c r="AZ68" s="125"/>
      <c r="BJ68" s="125"/>
      <c r="BT68" s="125"/>
      <c r="CD68" s="125"/>
      <c r="CN68" s="125"/>
      <c r="CX68" s="125"/>
      <c r="DH68" s="125"/>
      <c r="DR68" s="125"/>
      <c r="EB68" s="125"/>
      <c r="EL68" s="125"/>
      <c r="EV68" s="125"/>
      <c r="FF68" s="125"/>
      <c r="FP68" s="125"/>
      <c r="FZ68" s="125"/>
      <c r="GJ68" s="125"/>
      <c r="GT68" s="125"/>
      <c r="HD68" s="125"/>
      <c r="HN68" s="125"/>
      <c r="HX68" s="125"/>
    </row>
    <row xmlns:x14ac="http://schemas.microsoft.com/office/spreadsheetml/2009/9/ac" r="69" s="3" customFormat="true" x14ac:dyDescent="0.25">
      <c r="A69" s="379" t="str">
        <f ca="true">IF(ISBLANK('Data Summary'!A71),"",'Data Summary'!A71)</f>
        <v/>
      </c>
      <c r="B69" s="125"/>
      <c r="L69" s="125"/>
      <c r="V69" s="125"/>
      <c r="AF69" s="125"/>
      <c r="AP69" s="125"/>
      <c r="AZ69" s="125"/>
      <c r="BJ69" s="125"/>
      <c r="BT69" s="125"/>
      <c r="CD69" s="125"/>
      <c r="CN69" s="125"/>
      <c r="CX69" s="125"/>
      <c r="DH69" s="125"/>
      <c r="DR69" s="125"/>
      <c r="EB69" s="125"/>
      <c r="EL69" s="125"/>
      <c r="EV69" s="125"/>
      <c r="FF69" s="125"/>
      <c r="FP69" s="125"/>
      <c r="FZ69" s="125"/>
      <c r="GJ69" s="125"/>
      <c r="GT69" s="125"/>
      <c r="HD69" s="125"/>
      <c r="HN69" s="125"/>
      <c r="HX69" s="125"/>
    </row>
    <row xmlns:x14ac="http://schemas.microsoft.com/office/spreadsheetml/2009/9/ac" r="70" s="3" customFormat="true" x14ac:dyDescent="0.25">
      <c r="A70" s="379" t="str">
        <f ca="true">IF(ISBLANK('Data Summary'!A72),"",'Data Summary'!A72)</f>
        <v/>
      </c>
      <c r="B70" s="125"/>
      <c r="L70" s="125"/>
      <c r="V70" s="125"/>
      <c r="AF70" s="125"/>
      <c r="AP70" s="125"/>
      <c r="AZ70" s="125"/>
      <c r="BJ70" s="125"/>
      <c r="BT70" s="125"/>
      <c r="CD70" s="125"/>
      <c r="CN70" s="125"/>
      <c r="CX70" s="125"/>
      <c r="DH70" s="125"/>
      <c r="DR70" s="125"/>
      <c r="EB70" s="125"/>
      <c r="EL70" s="125"/>
      <c r="EV70" s="125"/>
      <c r="FF70" s="125"/>
      <c r="FP70" s="125"/>
      <c r="FZ70" s="125"/>
      <c r="GJ70" s="125"/>
      <c r="GT70" s="125"/>
      <c r="HD70" s="125"/>
      <c r="HN70" s="125"/>
      <c r="HX70" s="125"/>
    </row>
    <row xmlns:x14ac="http://schemas.microsoft.com/office/spreadsheetml/2009/9/ac" r="71" s="3" customFormat="true" x14ac:dyDescent="0.25">
      <c r="A71" s="379" t="str">
        <f ca="true">IF(ISBLANK('Data Summary'!A73),"",'Data Summary'!A73)</f>
        <v/>
      </c>
      <c r="B71" s="125"/>
      <c r="L71" s="125"/>
      <c r="V71" s="125"/>
      <c r="AF71" s="125"/>
      <c r="AP71" s="125"/>
      <c r="AZ71" s="125"/>
      <c r="BJ71" s="125"/>
      <c r="BT71" s="125"/>
      <c r="CD71" s="125"/>
      <c r="CN71" s="125"/>
      <c r="CX71" s="125"/>
      <c r="DH71" s="125"/>
      <c r="DR71" s="125"/>
      <c r="EB71" s="125"/>
      <c r="EL71" s="125"/>
      <c r="EV71" s="125"/>
      <c r="FF71" s="125"/>
      <c r="FP71" s="125"/>
      <c r="FZ71" s="125"/>
      <c r="GJ71" s="125"/>
      <c r="GT71" s="125"/>
      <c r="HD71" s="125"/>
      <c r="HN71" s="125"/>
      <c r="HX71" s="125"/>
    </row>
    <row xmlns:x14ac="http://schemas.microsoft.com/office/spreadsheetml/2009/9/ac" r="72" s="3" customFormat="true" x14ac:dyDescent="0.25">
      <c r="A72" s="379" t="str">
        <f ca="true">IF(ISBLANK('Data Summary'!A74),"",'Data Summary'!A74)</f>
        <v/>
      </c>
      <c r="B72" s="125"/>
      <c r="L72" s="125"/>
      <c r="V72" s="125"/>
      <c r="AF72" s="125"/>
      <c r="AP72" s="125"/>
      <c r="AZ72" s="125"/>
      <c r="BJ72" s="125"/>
      <c r="BT72" s="125"/>
      <c r="CD72" s="125"/>
      <c r="CN72" s="125"/>
      <c r="CX72" s="125"/>
      <c r="DH72" s="125"/>
      <c r="DR72" s="125"/>
      <c r="EB72" s="125"/>
      <c r="EL72" s="125"/>
      <c r="EV72" s="125"/>
      <c r="FF72" s="125"/>
      <c r="FP72" s="125"/>
      <c r="FZ72" s="125"/>
      <c r="GJ72" s="125"/>
      <c r="GT72" s="125"/>
      <c r="HD72" s="125"/>
      <c r="HN72" s="125"/>
      <c r="HX72" s="125"/>
    </row>
    <row xmlns:x14ac="http://schemas.microsoft.com/office/spreadsheetml/2009/9/ac" r="73" s="3" customFormat="true" x14ac:dyDescent="0.25">
      <c r="A73" s="379" t="str">
        <f ca="true">IF(ISBLANK('Data Summary'!A75),"",'Data Summary'!A75)</f>
        <v/>
      </c>
      <c r="B73" s="125"/>
      <c r="L73" s="125"/>
      <c r="V73" s="125"/>
      <c r="AF73" s="125"/>
      <c r="AP73" s="125"/>
      <c r="AZ73" s="125"/>
      <c r="BJ73" s="125"/>
      <c r="BT73" s="125"/>
      <c r="CD73" s="125"/>
      <c r="CN73" s="125"/>
      <c r="CX73" s="125"/>
      <c r="DH73" s="125"/>
      <c r="DR73" s="125"/>
      <c r="EB73" s="125"/>
      <c r="EL73" s="125"/>
      <c r="EV73" s="125"/>
      <c r="FF73" s="125"/>
      <c r="FP73" s="125"/>
      <c r="FZ73" s="125"/>
      <c r="GJ73" s="125"/>
      <c r="GT73" s="125"/>
      <c r="HD73" s="125"/>
      <c r="HN73" s="125"/>
      <c r="HX73" s="125"/>
    </row>
    <row xmlns:x14ac="http://schemas.microsoft.com/office/spreadsheetml/2009/9/ac" r="74" s="3" customFormat="true" x14ac:dyDescent="0.25">
      <c r="A74" s="379" t="str">
        <f ca="true">IF(ISBLANK('Data Summary'!A76),"",'Data Summary'!A76)</f>
        <v/>
      </c>
      <c r="B74" s="125"/>
      <c r="L74" s="125"/>
      <c r="V74" s="125"/>
      <c r="AF74" s="125"/>
      <c r="AP74" s="125"/>
      <c r="AZ74" s="125"/>
      <c r="BJ74" s="125"/>
      <c r="BT74" s="125"/>
      <c r="CD74" s="125"/>
      <c r="CN74" s="125"/>
      <c r="CX74" s="125"/>
      <c r="DH74" s="125"/>
      <c r="DR74" s="125"/>
      <c r="EB74" s="125"/>
      <c r="EL74" s="125"/>
      <c r="EV74" s="125"/>
      <c r="FF74" s="125"/>
      <c r="FP74" s="125"/>
      <c r="FZ74" s="125"/>
      <c r="GJ74" s="125"/>
      <c r="GT74" s="125"/>
      <c r="HD74" s="125"/>
      <c r="HN74" s="125"/>
      <c r="HX74" s="125"/>
    </row>
    <row xmlns:x14ac="http://schemas.microsoft.com/office/spreadsheetml/2009/9/ac" r="75" s="3" customFormat="true" x14ac:dyDescent="0.25">
      <c r="A75" s="379" t="str">
        <f ca="true">IF(ISBLANK('Data Summary'!A77),"",'Data Summary'!A77)</f>
        <v/>
      </c>
      <c r="B75" s="125"/>
      <c r="L75" s="125"/>
      <c r="V75" s="125"/>
      <c r="AF75" s="125"/>
      <c r="AP75" s="125"/>
      <c r="AZ75" s="125"/>
      <c r="BJ75" s="125"/>
      <c r="BT75" s="125"/>
      <c r="CD75" s="125"/>
      <c r="CN75" s="125"/>
      <c r="CX75" s="125"/>
      <c r="DH75" s="125"/>
      <c r="DR75" s="125"/>
      <c r="EB75" s="125"/>
      <c r="EL75" s="125"/>
      <c r="EV75" s="125"/>
      <c r="FF75" s="125"/>
      <c r="FP75" s="125"/>
      <c r="FZ75" s="125"/>
      <c r="GJ75" s="125"/>
      <c r="GT75" s="125"/>
      <c r="HD75" s="125"/>
      <c r="HN75" s="125"/>
      <c r="HX75" s="125"/>
    </row>
    <row xmlns:x14ac="http://schemas.microsoft.com/office/spreadsheetml/2009/9/ac" r="76" s="3" customFormat="true" x14ac:dyDescent="0.25">
      <c r="A76" s="379" t="str">
        <f ca="true">IF(ISBLANK('Data Summary'!A78),"",'Data Summary'!A78)</f>
        <v/>
      </c>
      <c r="B76" s="125"/>
      <c r="L76" s="125"/>
      <c r="V76" s="125"/>
      <c r="AF76" s="125"/>
      <c r="AP76" s="125"/>
      <c r="AZ76" s="125"/>
      <c r="BJ76" s="125"/>
      <c r="BT76" s="125"/>
      <c r="CD76" s="125"/>
      <c r="CN76" s="125"/>
      <c r="CX76" s="125"/>
      <c r="DH76" s="125"/>
      <c r="DR76" s="125"/>
      <c r="EB76" s="125"/>
      <c r="EL76" s="125"/>
      <c r="EV76" s="125"/>
      <c r="FF76" s="125"/>
      <c r="FP76" s="125"/>
      <c r="FZ76" s="125"/>
      <c r="GJ76" s="125"/>
      <c r="GT76" s="125"/>
      <c r="HD76" s="125"/>
      <c r="HN76" s="125"/>
      <c r="HX76" s="125"/>
    </row>
    <row xmlns:x14ac="http://schemas.microsoft.com/office/spreadsheetml/2009/9/ac" r="77" s="3" customFormat="true" x14ac:dyDescent="0.25">
      <c r="A77" s="379" t="str">
        <f ca="true">IF(ISBLANK('Data Summary'!A79),"",'Data Summary'!A79)</f>
        <v/>
      </c>
      <c r="B77" s="125"/>
      <c r="L77" s="125"/>
      <c r="V77" s="125"/>
      <c r="AF77" s="125"/>
      <c r="AP77" s="125"/>
      <c r="AZ77" s="125"/>
      <c r="BJ77" s="125"/>
      <c r="BT77" s="125"/>
      <c r="CD77" s="125"/>
      <c r="CN77" s="125"/>
      <c r="CX77" s="125"/>
      <c r="DH77" s="125"/>
      <c r="DR77" s="125"/>
      <c r="EB77" s="125"/>
      <c r="EL77" s="125"/>
      <c r="EV77" s="125"/>
      <c r="FF77" s="125"/>
      <c r="FP77" s="125"/>
      <c r="FZ77" s="125"/>
      <c r="GJ77" s="125"/>
      <c r="GT77" s="125"/>
      <c r="HD77" s="125"/>
      <c r="HN77" s="125"/>
      <c r="HX77" s="125"/>
    </row>
    <row xmlns:x14ac="http://schemas.microsoft.com/office/spreadsheetml/2009/9/ac" r="78" s="3" customFormat="true" x14ac:dyDescent="0.25">
      <c r="A78" s="379" t="str">
        <f ca="true">IF(ISBLANK('Data Summary'!A80),"",'Data Summary'!A80)</f>
        <v/>
      </c>
      <c r="B78" s="125"/>
      <c r="L78" s="125"/>
      <c r="V78" s="125"/>
      <c r="AF78" s="125"/>
      <c r="AP78" s="125"/>
      <c r="AZ78" s="125"/>
      <c r="BJ78" s="125"/>
      <c r="BT78" s="125"/>
      <c r="CD78" s="125"/>
      <c r="CN78" s="125"/>
      <c r="CX78" s="125"/>
      <c r="DH78" s="125"/>
      <c r="DR78" s="125"/>
      <c r="EB78" s="125"/>
      <c r="EL78" s="125"/>
      <c r="EV78" s="125"/>
      <c r="FF78" s="125"/>
      <c r="FP78" s="125"/>
      <c r="FZ78" s="125"/>
      <c r="GJ78" s="125"/>
      <c r="GT78" s="125"/>
      <c r="HD78" s="125"/>
      <c r="HN78" s="125"/>
      <c r="HX78" s="125"/>
    </row>
    <row xmlns:x14ac="http://schemas.microsoft.com/office/spreadsheetml/2009/9/ac" r="79" s="3" customFormat="true" x14ac:dyDescent="0.25">
      <c r="A79" s="379" t="str">
        <f ca="true">IF(ISBLANK('Data Summary'!A81),"",'Data Summary'!A81)</f>
        <v/>
      </c>
      <c r="B79" s="125"/>
      <c r="L79" s="125"/>
      <c r="V79" s="125"/>
      <c r="AF79" s="125"/>
      <c r="AP79" s="125"/>
      <c r="AZ79" s="125"/>
      <c r="BJ79" s="125"/>
      <c r="BT79" s="125"/>
      <c r="CD79" s="125"/>
      <c r="CN79" s="125"/>
      <c r="CX79" s="125"/>
      <c r="DH79" s="125"/>
      <c r="DR79" s="125"/>
      <c r="EB79" s="125"/>
      <c r="EL79" s="125"/>
      <c r="EV79" s="125"/>
      <c r="FF79" s="125"/>
      <c r="FP79" s="125"/>
      <c r="FZ79" s="125"/>
      <c r="GJ79" s="125"/>
      <c r="GT79" s="125"/>
      <c r="HD79" s="125"/>
      <c r="HN79" s="125"/>
      <c r="HX79" s="125"/>
    </row>
    <row xmlns:x14ac="http://schemas.microsoft.com/office/spreadsheetml/2009/9/ac" r="80" s="3" customFormat="true" x14ac:dyDescent="0.25">
      <c r="A80" s="379" t="str">
        <f ca="true">IF(ISBLANK('Data Summary'!A82),"",'Data Summary'!A82)</f>
        <v/>
      </c>
      <c r="B80" s="125"/>
      <c r="L80" s="125"/>
      <c r="V80" s="125"/>
      <c r="AF80" s="125"/>
      <c r="AP80" s="125"/>
      <c r="AZ80" s="125"/>
      <c r="BJ80" s="125"/>
      <c r="BT80" s="125"/>
      <c r="CD80" s="125"/>
      <c r="CN80" s="125"/>
      <c r="CX80" s="125"/>
      <c r="DH80" s="125"/>
      <c r="DR80" s="125"/>
      <c r="EB80" s="125"/>
      <c r="EL80" s="125"/>
      <c r="EV80" s="125"/>
      <c r="FF80" s="125"/>
      <c r="FP80" s="125"/>
      <c r="FZ80" s="125"/>
      <c r="GJ80" s="125"/>
      <c r="GT80" s="125"/>
      <c r="HD80" s="125"/>
      <c r="HN80" s="125"/>
      <c r="HX80" s="125"/>
    </row>
    <row xmlns:x14ac="http://schemas.microsoft.com/office/spreadsheetml/2009/9/ac" r="81" s="3" customFormat="true" x14ac:dyDescent="0.25">
      <c r="A81" s="379" t="str">
        <f ca="true">IF(ISBLANK('Data Summary'!A83),"",'Data Summary'!A83)</f>
        <v/>
      </c>
      <c r="B81" s="125"/>
      <c r="L81" s="125"/>
      <c r="V81" s="125"/>
      <c r="AF81" s="125"/>
      <c r="AP81" s="125"/>
      <c r="AZ81" s="125"/>
      <c r="BJ81" s="125"/>
      <c r="BT81" s="125"/>
      <c r="CD81" s="125"/>
      <c r="CN81" s="125"/>
      <c r="CX81" s="125"/>
      <c r="DH81" s="125"/>
      <c r="DR81" s="125"/>
      <c r="EB81" s="125"/>
      <c r="EL81" s="125"/>
      <c r="EV81" s="125"/>
      <c r="FF81" s="125"/>
      <c r="FP81" s="125"/>
      <c r="FZ81" s="125"/>
      <c r="GJ81" s="125"/>
      <c r="GT81" s="125"/>
      <c r="HD81" s="125"/>
      <c r="HN81" s="125"/>
      <c r="HX81" s="125"/>
    </row>
    <row xmlns:x14ac="http://schemas.microsoft.com/office/spreadsheetml/2009/9/ac" r="82" s="3" customFormat="true" x14ac:dyDescent="0.25">
      <c r="A82" s="379" t="str">
        <f ca="true">IF(ISBLANK('Data Summary'!A84),"",'Data Summary'!A84)</f>
        <v/>
      </c>
      <c r="B82" s="125"/>
      <c r="L82" s="125"/>
      <c r="V82" s="125"/>
      <c r="AF82" s="125"/>
      <c r="AP82" s="125"/>
      <c r="AZ82" s="125"/>
      <c r="BJ82" s="125"/>
      <c r="BT82" s="125"/>
      <c r="CD82" s="125"/>
      <c r="CN82" s="125"/>
      <c r="CX82" s="125"/>
      <c r="DH82" s="125"/>
      <c r="DR82" s="125"/>
      <c r="EB82" s="125"/>
      <c r="EL82" s="125"/>
      <c r="EV82" s="125"/>
      <c r="FF82" s="125"/>
      <c r="FP82" s="125"/>
      <c r="FZ82" s="125"/>
      <c r="GJ82" s="125"/>
      <c r="GT82" s="125"/>
      <c r="HD82" s="125"/>
      <c r="HN82" s="125"/>
      <c r="HX82" s="125"/>
    </row>
    <row xmlns:x14ac="http://schemas.microsoft.com/office/spreadsheetml/2009/9/ac" r="83" s="3" customFormat="true" x14ac:dyDescent="0.25">
      <c r="A83" s="379" t="str">
        <f ca="true">IF(ISBLANK('Data Summary'!A85),"",'Data Summary'!A85)</f>
        <v/>
      </c>
      <c r="B83" s="125"/>
      <c r="L83" s="125"/>
      <c r="V83" s="125"/>
      <c r="AF83" s="125"/>
      <c r="AP83" s="125"/>
      <c r="AZ83" s="125"/>
      <c r="BJ83" s="125"/>
      <c r="BT83" s="125"/>
      <c r="CD83" s="125"/>
      <c r="CN83" s="125"/>
      <c r="CX83" s="125"/>
      <c r="DH83" s="125"/>
      <c r="DR83" s="125"/>
      <c r="EB83" s="125"/>
      <c r="EL83" s="125"/>
      <c r="EV83" s="125"/>
      <c r="FF83" s="125"/>
      <c r="FP83" s="125"/>
      <c r="FZ83" s="125"/>
      <c r="GJ83" s="125"/>
      <c r="GT83" s="125"/>
      <c r="HD83" s="125"/>
      <c r="HN83" s="125"/>
      <c r="HX83" s="125"/>
    </row>
    <row xmlns:x14ac="http://schemas.microsoft.com/office/spreadsheetml/2009/9/ac" r="84" s="3" customFormat="true" x14ac:dyDescent="0.25">
      <c r="A84" s="379" t="str">
        <f ca="true">IF(ISBLANK('Data Summary'!A86),"",'Data Summary'!A86)</f>
        <v/>
      </c>
      <c r="B84" s="125"/>
      <c r="L84" s="125"/>
      <c r="V84" s="125"/>
      <c r="AF84" s="125"/>
      <c r="AP84" s="125"/>
      <c r="AZ84" s="125"/>
      <c r="BJ84" s="125"/>
      <c r="BT84" s="125"/>
      <c r="CD84" s="125"/>
      <c r="CN84" s="125"/>
      <c r="CX84" s="125"/>
      <c r="DH84" s="125"/>
      <c r="DR84" s="125"/>
      <c r="EB84" s="125"/>
      <c r="EL84" s="125"/>
      <c r="EV84" s="125"/>
      <c r="FF84" s="125"/>
      <c r="FP84" s="125"/>
      <c r="FZ84" s="125"/>
      <c r="GJ84" s="125"/>
      <c r="GT84" s="125"/>
      <c r="HD84" s="125"/>
      <c r="HN84" s="125"/>
      <c r="HX84" s="125"/>
    </row>
    <row xmlns:x14ac="http://schemas.microsoft.com/office/spreadsheetml/2009/9/ac" r="85" s="3" customFormat="true" x14ac:dyDescent="0.25">
      <c r="A85" s="379" t="str">
        <f ca="true">IF(ISBLANK('Data Summary'!A87),"",'Data Summary'!A87)</f>
        <v/>
      </c>
      <c r="B85" s="125"/>
      <c r="L85" s="125"/>
      <c r="V85" s="125"/>
      <c r="AF85" s="125"/>
      <c r="AP85" s="125"/>
      <c r="AZ85" s="125"/>
      <c r="BJ85" s="125"/>
      <c r="BT85" s="125"/>
      <c r="CD85" s="125"/>
      <c r="CN85" s="125"/>
      <c r="CX85" s="125"/>
      <c r="DH85" s="125"/>
      <c r="DR85" s="125"/>
      <c r="EB85" s="125"/>
      <c r="EL85" s="125"/>
      <c r="EV85" s="125"/>
      <c r="FF85" s="125"/>
      <c r="FP85" s="125"/>
      <c r="FZ85" s="125"/>
      <c r="GJ85" s="125"/>
      <c r="GT85" s="125"/>
      <c r="HD85" s="125"/>
      <c r="HN85" s="125"/>
      <c r="HX85" s="125"/>
    </row>
    <row xmlns:x14ac="http://schemas.microsoft.com/office/spreadsheetml/2009/9/ac" r="86" s="3" customFormat="true" x14ac:dyDescent="0.25">
      <c r="A86" s="379" t="str">
        <f ca="true">IF(ISBLANK('Data Summary'!A88),"",'Data Summary'!A88)</f>
        <v/>
      </c>
      <c r="B86" s="125"/>
      <c r="L86" s="125"/>
      <c r="V86" s="125"/>
      <c r="AF86" s="125"/>
      <c r="AP86" s="125"/>
      <c r="AZ86" s="125"/>
      <c r="BJ86" s="125"/>
      <c r="BT86" s="125"/>
      <c r="CD86" s="125"/>
      <c r="CN86" s="125"/>
      <c r="CX86" s="125"/>
      <c r="DH86" s="125"/>
      <c r="DR86" s="125"/>
      <c r="EB86" s="125"/>
      <c r="EL86" s="125"/>
      <c r="EV86" s="125"/>
      <c r="FF86" s="125"/>
      <c r="FP86" s="125"/>
      <c r="FZ86" s="125"/>
      <c r="GJ86" s="125"/>
      <c r="GT86" s="125"/>
      <c r="HD86" s="125"/>
      <c r="HN86" s="125"/>
      <c r="HX86" s="125"/>
    </row>
    <row xmlns:x14ac="http://schemas.microsoft.com/office/spreadsheetml/2009/9/ac" r="87" s="3" customFormat="true" x14ac:dyDescent="0.25">
      <c r="A87" s="379" t="str">
        <f ca="true">IF(ISBLANK('Data Summary'!A89),"",'Data Summary'!A89)</f>
        <v/>
      </c>
      <c r="B87" s="125"/>
      <c r="L87" s="125"/>
      <c r="V87" s="125"/>
      <c r="AF87" s="125"/>
      <c r="AP87" s="125"/>
      <c r="AZ87" s="125"/>
      <c r="BJ87" s="125"/>
      <c r="BT87" s="125"/>
      <c r="CD87" s="125"/>
      <c r="CN87" s="125"/>
      <c r="CX87" s="125"/>
      <c r="DH87" s="125"/>
      <c r="DR87" s="125"/>
      <c r="EB87" s="125"/>
      <c r="EL87" s="125"/>
      <c r="EV87" s="125"/>
      <c r="FF87" s="125"/>
      <c r="FP87" s="125"/>
      <c r="FZ87" s="125"/>
      <c r="GJ87" s="125"/>
      <c r="GT87" s="125"/>
      <c r="HD87" s="125"/>
      <c r="HN87" s="125"/>
      <c r="HX87" s="125"/>
    </row>
    <row xmlns:x14ac="http://schemas.microsoft.com/office/spreadsheetml/2009/9/ac" r="88" s="3" customFormat="true" x14ac:dyDescent="0.25">
      <c r="A88" s="379" t="str">
        <f ca="true">IF(ISBLANK('Data Summary'!A90),"",'Data Summary'!A90)</f>
        <v/>
      </c>
      <c r="B88" s="125"/>
      <c r="L88" s="125"/>
      <c r="V88" s="125"/>
      <c r="AF88" s="125"/>
      <c r="AP88" s="125"/>
      <c r="AZ88" s="125"/>
      <c r="BJ88" s="125"/>
      <c r="BT88" s="125"/>
      <c r="CD88" s="125"/>
      <c r="CN88" s="125"/>
      <c r="CX88" s="125"/>
      <c r="DH88" s="125"/>
      <c r="DR88" s="125"/>
      <c r="EB88" s="125"/>
      <c r="EL88" s="125"/>
      <c r="EV88" s="125"/>
      <c r="FF88" s="125"/>
      <c r="FP88" s="125"/>
      <c r="FZ88" s="125"/>
      <c r="GJ88" s="125"/>
      <c r="GT88" s="125"/>
      <c r="HD88" s="125"/>
      <c r="HN88" s="125"/>
      <c r="HX88" s="125"/>
    </row>
    <row xmlns:x14ac="http://schemas.microsoft.com/office/spreadsheetml/2009/9/ac" r="89" s="3" customFormat="true" x14ac:dyDescent="0.25">
      <c r="A89" s="379" t="str">
        <f ca="true">IF(ISBLANK('Data Summary'!A91),"",'Data Summary'!A91)</f>
        <v/>
      </c>
      <c r="B89" s="125"/>
      <c r="L89" s="125"/>
      <c r="V89" s="125"/>
      <c r="AF89" s="125"/>
      <c r="AP89" s="125"/>
      <c r="AZ89" s="125"/>
      <c r="BJ89" s="125"/>
      <c r="BT89" s="125"/>
      <c r="CD89" s="125"/>
      <c r="CN89" s="125"/>
      <c r="CX89" s="125"/>
      <c r="DH89" s="125"/>
      <c r="DR89" s="125"/>
      <c r="EB89" s="125"/>
      <c r="EL89" s="125"/>
      <c r="EV89" s="125"/>
      <c r="FF89" s="125"/>
      <c r="FP89" s="125"/>
      <c r="FZ89" s="125"/>
      <c r="GJ89" s="125"/>
      <c r="GT89" s="125"/>
      <c r="HD89" s="125"/>
      <c r="HN89" s="125"/>
      <c r="HX89" s="125"/>
    </row>
    <row xmlns:x14ac="http://schemas.microsoft.com/office/spreadsheetml/2009/9/ac" r="90" s="3" customFormat="true" x14ac:dyDescent="0.25">
      <c r="A90" s="379" t="str">
        <f ca="true">IF(ISBLANK('Data Summary'!A92),"",'Data Summary'!A92)</f>
        <v/>
      </c>
      <c r="B90" s="125"/>
      <c r="L90" s="125"/>
      <c r="V90" s="125"/>
      <c r="AF90" s="125"/>
      <c r="AP90" s="125"/>
      <c r="AZ90" s="125"/>
      <c r="BJ90" s="125"/>
      <c r="BT90" s="125"/>
      <c r="CD90" s="125"/>
      <c r="CN90" s="125"/>
      <c r="CX90" s="125"/>
      <c r="DH90" s="125"/>
      <c r="DR90" s="125"/>
      <c r="EB90" s="125"/>
      <c r="EL90" s="125"/>
      <c r="EV90" s="125"/>
      <c r="FF90" s="125"/>
      <c r="FP90" s="125"/>
      <c r="FZ90" s="125"/>
      <c r="GJ90" s="125"/>
      <c r="GT90" s="125"/>
      <c r="HD90" s="125"/>
      <c r="HN90" s="125"/>
      <c r="HX90" s="125"/>
    </row>
    <row xmlns:x14ac="http://schemas.microsoft.com/office/spreadsheetml/2009/9/ac" r="91" s="3" customFormat="true" x14ac:dyDescent="0.25">
      <c r="A91" s="379" t="str">
        <f ca="true">IF(ISBLANK('Data Summary'!A93),"",'Data Summary'!A93)</f>
        <v/>
      </c>
      <c r="B91" s="125"/>
      <c r="L91" s="125"/>
      <c r="V91" s="125"/>
      <c r="AF91" s="125"/>
      <c r="AP91" s="125"/>
      <c r="AZ91" s="125"/>
      <c r="BJ91" s="125"/>
      <c r="BT91" s="125"/>
      <c r="CD91" s="125"/>
      <c r="CN91" s="125"/>
      <c r="CX91" s="125"/>
      <c r="DH91" s="125"/>
      <c r="DR91" s="125"/>
      <c r="EB91" s="125"/>
      <c r="EL91" s="125"/>
      <c r="EV91" s="125"/>
      <c r="FF91" s="125"/>
      <c r="FP91" s="125"/>
      <c r="FZ91" s="125"/>
      <c r="GJ91" s="125"/>
      <c r="GT91" s="125"/>
      <c r="HD91" s="125"/>
      <c r="HN91" s="125"/>
      <c r="HX91" s="125"/>
    </row>
    <row xmlns:x14ac="http://schemas.microsoft.com/office/spreadsheetml/2009/9/ac" r="92" s="3" customFormat="true" x14ac:dyDescent="0.25">
      <c r="A92" s="379" t="str">
        <f ca="true">IF(ISBLANK('Data Summary'!A94),"",'Data Summary'!A94)</f>
        <v/>
      </c>
      <c r="B92" s="125"/>
      <c r="L92" s="125"/>
      <c r="V92" s="125"/>
      <c r="AF92" s="125"/>
      <c r="AP92" s="125"/>
      <c r="AZ92" s="125"/>
      <c r="BJ92" s="125"/>
      <c r="BT92" s="125"/>
      <c r="CD92" s="125"/>
      <c r="CN92" s="125"/>
      <c r="CX92" s="125"/>
      <c r="DH92" s="125"/>
      <c r="DR92" s="125"/>
      <c r="EB92" s="125"/>
      <c r="EL92" s="125"/>
      <c r="EV92" s="125"/>
      <c r="FF92" s="125"/>
      <c r="FP92" s="125"/>
      <c r="FZ92" s="125"/>
      <c r="GJ92" s="125"/>
      <c r="GT92" s="125"/>
      <c r="HD92" s="125"/>
      <c r="HN92" s="125"/>
      <c r="HX92" s="125"/>
    </row>
    <row xmlns:x14ac="http://schemas.microsoft.com/office/spreadsheetml/2009/9/ac" r="93" s="3" customFormat="true" x14ac:dyDescent="0.25">
      <c r="A93" s="379" t="str">
        <f ca="true">IF(ISBLANK('Data Summary'!A95),"",'Data Summary'!A95)</f>
        <v/>
      </c>
      <c r="B93" s="125"/>
      <c r="L93" s="125"/>
      <c r="V93" s="125"/>
      <c r="AF93" s="125"/>
      <c r="AP93" s="125"/>
      <c r="AZ93" s="125"/>
      <c r="BJ93" s="125"/>
      <c r="BT93" s="125"/>
      <c r="CD93" s="125"/>
      <c r="CN93" s="125"/>
      <c r="CX93" s="125"/>
      <c r="DH93" s="125"/>
      <c r="DR93" s="125"/>
      <c r="EB93" s="125"/>
      <c r="EL93" s="125"/>
      <c r="EV93" s="125"/>
      <c r="FF93" s="125"/>
      <c r="FP93" s="125"/>
      <c r="FZ93" s="125"/>
      <c r="GJ93" s="125"/>
      <c r="GT93" s="125"/>
      <c r="HD93" s="125"/>
      <c r="HN93" s="125"/>
      <c r="HX93" s="125"/>
    </row>
    <row xmlns:x14ac="http://schemas.microsoft.com/office/spreadsheetml/2009/9/ac" r="94" s="3" customFormat="true" x14ac:dyDescent="0.25">
      <c r="A94" s="379" t="str">
        <f ca="true">IF(ISBLANK('Data Summary'!A96),"",'Data Summary'!A96)</f>
        <v/>
      </c>
      <c r="B94" s="125"/>
      <c r="L94" s="125"/>
      <c r="V94" s="125"/>
      <c r="AF94" s="125"/>
      <c r="AP94" s="125"/>
      <c r="AZ94" s="125"/>
      <c r="BJ94" s="125"/>
      <c r="BT94" s="125"/>
      <c r="CD94" s="125"/>
      <c r="CN94" s="125"/>
      <c r="CX94" s="125"/>
      <c r="DH94" s="125"/>
      <c r="DR94" s="125"/>
      <c r="EB94" s="125"/>
      <c r="EL94" s="125"/>
      <c r="EV94" s="125"/>
      <c r="FF94" s="125"/>
      <c r="FP94" s="125"/>
      <c r="FZ94" s="125"/>
      <c r="GJ94" s="125"/>
      <c r="GT94" s="125"/>
      <c r="HD94" s="125"/>
      <c r="HN94" s="125"/>
      <c r="HX94" s="125"/>
    </row>
    <row xmlns:x14ac="http://schemas.microsoft.com/office/spreadsheetml/2009/9/ac" r="95" s="3" customFormat="true" x14ac:dyDescent="0.25">
      <c r="A95" s="379" t="str">
        <f ca="true">IF(ISBLANK('Data Summary'!A97),"",'Data Summary'!A97)</f>
        <v/>
      </c>
      <c r="B95" s="125"/>
      <c r="L95" s="125"/>
      <c r="V95" s="125"/>
      <c r="AF95" s="125"/>
      <c r="AP95" s="125"/>
      <c r="AZ95" s="125"/>
      <c r="BJ95" s="125"/>
      <c r="BT95" s="125"/>
      <c r="CD95" s="125"/>
      <c r="CN95" s="125"/>
      <c r="CX95" s="125"/>
      <c r="DH95" s="125"/>
      <c r="DR95" s="125"/>
      <c r="EB95" s="125"/>
      <c r="EL95" s="125"/>
      <c r="EV95" s="125"/>
      <c r="FF95" s="125"/>
      <c r="FP95" s="125"/>
      <c r="FZ95" s="125"/>
      <c r="GJ95" s="125"/>
      <c r="GT95" s="125"/>
      <c r="HD95" s="125"/>
      <c r="HN95" s="125"/>
      <c r="HX95" s="125"/>
    </row>
    <row xmlns:x14ac="http://schemas.microsoft.com/office/spreadsheetml/2009/9/ac" r="96" s="3" customFormat="true" x14ac:dyDescent="0.25">
      <c r="A96" s="379" t="str">
        <f ca="true">IF(ISBLANK('Data Summary'!A98),"",'Data Summary'!A98)</f>
        <v/>
      </c>
      <c r="B96" s="125"/>
      <c r="L96" s="125"/>
      <c r="V96" s="125"/>
      <c r="AF96" s="125"/>
      <c r="AP96" s="125"/>
      <c r="AZ96" s="125"/>
      <c r="BJ96" s="125"/>
      <c r="BT96" s="125"/>
      <c r="CD96" s="125"/>
      <c r="CN96" s="125"/>
      <c r="CX96" s="125"/>
      <c r="DH96" s="125"/>
      <c r="DR96" s="125"/>
      <c r="EB96" s="125"/>
      <c r="EL96" s="125"/>
      <c r="EV96" s="125"/>
      <c r="FF96" s="125"/>
      <c r="FP96" s="125"/>
      <c r="FZ96" s="125"/>
      <c r="GJ96" s="125"/>
      <c r="GT96" s="125"/>
      <c r="HD96" s="125"/>
      <c r="HN96" s="125"/>
      <c r="HX96" s="125"/>
    </row>
    <row xmlns:x14ac="http://schemas.microsoft.com/office/spreadsheetml/2009/9/ac" r="97" s="3" customFormat="true" x14ac:dyDescent="0.25">
      <c r="A97" s="379" t="str">
        <f ca="true">IF(ISBLANK('Data Summary'!A99),"",'Data Summary'!A99)</f>
        <v/>
      </c>
      <c r="B97" s="125"/>
      <c r="L97" s="125"/>
      <c r="V97" s="125"/>
      <c r="AF97" s="125"/>
      <c r="AP97" s="125"/>
      <c r="AZ97" s="125"/>
      <c r="BJ97" s="125"/>
      <c r="BT97" s="125"/>
      <c r="CD97" s="125"/>
      <c r="CN97" s="125"/>
      <c r="CX97" s="125"/>
      <c r="DH97" s="125"/>
      <c r="DR97" s="125"/>
      <c r="EB97" s="125"/>
      <c r="EL97" s="125"/>
      <c r="EV97" s="125"/>
      <c r="FF97" s="125"/>
      <c r="FP97" s="125"/>
      <c r="FZ97" s="125"/>
      <c r="GJ97" s="125"/>
      <c r="GT97" s="125"/>
      <c r="HD97" s="125"/>
      <c r="HN97" s="125"/>
      <c r="HX97" s="125"/>
    </row>
    <row xmlns:x14ac="http://schemas.microsoft.com/office/spreadsheetml/2009/9/ac" r="98" s="3" customFormat="true" x14ac:dyDescent="0.25">
      <c r="A98" s="379" t="str">
        <f ca="true">IF(ISBLANK('Data Summary'!A100),"",'Data Summary'!A100)</f>
        <v/>
      </c>
      <c r="B98" s="125"/>
      <c r="L98" s="125"/>
      <c r="V98" s="125"/>
      <c r="AF98" s="125"/>
      <c r="AP98" s="125"/>
      <c r="AZ98" s="125"/>
      <c r="BJ98" s="125"/>
      <c r="BT98" s="125"/>
      <c r="CD98" s="125"/>
      <c r="CN98" s="125"/>
      <c r="CX98" s="125"/>
      <c r="DH98" s="125"/>
      <c r="DR98" s="125"/>
      <c r="EB98" s="125"/>
      <c r="EL98" s="125"/>
      <c r="EV98" s="125"/>
      <c r="FF98" s="125"/>
      <c r="FP98" s="125"/>
      <c r="FZ98" s="125"/>
      <c r="GJ98" s="125"/>
      <c r="GT98" s="125"/>
      <c r="HD98" s="125"/>
      <c r="HN98" s="125"/>
      <c r="HX98" s="125"/>
    </row>
    <row xmlns:x14ac="http://schemas.microsoft.com/office/spreadsheetml/2009/9/ac" r="99" s="3" customFormat="true" x14ac:dyDescent="0.25">
      <c r="A99" s="379" t="str">
        <f ca="true">IF(ISBLANK('Data Summary'!A101),"",'Data Summary'!A101)</f>
        <v/>
      </c>
      <c r="B99" s="125"/>
      <c r="L99" s="125"/>
      <c r="V99" s="125"/>
      <c r="AF99" s="125"/>
      <c r="AP99" s="125"/>
      <c r="AZ99" s="125"/>
      <c r="BJ99" s="125"/>
      <c r="BT99" s="125"/>
      <c r="CD99" s="125"/>
      <c r="CN99" s="125"/>
      <c r="CX99" s="125"/>
      <c r="DH99" s="125"/>
      <c r="DR99" s="125"/>
      <c r="EB99" s="125"/>
      <c r="EL99" s="125"/>
      <c r="EV99" s="125"/>
      <c r="FF99" s="125"/>
      <c r="FP99" s="125"/>
      <c r="FZ99" s="125"/>
      <c r="GJ99" s="125"/>
      <c r="GT99" s="125"/>
      <c r="HD99" s="125"/>
      <c r="HN99" s="125"/>
      <c r="HX99" s="125"/>
    </row>
    <row xmlns:x14ac="http://schemas.microsoft.com/office/spreadsheetml/2009/9/ac" r="100" s="3" customFormat="true" x14ac:dyDescent="0.25">
      <c r="A100" s="379" t="str">
        <f ca="true">IF(ISBLANK('Data Summary'!A102),"",'Data Summary'!A102)</f>
        <v/>
      </c>
      <c r="B100" s="125"/>
      <c r="L100" s="125"/>
      <c r="V100" s="125"/>
      <c r="AF100" s="125"/>
      <c r="AP100" s="125"/>
      <c r="AZ100" s="125"/>
      <c r="BJ100" s="125"/>
      <c r="BT100" s="125"/>
      <c r="CD100" s="125"/>
      <c r="CN100" s="125"/>
      <c r="CX100" s="125"/>
      <c r="DH100" s="125"/>
      <c r="DR100" s="125"/>
      <c r="EB100" s="125"/>
      <c r="EL100" s="125"/>
      <c r="EV100" s="125"/>
      <c r="FF100" s="125"/>
      <c r="FP100" s="125"/>
      <c r="FZ100" s="125"/>
      <c r="GJ100" s="125"/>
      <c r="GT100" s="125"/>
      <c r="HD100" s="125"/>
      <c r="HN100" s="125"/>
      <c r="HX100" s="125"/>
    </row>
    <row xmlns:x14ac="http://schemas.microsoft.com/office/spreadsheetml/2009/9/ac" r="101" s="3" customFormat="true" x14ac:dyDescent="0.25">
      <c r="A101" s="379" t="str">
        <f ca="true">IF(ISBLANK('Data Summary'!A103),"",'Data Summary'!A103)</f>
        <v/>
      </c>
      <c r="B101" s="125"/>
      <c r="L101" s="125"/>
      <c r="V101" s="125"/>
      <c r="AF101" s="125"/>
      <c r="AP101" s="125"/>
      <c r="AZ101" s="125"/>
      <c r="BJ101" s="125"/>
      <c r="BT101" s="125"/>
      <c r="CD101" s="125"/>
      <c r="CN101" s="125"/>
      <c r="CX101" s="125"/>
      <c r="DH101" s="125"/>
      <c r="DR101" s="125"/>
      <c r="EB101" s="125"/>
      <c r="EL101" s="125"/>
      <c r="EV101" s="125"/>
      <c r="FF101" s="125"/>
      <c r="FP101" s="125"/>
      <c r="FZ101" s="125"/>
      <c r="GJ101" s="125"/>
      <c r="GT101" s="125"/>
      <c r="HD101" s="125"/>
      <c r="HN101" s="125"/>
      <c r="HX101" s="125"/>
    </row>
    <row xmlns:x14ac="http://schemas.microsoft.com/office/spreadsheetml/2009/9/ac" r="102" s="3" customFormat="true" x14ac:dyDescent="0.25">
      <c r="A102" s="379" t="str">
        <f ca="true">IF(ISBLANK('Data Summary'!A104),"",'Data Summary'!A104)</f>
        <v/>
      </c>
      <c r="B102" s="125"/>
      <c r="L102" s="125"/>
      <c r="V102" s="125"/>
      <c r="AF102" s="125"/>
      <c r="AP102" s="125"/>
      <c r="AZ102" s="125"/>
      <c r="BJ102" s="125"/>
      <c r="BT102" s="125"/>
      <c r="CD102" s="125"/>
      <c r="CN102" s="125"/>
      <c r="CX102" s="125"/>
      <c r="DH102" s="125"/>
      <c r="DR102" s="125"/>
      <c r="EB102" s="125"/>
      <c r="EL102" s="125"/>
      <c r="EV102" s="125"/>
      <c r="FF102" s="125"/>
      <c r="FP102" s="125"/>
      <c r="FZ102" s="125"/>
      <c r="GJ102" s="125"/>
      <c r="GT102" s="125"/>
      <c r="HD102" s="125"/>
      <c r="HN102" s="125"/>
      <c r="HX102" s="125"/>
    </row>
    <row xmlns:x14ac="http://schemas.microsoft.com/office/spreadsheetml/2009/9/ac" r="103" s="3" customFormat="true" x14ac:dyDescent="0.25">
      <c r="A103" s="379" t="str">
        <f ca="true">IF(ISBLANK('Data Summary'!A105),"",'Data Summary'!A105)</f>
        <v/>
      </c>
      <c r="B103" s="125"/>
      <c r="L103" s="125"/>
      <c r="V103" s="125"/>
      <c r="AF103" s="125"/>
      <c r="AP103" s="125"/>
      <c r="AZ103" s="125"/>
      <c r="BJ103" s="125"/>
      <c r="BT103" s="125"/>
      <c r="CD103" s="125"/>
      <c r="CN103" s="125"/>
      <c r="CX103" s="125"/>
      <c r="DH103" s="125"/>
      <c r="DR103" s="125"/>
      <c r="EB103" s="125"/>
      <c r="EL103" s="125"/>
      <c r="EV103" s="125"/>
      <c r="FF103" s="125"/>
      <c r="FP103" s="125"/>
      <c r="FZ103" s="125"/>
      <c r="GJ103" s="125"/>
      <c r="GT103" s="125"/>
      <c r="HD103" s="125"/>
      <c r="HN103" s="125"/>
      <c r="HX103" s="125"/>
    </row>
    <row xmlns:x14ac="http://schemas.microsoft.com/office/spreadsheetml/2009/9/ac" r="104" s="3" customFormat="true" x14ac:dyDescent="0.25">
      <c r="A104" s="379" t="str">
        <f ca="true">IF(ISBLANK('Data Summary'!A106),"",'Data Summary'!A106)</f>
        <v/>
      </c>
      <c r="B104" s="125"/>
      <c r="L104" s="125"/>
      <c r="V104" s="125"/>
      <c r="AF104" s="125"/>
      <c r="AP104" s="125"/>
      <c r="AZ104" s="125"/>
      <c r="BJ104" s="125"/>
      <c r="BT104" s="125"/>
      <c r="CD104" s="125"/>
      <c r="CN104" s="125"/>
      <c r="CX104" s="125"/>
      <c r="DH104" s="125"/>
      <c r="DR104" s="125"/>
      <c r="EB104" s="125"/>
      <c r="EL104" s="125"/>
      <c r="EV104" s="125"/>
      <c r="FF104" s="125"/>
      <c r="FP104" s="125"/>
      <c r="FZ104" s="125"/>
      <c r="GJ104" s="125"/>
      <c r="GT104" s="125"/>
      <c r="HD104" s="125"/>
      <c r="HN104" s="125"/>
      <c r="HX104" s="125"/>
    </row>
    <row xmlns:x14ac="http://schemas.microsoft.com/office/spreadsheetml/2009/9/ac" r="105" s="3" customFormat="true" x14ac:dyDescent="0.25">
      <c r="A105" s="379" t="str">
        <f ca="true">IF(ISBLANK('Data Summary'!A107),"",'Data Summary'!A107)</f>
        <v/>
      </c>
      <c r="B105" s="125"/>
      <c r="L105" s="125"/>
      <c r="V105" s="125"/>
      <c r="AF105" s="125"/>
      <c r="AP105" s="125"/>
      <c r="AZ105" s="125"/>
      <c r="BJ105" s="125"/>
      <c r="BT105" s="125"/>
      <c r="CD105" s="125"/>
      <c r="CN105" s="125"/>
      <c r="CX105" s="125"/>
      <c r="DH105" s="125"/>
      <c r="DR105" s="125"/>
      <c r="EB105" s="125"/>
      <c r="EL105" s="125"/>
      <c r="EV105" s="125"/>
      <c r="FF105" s="125"/>
      <c r="FP105" s="125"/>
      <c r="FZ105" s="125"/>
      <c r="GJ105" s="125"/>
      <c r="GT105" s="125"/>
      <c r="HD105" s="125"/>
      <c r="HN105" s="125"/>
      <c r="HX105" s="125"/>
    </row>
    <row xmlns:x14ac="http://schemas.microsoft.com/office/spreadsheetml/2009/9/ac" r="106" s="3" customFormat="true" x14ac:dyDescent="0.25">
      <c r="A106" s="379" t="str">
        <f ca="true">IF(ISBLANK('Data Summary'!A108),"",'Data Summary'!A108)</f>
        <v/>
      </c>
      <c r="B106" s="125"/>
      <c r="L106" s="125"/>
      <c r="V106" s="125"/>
      <c r="AF106" s="125"/>
      <c r="AP106" s="125"/>
      <c r="AZ106" s="125"/>
      <c r="BJ106" s="125"/>
      <c r="BT106" s="125"/>
      <c r="CD106" s="125"/>
      <c r="CN106" s="125"/>
      <c r="CX106" s="125"/>
      <c r="DH106" s="125"/>
      <c r="DR106" s="125"/>
      <c r="EB106" s="125"/>
      <c r="EL106" s="125"/>
      <c r="EV106" s="125"/>
      <c r="FF106" s="125"/>
      <c r="FP106" s="125"/>
      <c r="FZ106" s="125"/>
      <c r="GJ106" s="125"/>
      <c r="GT106" s="125"/>
      <c r="HD106" s="125"/>
      <c r="HN106" s="125"/>
      <c r="HX106" s="125"/>
    </row>
    <row xmlns:x14ac="http://schemas.microsoft.com/office/spreadsheetml/2009/9/ac" r="107" s="3" customFormat="true" x14ac:dyDescent="0.25">
      <c r="A107" s="379" t="str">
        <f ca="true">IF(ISBLANK('Data Summary'!A109),"",'Data Summary'!A109)</f>
        <v/>
      </c>
      <c r="B107" s="125"/>
      <c r="L107" s="125"/>
      <c r="V107" s="125"/>
      <c r="AF107" s="125"/>
      <c r="AP107" s="125"/>
      <c r="AZ107" s="125"/>
      <c r="BJ107" s="125"/>
      <c r="BT107" s="125"/>
      <c r="CD107" s="125"/>
      <c r="CN107" s="125"/>
      <c r="CX107" s="125"/>
      <c r="DH107" s="125"/>
      <c r="DR107" s="125"/>
      <c r="EB107" s="125"/>
      <c r="EL107" s="125"/>
      <c r="EV107" s="125"/>
      <c r="FF107" s="125"/>
      <c r="FP107" s="125"/>
      <c r="FZ107" s="125"/>
      <c r="GJ107" s="125"/>
      <c r="GT107" s="125"/>
      <c r="HD107" s="125"/>
      <c r="HN107" s="125"/>
      <c r="HX107" s="125"/>
    </row>
    <row xmlns:x14ac="http://schemas.microsoft.com/office/spreadsheetml/2009/9/ac" r="108" s="3" customFormat="true" x14ac:dyDescent="0.25">
      <c r="A108" s="379" t="str">
        <f ca="true">IF(ISBLANK('Data Summary'!A110),"",'Data Summary'!A110)</f>
        <v/>
      </c>
      <c r="B108" s="125"/>
      <c r="L108" s="125"/>
      <c r="V108" s="125"/>
      <c r="AF108" s="125"/>
      <c r="AP108" s="125"/>
      <c r="AZ108" s="125"/>
      <c r="BJ108" s="125"/>
      <c r="BT108" s="125"/>
      <c r="CD108" s="125"/>
      <c r="CN108" s="125"/>
      <c r="CX108" s="125"/>
      <c r="DH108" s="125"/>
      <c r="DR108" s="125"/>
      <c r="EB108" s="125"/>
      <c r="EL108" s="125"/>
      <c r="EV108" s="125"/>
      <c r="FF108" s="125"/>
      <c r="FP108" s="125"/>
      <c r="FZ108" s="125"/>
      <c r="GJ108" s="125"/>
      <c r="GT108" s="125"/>
      <c r="HD108" s="125"/>
      <c r="HN108" s="125"/>
      <c r="HX108" s="125"/>
    </row>
    <row xmlns:x14ac="http://schemas.microsoft.com/office/spreadsheetml/2009/9/ac" r="109" s="3" customFormat="true" x14ac:dyDescent="0.25">
      <c r="A109" s="379" t="str">
        <f ca="true">IF(ISBLANK('Data Summary'!A111),"",'Data Summary'!A111)</f>
        <v/>
      </c>
      <c r="B109" s="125"/>
      <c r="L109" s="125"/>
      <c r="V109" s="125"/>
      <c r="AF109" s="125"/>
      <c r="AP109" s="125"/>
      <c r="AZ109" s="125"/>
      <c r="BJ109" s="125"/>
      <c r="BT109" s="125"/>
      <c r="CD109" s="125"/>
      <c r="CN109" s="125"/>
      <c r="CX109" s="125"/>
      <c r="DH109" s="125"/>
      <c r="DR109" s="125"/>
      <c r="EB109" s="125"/>
      <c r="EL109" s="125"/>
      <c r="EV109" s="125"/>
      <c r="FF109" s="125"/>
      <c r="FP109" s="125"/>
      <c r="FZ109" s="125"/>
      <c r="GJ109" s="125"/>
      <c r="GT109" s="125"/>
      <c r="HD109" s="125"/>
      <c r="HN109" s="125"/>
      <c r="HX109" s="125"/>
    </row>
    <row xmlns:x14ac="http://schemas.microsoft.com/office/spreadsheetml/2009/9/ac" r="110" s="3" customFormat="true" x14ac:dyDescent="0.25">
      <c r="A110" s="379" t="str">
        <f ca="true">IF(ISBLANK('Data Summary'!A112),"",'Data Summary'!A112)</f>
        <v/>
      </c>
      <c r="B110" s="125"/>
      <c r="L110" s="125"/>
      <c r="V110" s="125"/>
      <c r="AF110" s="125"/>
      <c r="AP110" s="125"/>
      <c r="AZ110" s="125"/>
      <c r="BJ110" s="125"/>
      <c r="BT110" s="125"/>
      <c r="CD110" s="125"/>
      <c r="CN110" s="125"/>
      <c r="CX110" s="125"/>
      <c r="DH110" s="125"/>
      <c r="DR110" s="125"/>
      <c r="EB110" s="125"/>
      <c r="EL110" s="125"/>
      <c r="EV110" s="125"/>
      <c r="FF110" s="125"/>
      <c r="FP110" s="125"/>
      <c r="FZ110" s="125"/>
      <c r="GJ110" s="125"/>
      <c r="GT110" s="125"/>
      <c r="HD110" s="125"/>
      <c r="HN110" s="125"/>
      <c r="HX110" s="125"/>
    </row>
    <row xmlns:x14ac="http://schemas.microsoft.com/office/spreadsheetml/2009/9/ac" r="111" s="3" customFormat="true" x14ac:dyDescent="0.25">
      <c r="A111" s="379" t="str">
        <f ca="true">IF(ISBLANK('Data Summary'!A113),"",'Data Summary'!A113)</f>
        <v/>
      </c>
      <c r="B111" s="125"/>
      <c r="L111" s="125"/>
      <c r="V111" s="125"/>
      <c r="AF111" s="125"/>
      <c r="AP111" s="125"/>
      <c r="AZ111" s="125"/>
      <c r="BJ111" s="125"/>
      <c r="BT111" s="125"/>
      <c r="CD111" s="125"/>
      <c r="CN111" s="125"/>
      <c r="CX111" s="125"/>
      <c r="DH111" s="125"/>
      <c r="DR111" s="125"/>
      <c r="EB111" s="125"/>
      <c r="EL111" s="125"/>
      <c r="EV111" s="125"/>
      <c r="FF111" s="125"/>
      <c r="FP111" s="125"/>
      <c r="FZ111" s="125"/>
      <c r="GJ111" s="125"/>
      <c r="GT111" s="125"/>
      <c r="HD111" s="125"/>
      <c r="HN111" s="125"/>
      <c r="HX111" s="125"/>
    </row>
    <row xmlns:x14ac="http://schemas.microsoft.com/office/spreadsheetml/2009/9/ac" r="112" s="3" customFormat="true" x14ac:dyDescent="0.25">
      <c r="A112" s="379" t="str">
        <f ca="true">IF(ISBLANK('Data Summary'!A114),"",'Data Summary'!A114)</f>
        <v/>
      </c>
      <c r="B112" s="125"/>
      <c r="L112" s="125"/>
      <c r="V112" s="125"/>
      <c r="AF112" s="125"/>
      <c r="AP112" s="125"/>
      <c r="AZ112" s="125"/>
      <c r="BJ112" s="125"/>
      <c r="BT112" s="125"/>
      <c r="CD112" s="125"/>
      <c r="CN112" s="125"/>
      <c r="CX112" s="125"/>
      <c r="DH112" s="125"/>
      <c r="DR112" s="125"/>
      <c r="EB112" s="125"/>
      <c r="EL112" s="125"/>
      <c r="EV112" s="125"/>
      <c r="FF112" s="125"/>
      <c r="FP112" s="125"/>
      <c r="FZ112" s="125"/>
      <c r="GJ112" s="125"/>
      <c r="GT112" s="125"/>
      <c r="HD112" s="125"/>
      <c r="HN112" s="125"/>
      <c r="HX112" s="125"/>
    </row>
    <row xmlns:x14ac="http://schemas.microsoft.com/office/spreadsheetml/2009/9/ac" r="113" s="3" customFormat="true" x14ac:dyDescent="0.25">
      <c r="A113" s="379" t="str">
        <f ca="true">IF(ISBLANK('Data Summary'!A115),"",'Data Summary'!A115)</f>
        <v/>
      </c>
      <c r="B113" s="125"/>
      <c r="L113" s="125"/>
      <c r="V113" s="125"/>
      <c r="AF113" s="125"/>
      <c r="AP113" s="125"/>
      <c r="AZ113" s="125"/>
      <c r="BJ113" s="125"/>
      <c r="BT113" s="125"/>
      <c r="CD113" s="125"/>
      <c r="CN113" s="125"/>
      <c r="CX113" s="125"/>
      <c r="DH113" s="125"/>
      <c r="DR113" s="125"/>
      <c r="EB113" s="125"/>
      <c r="EL113" s="125"/>
      <c r="EV113" s="125"/>
      <c r="FF113" s="125"/>
      <c r="FP113" s="125"/>
      <c r="FZ113" s="125"/>
      <c r="GJ113" s="125"/>
      <c r="GT113" s="125"/>
      <c r="HD113" s="125"/>
      <c r="HN113" s="125"/>
      <c r="HX113" s="125"/>
    </row>
    <row xmlns:x14ac="http://schemas.microsoft.com/office/spreadsheetml/2009/9/ac" r="114" s="3" customFormat="true" x14ac:dyDescent="0.25">
      <c r="A114" s="379" t="str">
        <f ca="true">IF(ISBLANK('Data Summary'!A116),"",'Data Summary'!A116)</f>
        <v/>
      </c>
      <c r="B114" s="125"/>
      <c r="L114" s="125"/>
      <c r="V114" s="125"/>
      <c r="AF114" s="125"/>
      <c r="AP114" s="125"/>
      <c r="AZ114" s="125"/>
      <c r="BJ114" s="125"/>
      <c r="BT114" s="125"/>
      <c r="CD114" s="125"/>
      <c r="CN114" s="125"/>
      <c r="CX114" s="125"/>
      <c r="DH114" s="125"/>
      <c r="DR114" s="125"/>
      <c r="EB114" s="125"/>
      <c r="EL114" s="125"/>
      <c r="EV114" s="125"/>
      <c r="FF114" s="125"/>
      <c r="FP114" s="125"/>
      <c r="FZ114" s="125"/>
      <c r="GJ114" s="125"/>
      <c r="GT114" s="125"/>
      <c r="HD114" s="125"/>
      <c r="HN114" s="125"/>
      <c r="HX114" s="125"/>
    </row>
    <row xmlns:x14ac="http://schemas.microsoft.com/office/spreadsheetml/2009/9/ac" r="115" s="3" customFormat="true" x14ac:dyDescent="0.25">
      <c r="A115" s="379" t="str">
        <f ca="true">IF(ISBLANK('Data Summary'!A117),"",'Data Summary'!A117)</f>
        <v/>
      </c>
      <c r="B115" s="125"/>
      <c r="L115" s="125"/>
      <c r="V115" s="125"/>
      <c r="AF115" s="125"/>
      <c r="AP115" s="125"/>
      <c r="AZ115" s="125"/>
      <c r="BJ115" s="125"/>
      <c r="BT115" s="125"/>
      <c r="CD115" s="125"/>
      <c r="CN115" s="125"/>
      <c r="CX115" s="125"/>
      <c r="DH115" s="125"/>
      <c r="DR115" s="125"/>
      <c r="EB115" s="125"/>
      <c r="EL115" s="125"/>
      <c r="EV115" s="125"/>
      <c r="FF115" s="125"/>
      <c r="FP115" s="125"/>
      <c r="FZ115" s="125"/>
      <c r="GJ115" s="125"/>
      <c r="GT115" s="125"/>
      <c r="HD115" s="125"/>
      <c r="HN115" s="125"/>
      <c r="HX115" s="125"/>
    </row>
    <row xmlns:x14ac="http://schemas.microsoft.com/office/spreadsheetml/2009/9/ac" r="116" s="3" customFormat="true" x14ac:dyDescent="0.25">
      <c r="A116" s="379" t="str">
        <f ca="true">IF(ISBLANK('Data Summary'!A118),"",'Data Summary'!A118)</f>
        <v/>
      </c>
      <c r="B116" s="125"/>
      <c r="L116" s="125"/>
      <c r="V116" s="125"/>
      <c r="AF116" s="125"/>
      <c r="AP116" s="125"/>
      <c r="AZ116" s="125"/>
      <c r="BJ116" s="125"/>
      <c r="BT116" s="125"/>
      <c r="CD116" s="125"/>
      <c r="CN116" s="125"/>
      <c r="CX116" s="125"/>
      <c r="DH116" s="125"/>
      <c r="DR116" s="125"/>
      <c r="EB116" s="125"/>
      <c r="EL116" s="125"/>
      <c r="EV116" s="125"/>
      <c r="FF116" s="125"/>
      <c r="FP116" s="125"/>
      <c r="FZ116" s="125"/>
      <c r="GJ116" s="125"/>
      <c r="GT116" s="125"/>
      <c r="HD116" s="125"/>
      <c r="HN116" s="125"/>
      <c r="HX116" s="125"/>
    </row>
    <row xmlns:x14ac="http://schemas.microsoft.com/office/spreadsheetml/2009/9/ac" r="117" s="3" customFormat="true" x14ac:dyDescent="0.25">
      <c r="A117" s="379" t="str">
        <f ca="true">IF(ISBLANK('Data Summary'!A119),"",'Data Summary'!A119)</f>
        <v/>
      </c>
      <c r="B117" s="125"/>
      <c r="L117" s="125"/>
      <c r="V117" s="125"/>
      <c r="AF117" s="125"/>
      <c r="AP117" s="125"/>
      <c r="AZ117" s="125"/>
      <c r="BJ117" s="125"/>
      <c r="BT117" s="125"/>
      <c r="CD117" s="125"/>
      <c r="CN117" s="125"/>
      <c r="CX117" s="125"/>
      <c r="DH117" s="125"/>
      <c r="DR117" s="125"/>
      <c r="EB117" s="125"/>
      <c r="EL117" s="125"/>
      <c r="EV117" s="125"/>
      <c r="FF117" s="125"/>
      <c r="FP117" s="125"/>
      <c r="FZ117" s="125"/>
      <c r="GJ117" s="125"/>
      <c r="GT117" s="125"/>
      <c r="HD117" s="125"/>
      <c r="HN117" s="125"/>
      <c r="HX117" s="125"/>
    </row>
    <row xmlns:x14ac="http://schemas.microsoft.com/office/spreadsheetml/2009/9/ac" r="118" s="3" customFormat="true" x14ac:dyDescent="0.25">
      <c r="A118" s="379" t="str">
        <f ca="true">IF(ISBLANK('Data Summary'!A120),"",'Data Summary'!A120)</f>
        <v/>
      </c>
      <c r="B118" s="125"/>
      <c r="L118" s="125"/>
      <c r="V118" s="125"/>
      <c r="AF118" s="125"/>
      <c r="AP118" s="125"/>
      <c r="AZ118" s="125"/>
      <c r="BJ118" s="125"/>
      <c r="BT118" s="125"/>
      <c r="CD118" s="125"/>
      <c r="CN118" s="125"/>
      <c r="CX118" s="125"/>
      <c r="DH118" s="125"/>
      <c r="DR118" s="125"/>
      <c r="EB118" s="125"/>
      <c r="EL118" s="125"/>
      <c r="EV118" s="125"/>
      <c r="FF118" s="125"/>
      <c r="FP118" s="125"/>
      <c r="FZ118" s="125"/>
      <c r="GJ118" s="125"/>
      <c r="GT118" s="125"/>
      <c r="HD118" s="125"/>
      <c r="HN118" s="125"/>
      <c r="HX118" s="125"/>
    </row>
    <row xmlns:x14ac="http://schemas.microsoft.com/office/spreadsheetml/2009/9/ac" r="119" s="3" customFormat="true" x14ac:dyDescent="0.25">
      <c r="A119" s="379" t="str">
        <f ca="true">IF(ISBLANK('Data Summary'!A121),"",'Data Summary'!A121)</f>
        <v/>
      </c>
      <c r="B119" s="125"/>
      <c r="L119" s="125"/>
      <c r="V119" s="125"/>
      <c r="AF119" s="125"/>
      <c r="AP119" s="125"/>
      <c r="AZ119" s="125"/>
      <c r="BJ119" s="125"/>
      <c r="BT119" s="125"/>
      <c r="CD119" s="125"/>
      <c r="CN119" s="125"/>
      <c r="CX119" s="125"/>
      <c r="DH119" s="125"/>
      <c r="DR119" s="125"/>
      <c r="EB119" s="125"/>
      <c r="EL119" s="125"/>
      <c r="EV119" s="125"/>
      <c r="FF119" s="125"/>
      <c r="FP119" s="125"/>
      <c r="FZ119" s="125"/>
      <c r="GJ119" s="125"/>
      <c r="GT119" s="125"/>
      <c r="HD119" s="125"/>
      <c r="HN119" s="125"/>
      <c r="HX119" s="125"/>
    </row>
    <row xmlns:x14ac="http://schemas.microsoft.com/office/spreadsheetml/2009/9/ac" r="120" s="3" customFormat="true" x14ac:dyDescent="0.25">
      <c r="A120" s="379" t="str">
        <f ca="true">IF(ISBLANK('Data Summary'!A122),"",'Data Summary'!A122)</f>
        <v/>
      </c>
      <c r="B120" s="125"/>
      <c r="L120" s="125"/>
      <c r="V120" s="125"/>
      <c r="AF120" s="125"/>
      <c r="AP120" s="125"/>
      <c r="AZ120" s="125"/>
      <c r="BJ120" s="125"/>
      <c r="BT120" s="125"/>
      <c r="CD120" s="125"/>
      <c r="CN120" s="125"/>
      <c r="CX120" s="125"/>
      <c r="DH120" s="125"/>
      <c r="DR120" s="125"/>
      <c r="EB120" s="125"/>
      <c r="EL120" s="125"/>
      <c r="EV120" s="125"/>
      <c r="FF120" s="125"/>
      <c r="FP120" s="125"/>
      <c r="FZ120" s="125"/>
      <c r="GJ120" s="125"/>
      <c r="GT120" s="125"/>
      <c r="HD120" s="125"/>
      <c r="HN120" s="125"/>
      <c r="HX120" s="125"/>
    </row>
    <row xmlns:x14ac="http://schemas.microsoft.com/office/spreadsheetml/2009/9/ac" r="121" s="3" customFormat="true" x14ac:dyDescent="0.25">
      <c r="A121" s="379" t="str">
        <f ca="true">IF(ISBLANK('Data Summary'!A123),"",'Data Summary'!A123)</f>
        <v/>
      </c>
      <c r="B121" s="125"/>
      <c r="L121" s="125"/>
      <c r="V121" s="125"/>
      <c r="AF121" s="125"/>
      <c r="AP121" s="125"/>
      <c r="AZ121" s="125"/>
      <c r="BJ121" s="125"/>
      <c r="BT121" s="125"/>
      <c r="CD121" s="125"/>
      <c r="CN121" s="125"/>
      <c r="CX121" s="125"/>
      <c r="DH121" s="125"/>
      <c r="DR121" s="125"/>
      <c r="EB121" s="125"/>
      <c r="EL121" s="125"/>
      <c r="EV121" s="125"/>
      <c r="FF121" s="125"/>
      <c r="FP121" s="125"/>
      <c r="FZ121" s="125"/>
      <c r="GJ121" s="125"/>
      <c r="GT121" s="125"/>
      <c r="HD121" s="125"/>
      <c r="HN121" s="125"/>
      <c r="HX121" s="125"/>
    </row>
    <row xmlns:x14ac="http://schemas.microsoft.com/office/spreadsheetml/2009/9/ac" r="122" s="3" customFormat="true" x14ac:dyDescent="0.25">
      <c r="A122" s="379" t="str">
        <f ca="true">IF(ISBLANK('Data Summary'!A124),"",'Data Summary'!A124)</f>
        <v/>
      </c>
      <c r="B122" s="125"/>
      <c r="L122" s="125"/>
      <c r="V122" s="125"/>
      <c r="AF122" s="125"/>
      <c r="AP122" s="125"/>
      <c r="AZ122" s="125"/>
      <c r="BJ122" s="125"/>
      <c r="BT122" s="125"/>
      <c r="CD122" s="125"/>
      <c r="CN122" s="125"/>
      <c r="CX122" s="125"/>
      <c r="DH122" s="125"/>
      <c r="DR122" s="125"/>
      <c r="EB122" s="125"/>
      <c r="EL122" s="125"/>
      <c r="EV122" s="125"/>
      <c r="FF122" s="125"/>
      <c r="FP122" s="125"/>
      <c r="FZ122" s="125"/>
      <c r="GJ122" s="125"/>
      <c r="GT122" s="125"/>
      <c r="HD122" s="125"/>
      <c r="HN122" s="125"/>
      <c r="HX122" s="125"/>
    </row>
    <row xmlns:x14ac="http://schemas.microsoft.com/office/spreadsheetml/2009/9/ac" r="123" s="3" customFormat="true" x14ac:dyDescent="0.25">
      <c r="A123" s="379" t="str">
        <f ca="true">IF(ISBLANK('Data Summary'!A125),"",'Data Summary'!A125)</f>
        <v/>
      </c>
      <c r="B123" s="125"/>
      <c r="L123" s="125"/>
      <c r="V123" s="125"/>
      <c r="AF123" s="125"/>
      <c r="AP123" s="125"/>
      <c r="AZ123" s="125"/>
      <c r="BJ123" s="125"/>
      <c r="BT123" s="125"/>
      <c r="CD123" s="125"/>
      <c r="CN123" s="125"/>
      <c r="CX123" s="125"/>
      <c r="DH123" s="125"/>
      <c r="DR123" s="125"/>
      <c r="EB123" s="125"/>
      <c r="EL123" s="125"/>
      <c r="EV123" s="125"/>
      <c r="FF123" s="125"/>
      <c r="FP123" s="125"/>
      <c r="FZ123" s="125"/>
      <c r="GJ123" s="125"/>
      <c r="GT123" s="125"/>
      <c r="HD123" s="125"/>
      <c r="HN123" s="125"/>
      <c r="HX123" s="125"/>
    </row>
    <row xmlns:x14ac="http://schemas.microsoft.com/office/spreadsheetml/2009/9/ac" r="124" s="3" customFormat="true" x14ac:dyDescent="0.25">
      <c r="A124" s="379" t="str">
        <f ca="true">IF(ISBLANK('Data Summary'!A126),"",'Data Summary'!A126)</f>
        <v/>
      </c>
      <c r="B124" s="125"/>
      <c r="L124" s="125"/>
      <c r="V124" s="125"/>
      <c r="AF124" s="125"/>
      <c r="AP124" s="125"/>
      <c r="AZ124" s="125"/>
      <c r="BJ124" s="125"/>
      <c r="BT124" s="125"/>
      <c r="CD124" s="125"/>
      <c r="CN124" s="125"/>
      <c r="CX124" s="125"/>
      <c r="DH124" s="125"/>
      <c r="DR124" s="125"/>
      <c r="EB124" s="125"/>
      <c r="EL124" s="125"/>
      <c r="EV124" s="125"/>
      <c r="FF124" s="125"/>
      <c r="FP124" s="125"/>
      <c r="FZ124" s="125"/>
      <c r="GJ124" s="125"/>
      <c r="GT124" s="125"/>
      <c r="HD124" s="125"/>
      <c r="HN124" s="125"/>
      <c r="HX124" s="125"/>
    </row>
    <row xmlns:x14ac="http://schemas.microsoft.com/office/spreadsheetml/2009/9/ac" r="125" s="3" customFormat="true" x14ac:dyDescent="0.25">
      <c r="A125" s="379" t="str">
        <f ca="true">IF(ISBLANK('Data Summary'!A127),"",'Data Summary'!A127)</f>
        <v/>
      </c>
      <c r="B125" s="125"/>
      <c r="L125" s="125"/>
      <c r="V125" s="125"/>
      <c r="AF125" s="125"/>
      <c r="AP125" s="125"/>
      <c r="AZ125" s="125"/>
      <c r="BJ125" s="125"/>
      <c r="BT125" s="125"/>
      <c r="CD125" s="125"/>
      <c r="CN125" s="125"/>
      <c r="CX125" s="125"/>
      <c r="DH125" s="125"/>
      <c r="DR125" s="125"/>
      <c r="EB125" s="125"/>
      <c r="EL125" s="125"/>
      <c r="EV125" s="125"/>
      <c r="FF125" s="125"/>
      <c r="FP125" s="125"/>
      <c r="FZ125" s="125"/>
      <c r="GJ125" s="125"/>
      <c r="GT125" s="125"/>
      <c r="HD125" s="125"/>
      <c r="HN125" s="125"/>
      <c r="HX125" s="125"/>
    </row>
    <row xmlns:x14ac="http://schemas.microsoft.com/office/spreadsheetml/2009/9/ac" r="126" s="3" customFormat="true" x14ac:dyDescent="0.25">
      <c r="A126" s="379" t="str">
        <f ca="true">IF(ISBLANK('Data Summary'!A128),"",'Data Summary'!A128)</f>
        <v/>
      </c>
      <c r="B126" s="125"/>
      <c r="L126" s="125"/>
      <c r="V126" s="125"/>
      <c r="AF126" s="125"/>
      <c r="AP126" s="125"/>
      <c r="AZ126" s="125"/>
      <c r="BJ126" s="125"/>
      <c r="BT126" s="125"/>
      <c r="CD126" s="125"/>
      <c r="CN126" s="125"/>
      <c r="CX126" s="125"/>
      <c r="DH126" s="125"/>
      <c r="DR126" s="125"/>
      <c r="EB126" s="125"/>
      <c r="EL126" s="125"/>
      <c r="EV126" s="125"/>
      <c r="FF126" s="125"/>
      <c r="FP126" s="125"/>
      <c r="FZ126" s="125"/>
      <c r="GJ126" s="125"/>
      <c r="GT126" s="125"/>
      <c r="HD126" s="125"/>
      <c r="HN126" s="125"/>
      <c r="HX126" s="125"/>
    </row>
    <row xmlns:x14ac="http://schemas.microsoft.com/office/spreadsheetml/2009/9/ac" r="127" s="3" customFormat="true" x14ac:dyDescent="0.25">
      <c r="A127" s="379" t="str">
        <f ca="true">IF(ISBLANK('Data Summary'!A129),"",'Data Summary'!A129)</f>
        <v/>
      </c>
      <c r="B127" s="125"/>
      <c r="L127" s="125"/>
      <c r="V127" s="125"/>
      <c r="AF127" s="125"/>
      <c r="AP127" s="125"/>
      <c r="AZ127" s="125"/>
      <c r="BJ127" s="125"/>
      <c r="BT127" s="125"/>
      <c r="CD127" s="125"/>
      <c r="CN127" s="125"/>
      <c r="CX127" s="125"/>
      <c r="DH127" s="125"/>
      <c r="DR127" s="125"/>
      <c r="EB127" s="125"/>
      <c r="EL127" s="125"/>
      <c r="EV127" s="125"/>
      <c r="FF127" s="125"/>
      <c r="FP127" s="125"/>
      <c r="FZ127" s="125"/>
      <c r="GJ127" s="125"/>
      <c r="GT127" s="125"/>
      <c r="HD127" s="125"/>
      <c r="HN127" s="125"/>
      <c r="HX127" s="125"/>
    </row>
    <row xmlns:x14ac="http://schemas.microsoft.com/office/spreadsheetml/2009/9/ac" r="128" s="3" customFormat="true" x14ac:dyDescent="0.25">
      <c r="A128" s="379" t="str">
        <f ca="true">IF(ISBLANK('Data Summary'!A130),"",'Data Summary'!A130)</f>
        <v/>
      </c>
      <c r="B128" s="125"/>
      <c r="L128" s="125"/>
      <c r="V128" s="125"/>
      <c r="AF128" s="125"/>
      <c r="AP128" s="125"/>
      <c r="AZ128" s="125"/>
      <c r="BJ128" s="125"/>
      <c r="BT128" s="125"/>
      <c r="CD128" s="125"/>
      <c r="CN128" s="125"/>
      <c r="CX128" s="125"/>
      <c r="DH128" s="125"/>
      <c r="DR128" s="125"/>
      <c r="EB128" s="125"/>
      <c r="EL128" s="125"/>
      <c r="EV128" s="125"/>
      <c r="FF128" s="125"/>
      <c r="FP128" s="125"/>
      <c r="FZ128" s="125"/>
      <c r="GJ128" s="125"/>
      <c r="GT128" s="125"/>
      <c r="HD128" s="125"/>
      <c r="HN128" s="125"/>
      <c r="HX128" s="125"/>
    </row>
    <row xmlns:x14ac="http://schemas.microsoft.com/office/spreadsheetml/2009/9/ac" r="129" s="3" customFormat="true" x14ac:dyDescent="0.25">
      <c r="A129" s="379" t="str">
        <f ca="true">IF(ISBLANK('Data Summary'!A131),"",'Data Summary'!A131)</f>
        <v/>
      </c>
      <c r="B129" s="125"/>
      <c r="L129" s="125"/>
      <c r="V129" s="125"/>
      <c r="AF129" s="125"/>
      <c r="AP129" s="125"/>
      <c r="AZ129" s="125"/>
      <c r="BJ129" s="125"/>
      <c r="BT129" s="125"/>
      <c r="CD129" s="125"/>
      <c r="CN129" s="125"/>
      <c r="CX129" s="125"/>
      <c r="DH129" s="125"/>
      <c r="DR129" s="125"/>
      <c r="EB129" s="125"/>
      <c r="EL129" s="125"/>
      <c r="EV129" s="125"/>
      <c r="FF129" s="125"/>
      <c r="FP129" s="125"/>
      <c r="FZ129" s="125"/>
      <c r="GJ129" s="125"/>
      <c r="GT129" s="125"/>
      <c r="HD129" s="125"/>
      <c r="HN129" s="125"/>
      <c r="HX129" s="125"/>
    </row>
    <row xmlns:x14ac="http://schemas.microsoft.com/office/spreadsheetml/2009/9/ac" r="130" s="3" customFormat="true" x14ac:dyDescent="0.25">
      <c r="A130" s="379" t="str">
        <f ca="true">IF(ISBLANK('Data Summary'!A132),"",'Data Summary'!A132)</f>
        <v/>
      </c>
      <c r="B130" s="125"/>
      <c r="L130" s="125"/>
      <c r="V130" s="125"/>
      <c r="AF130" s="125"/>
      <c r="AP130" s="125"/>
      <c r="AZ130" s="125"/>
      <c r="BJ130" s="125"/>
      <c r="BT130" s="125"/>
      <c r="CD130" s="125"/>
      <c r="CN130" s="125"/>
      <c r="CX130" s="125"/>
      <c r="DH130" s="125"/>
      <c r="DR130" s="125"/>
      <c r="EB130" s="125"/>
      <c r="EL130" s="125"/>
      <c r="EV130" s="125"/>
      <c r="FF130" s="125"/>
      <c r="FP130" s="125"/>
      <c r="FZ130" s="125"/>
      <c r="GJ130" s="125"/>
      <c r="GT130" s="125"/>
      <c r="HD130" s="125"/>
      <c r="HN130" s="125"/>
      <c r="HX130" s="125"/>
    </row>
    <row xmlns:x14ac="http://schemas.microsoft.com/office/spreadsheetml/2009/9/ac" r="131" s="3" customFormat="true" x14ac:dyDescent="0.25">
      <c r="A131" s="379" t="str">
        <f ca="true">IF(ISBLANK('Data Summary'!A133),"",'Data Summary'!A133)</f>
        <v/>
      </c>
      <c r="B131" s="125"/>
      <c r="L131" s="125"/>
      <c r="V131" s="125"/>
      <c r="AF131" s="125"/>
      <c r="AP131" s="125"/>
      <c r="AZ131" s="125"/>
      <c r="BJ131" s="125"/>
      <c r="BT131" s="125"/>
      <c r="CD131" s="125"/>
      <c r="CN131" s="125"/>
      <c r="CX131" s="125"/>
      <c r="DH131" s="125"/>
      <c r="DR131" s="125"/>
      <c r="EB131" s="125"/>
      <c r="EL131" s="125"/>
      <c r="EV131" s="125"/>
      <c r="FF131" s="125"/>
      <c r="FP131" s="125"/>
      <c r="FZ131" s="125"/>
      <c r="GJ131" s="125"/>
      <c r="GT131" s="125"/>
      <c r="HD131" s="125"/>
      <c r="HN131" s="125"/>
      <c r="HX131" s="125"/>
    </row>
    <row xmlns:x14ac="http://schemas.microsoft.com/office/spreadsheetml/2009/9/ac" r="132" s="3" customFormat="true" x14ac:dyDescent="0.25">
      <c r="A132" s="379" t="str">
        <f ca="true">IF(ISBLANK('Data Summary'!A134),"",'Data Summary'!A134)</f>
        <v/>
      </c>
      <c r="B132" s="125"/>
      <c r="L132" s="125"/>
      <c r="V132" s="125"/>
      <c r="AF132" s="125"/>
      <c r="AP132" s="125"/>
      <c r="AZ132" s="125"/>
      <c r="BJ132" s="125"/>
      <c r="BT132" s="125"/>
      <c r="CD132" s="125"/>
      <c r="CN132" s="125"/>
      <c r="CX132" s="125"/>
      <c r="DH132" s="125"/>
      <c r="DR132" s="125"/>
      <c r="EB132" s="125"/>
      <c r="EL132" s="125"/>
      <c r="EV132" s="125"/>
      <c r="FF132" s="125"/>
      <c r="FP132" s="125"/>
      <c r="FZ132" s="125"/>
      <c r="GJ132" s="125"/>
      <c r="GT132" s="125"/>
      <c r="HD132" s="125"/>
      <c r="HN132" s="125"/>
      <c r="HX132" s="125"/>
    </row>
    <row xmlns:x14ac="http://schemas.microsoft.com/office/spreadsheetml/2009/9/ac" r="133" s="3" customFormat="true" x14ac:dyDescent="0.25">
      <c r="A133" s="379" t="str">
        <f ca="true">IF(ISBLANK('Data Summary'!A135),"",'Data Summary'!A135)</f>
        <v/>
      </c>
      <c r="B133" s="125"/>
      <c r="L133" s="125"/>
      <c r="V133" s="125"/>
      <c r="AF133" s="125"/>
      <c r="AP133" s="125"/>
      <c r="AZ133" s="125"/>
      <c r="BJ133" s="125"/>
      <c r="BT133" s="125"/>
      <c r="CD133" s="125"/>
      <c r="CN133" s="125"/>
      <c r="CX133" s="125"/>
      <c r="DH133" s="125"/>
      <c r="DR133" s="125"/>
      <c r="EB133" s="125"/>
      <c r="EL133" s="125"/>
      <c r="EV133" s="125"/>
      <c r="FF133" s="125"/>
      <c r="FP133" s="125"/>
      <c r="FZ133" s="125"/>
      <c r="GJ133" s="125"/>
      <c r="GT133" s="125"/>
      <c r="HD133" s="125"/>
      <c r="HN133" s="125"/>
      <c r="HX133" s="125"/>
    </row>
    <row xmlns:x14ac="http://schemas.microsoft.com/office/spreadsheetml/2009/9/ac" r="134" s="3" customFormat="true" x14ac:dyDescent="0.25">
      <c r="A134" s="379" t="str">
        <f ca="true">IF(ISBLANK('Data Summary'!A136),"",'Data Summary'!A136)</f>
        <v/>
      </c>
      <c r="B134" s="125"/>
      <c r="L134" s="125"/>
      <c r="V134" s="125"/>
      <c r="AF134" s="125"/>
      <c r="AP134" s="125"/>
      <c r="AZ134" s="125"/>
      <c r="BJ134" s="125"/>
      <c r="BT134" s="125"/>
      <c r="CD134" s="125"/>
      <c r="CN134" s="125"/>
      <c r="CX134" s="125"/>
      <c r="DH134" s="125"/>
      <c r="DR134" s="125"/>
      <c r="EB134" s="125"/>
      <c r="EL134" s="125"/>
      <c r="EV134" s="125"/>
      <c r="FF134" s="125"/>
      <c r="FP134" s="125"/>
      <c r="FZ134" s="125"/>
      <c r="GJ134" s="125"/>
      <c r="GT134" s="125"/>
      <c r="HD134" s="125"/>
      <c r="HN134" s="125"/>
      <c r="HX134" s="125"/>
    </row>
    <row xmlns:x14ac="http://schemas.microsoft.com/office/spreadsheetml/2009/9/ac" r="135" s="3" customFormat="true" x14ac:dyDescent="0.25">
      <c r="A135" s="379" t="str">
        <f ca="true">IF(ISBLANK('Data Summary'!A137),"",'Data Summary'!A137)</f>
        <v/>
      </c>
      <c r="B135" s="125"/>
      <c r="L135" s="125"/>
      <c r="V135" s="125"/>
      <c r="AF135" s="125"/>
      <c r="AP135" s="125"/>
      <c r="AZ135" s="125"/>
      <c r="BJ135" s="125"/>
      <c r="BT135" s="125"/>
      <c r="CD135" s="125"/>
      <c r="CN135" s="125"/>
      <c r="CX135" s="125"/>
      <c r="DH135" s="125"/>
      <c r="DR135" s="125"/>
      <c r="EB135" s="125"/>
      <c r="EL135" s="125"/>
      <c r="EV135" s="125"/>
      <c r="FF135" s="125"/>
      <c r="FP135" s="125"/>
      <c r="FZ135" s="125"/>
      <c r="GJ135" s="125"/>
      <c r="GT135" s="125"/>
      <c r="HD135" s="125"/>
      <c r="HN135" s="125"/>
      <c r="HX135" s="125"/>
    </row>
    <row xmlns:x14ac="http://schemas.microsoft.com/office/spreadsheetml/2009/9/ac" r="136" s="3" customFormat="true" x14ac:dyDescent="0.25">
      <c r="A136" s="379" t="str">
        <f ca="true">IF(ISBLANK('Data Summary'!A138),"",'Data Summary'!A138)</f>
        <v/>
      </c>
      <c r="B136" s="125"/>
      <c r="L136" s="125"/>
      <c r="V136" s="125"/>
      <c r="AF136" s="125"/>
      <c r="AP136" s="125"/>
      <c r="AZ136" s="125"/>
      <c r="BJ136" s="125"/>
      <c r="BT136" s="125"/>
      <c r="CD136" s="125"/>
      <c r="CN136" s="125"/>
      <c r="CX136" s="125"/>
      <c r="DH136" s="125"/>
      <c r="DR136" s="125"/>
      <c r="EB136" s="125"/>
      <c r="EL136" s="125"/>
      <c r="EV136" s="125"/>
      <c r="FF136" s="125"/>
      <c r="FP136" s="125"/>
      <c r="FZ136" s="125"/>
      <c r="GJ136" s="125"/>
      <c r="GT136" s="125"/>
      <c r="HD136" s="125"/>
      <c r="HN136" s="125"/>
      <c r="HX136" s="125"/>
    </row>
    <row xmlns:x14ac="http://schemas.microsoft.com/office/spreadsheetml/2009/9/ac" r="137" s="3" customFormat="true" x14ac:dyDescent="0.25">
      <c r="A137" s="379" t="str">
        <f ca="true">IF(ISBLANK('Data Summary'!A139),"",'Data Summary'!A139)</f>
        <v/>
      </c>
      <c r="B137" s="125"/>
      <c r="L137" s="125"/>
      <c r="V137" s="125"/>
      <c r="AF137" s="125"/>
      <c r="AP137" s="125"/>
      <c r="AZ137" s="125"/>
      <c r="BJ137" s="125"/>
      <c r="BT137" s="125"/>
      <c r="CD137" s="125"/>
      <c r="CN137" s="125"/>
      <c r="CX137" s="125"/>
      <c r="DH137" s="125"/>
      <c r="DR137" s="125"/>
      <c r="EB137" s="125"/>
      <c r="EL137" s="125"/>
      <c r="EV137" s="125"/>
      <c r="FF137" s="125"/>
      <c r="FP137" s="125"/>
      <c r="FZ137" s="125"/>
      <c r="GJ137" s="125"/>
      <c r="GT137" s="125"/>
      <c r="HD137" s="125"/>
      <c r="HN137" s="125"/>
      <c r="HX137" s="125"/>
    </row>
    <row xmlns:x14ac="http://schemas.microsoft.com/office/spreadsheetml/2009/9/ac" r="138" s="3" customFormat="true" x14ac:dyDescent="0.25">
      <c r="A138" s="379" t="str">
        <f ca="true">IF(ISBLANK('Data Summary'!A140),"",'Data Summary'!A140)</f>
        <v/>
      </c>
      <c r="B138" s="125"/>
      <c r="L138" s="125"/>
      <c r="V138" s="125"/>
      <c r="AF138" s="125"/>
      <c r="AP138" s="125"/>
      <c r="AZ138" s="125"/>
      <c r="BJ138" s="125"/>
      <c r="BT138" s="125"/>
      <c r="CD138" s="125"/>
      <c r="CN138" s="125"/>
      <c r="CX138" s="125"/>
      <c r="DH138" s="125"/>
      <c r="DR138" s="125"/>
      <c r="EB138" s="125"/>
      <c r="EL138" s="125"/>
      <c r="EV138" s="125"/>
      <c r="FF138" s="125"/>
      <c r="FP138" s="125"/>
      <c r="FZ138" s="125"/>
      <c r="GJ138" s="125"/>
      <c r="GT138" s="125"/>
      <c r="HD138" s="125"/>
      <c r="HN138" s="125"/>
      <c r="HX138" s="125"/>
    </row>
    <row xmlns:x14ac="http://schemas.microsoft.com/office/spreadsheetml/2009/9/ac" r="139" s="3" customFormat="true" x14ac:dyDescent="0.25">
      <c r="A139" s="379" t="str">
        <f ca="true">IF(ISBLANK('Data Summary'!A141),"",'Data Summary'!A141)</f>
        <v/>
      </c>
      <c r="B139" s="125"/>
      <c r="L139" s="125"/>
      <c r="V139" s="125"/>
      <c r="AF139" s="125"/>
      <c r="AP139" s="125"/>
      <c r="AZ139" s="125"/>
      <c r="BJ139" s="125"/>
      <c r="BT139" s="125"/>
      <c r="CD139" s="125"/>
      <c r="CN139" s="125"/>
      <c r="CX139" s="125"/>
      <c r="DH139" s="125"/>
      <c r="DR139" s="125"/>
      <c r="EB139" s="125"/>
      <c r="EL139" s="125"/>
      <c r="EV139" s="125"/>
      <c r="FF139" s="125"/>
      <c r="FP139" s="125"/>
      <c r="FZ139" s="125"/>
      <c r="GJ139" s="125"/>
      <c r="GT139" s="125"/>
      <c r="HD139" s="125"/>
      <c r="HN139" s="125"/>
      <c r="HX139" s="125"/>
    </row>
    <row xmlns:x14ac="http://schemas.microsoft.com/office/spreadsheetml/2009/9/ac" r="140" s="3" customFormat="true" x14ac:dyDescent="0.25">
      <c r="A140" s="379" t="str">
        <f ca="true">IF(ISBLANK('Data Summary'!A142),"",'Data Summary'!A142)</f>
        <v/>
      </c>
      <c r="B140" s="125"/>
      <c r="L140" s="125"/>
      <c r="V140" s="125"/>
      <c r="AF140" s="125"/>
      <c r="AP140" s="125"/>
      <c r="AZ140" s="125"/>
      <c r="BJ140" s="125"/>
      <c r="BT140" s="125"/>
      <c r="CD140" s="125"/>
      <c r="CN140" s="125"/>
      <c r="CX140" s="125"/>
      <c r="DH140" s="125"/>
      <c r="DR140" s="125"/>
      <c r="EB140" s="125"/>
      <c r="EL140" s="125"/>
      <c r="EV140" s="125"/>
      <c r="FF140" s="125"/>
      <c r="FP140" s="125"/>
      <c r="FZ140" s="125"/>
      <c r="GJ140" s="125"/>
      <c r="GT140" s="125"/>
      <c r="HD140" s="125"/>
      <c r="HN140" s="125"/>
      <c r="HX140" s="125"/>
    </row>
    <row xmlns:x14ac="http://schemas.microsoft.com/office/spreadsheetml/2009/9/ac" r="141" s="3" customFormat="true" x14ac:dyDescent="0.25">
      <c r="A141" s="379" t="str">
        <f ca="true">IF(ISBLANK('Data Summary'!A143),"",'Data Summary'!A143)</f>
        <v/>
      </c>
      <c r="B141" s="125"/>
      <c r="L141" s="125"/>
      <c r="V141" s="125"/>
      <c r="AF141" s="125"/>
      <c r="AP141" s="125"/>
      <c r="AZ141" s="125"/>
      <c r="BJ141" s="125"/>
      <c r="BT141" s="125"/>
      <c r="CD141" s="125"/>
      <c r="CN141" s="125"/>
      <c r="CX141" s="125"/>
      <c r="DH141" s="125"/>
      <c r="DR141" s="125"/>
      <c r="EB141" s="125"/>
      <c r="EL141" s="125"/>
      <c r="EV141" s="125"/>
      <c r="FF141" s="125"/>
      <c r="FP141" s="125"/>
      <c r="FZ141" s="125"/>
      <c r="GJ141" s="125"/>
      <c r="GT141" s="125"/>
      <c r="HD141" s="125"/>
      <c r="HN141" s="125"/>
      <c r="HX141" s="125"/>
    </row>
    <row xmlns:x14ac="http://schemas.microsoft.com/office/spreadsheetml/2009/9/ac" r="142" s="3" customFormat="true" x14ac:dyDescent="0.25">
      <c r="A142" s="379" t="str">
        <f ca="true">IF(ISBLANK('Data Summary'!A144),"",'Data Summary'!A144)</f>
        <v/>
      </c>
      <c r="B142" s="125"/>
      <c r="L142" s="125"/>
      <c r="V142" s="125"/>
      <c r="AF142" s="125"/>
      <c r="AP142" s="125"/>
      <c r="AZ142" s="125"/>
      <c r="BJ142" s="125"/>
      <c r="BT142" s="125"/>
      <c r="CD142" s="125"/>
      <c r="CN142" s="125"/>
      <c r="CX142" s="125"/>
      <c r="DH142" s="125"/>
      <c r="DR142" s="125"/>
      <c r="EB142" s="125"/>
      <c r="EL142" s="125"/>
      <c r="EV142" s="125"/>
      <c r="FF142" s="125"/>
      <c r="FP142" s="125"/>
      <c r="FZ142" s="125"/>
      <c r="GJ142" s="125"/>
      <c r="GT142" s="125"/>
      <c r="HD142" s="125"/>
      <c r="HN142" s="125"/>
      <c r="HX142" s="125"/>
    </row>
    <row xmlns:x14ac="http://schemas.microsoft.com/office/spreadsheetml/2009/9/ac" r="143" s="3" customFormat="true" x14ac:dyDescent="0.25">
      <c r="A143" s="379" t="str">
        <f ca="true">IF(ISBLANK('Data Summary'!A145),"",'Data Summary'!A145)</f>
        <v/>
      </c>
      <c r="B143" s="125"/>
      <c r="L143" s="125"/>
      <c r="V143" s="125"/>
      <c r="AF143" s="125"/>
      <c r="AP143" s="125"/>
      <c r="AZ143" s="125"/>
      <c r="BJ143" s="125"/>
      <c r="BT143" s="125"/>
      <c r="CD143" s="125"/>
      <c r="CN143" s="125"/>
      <c r="CX143" s="125"/>
      <c r="DH143" s="125"/>
      <c r="DR143" s="125"/>
      <c r="EB143" s="125"/>
      <c r="EL143" s="125"/>
      <c r="EV143" s="125"/>
      <c r="FF143" s="125"/>
      <c r="FP143" s="125"/>
      <c r="FZ143" s="125"/>
      <c r="GJ143" s="125"/>
      <c r="GT143" s="125"/>
      <c r="HD143" s="125"/>
      <c r="HN143" s="125"/>
      <c r="HX143" s="125"/>
    </row>
    <row xmlns:x14ac="http://schemas.microsoft.com/office/spreadsheetml/2009/9/ac" r="144" s="3" customFormat="true" x14ac:dyDescent="0.25">
      <c r="A144" s="379" t="str">
        <f ca="true">IF(ISBLANK('Data Summary'!A146),"",'Data Summary'!A146)</f>
        <v/>
      </c>
      <c r="B144" s="125"/>
      <c r="L144" s="125"/>
      <c r="V144" s="125"/>
      <c r="AF144" s="125"/>
      <c r="AP144" s="125"/>
      <c r="AZ144" s="125"/>
      <c r="BJ144" s="125"/>
      <c r="BT144" s="125"/>
      <c r="CD144" s="125"/>
      <c r="CN144" s="125"/>
      <c r="CX144" s="125"/>
      <c r="DH144" s="125"/>
      <c r="DR144" s="125"/>
      <c r="EB144" s="125"/>
      <c r="EL144" s="125"/>
      <c r="EV144" s="125"/>
      <c r="FF144" s="125"/>
      <c r="FP144" s="125"/>
      <c r="FZ144" s="125"/>
      <c r="GJ144" s="125"/>
      <c r="GT144" s="125"/>
      <c r="HD144" s="125"/>
      <c r="HN144" s="125"/>
      <c r="HX144" s="125"/>
    </row>
    <row xmlns:x14ac="http://schemas.microsoft.com/office/spreadsheetml/2009/9/ac" r="145" s="3" customFormat="true" x14ac:dyDescent="0.25">
      <c r="A145" s="379" t="str">
        <f ca="true">IF(ISBLANK('Data Summary'!A147),"",'Data Summary'!A147)</f>
        <v/>
      </c>
      <c r="B145" s="125"/>
      <c r="L145" s="125"/>
      <c r="V145" s="125"/>
      <c r="AF145" s="125"/>
      <c r="AP145" s="125"/>
      <c r="AZ145" s="125"/>
      <c r="BJ145" s="125"/>
      <c r="BT145" s="125"/>
      <c r="CD145" s="125"/>
      <c r="CN145" s="125"/>
      <c r="CX145" s="125"/>
      <c r="DH145" s="125"/>
      <c r="DR145" s="125"/>
      <c r="EB145" s="125"/>
      <c r="EL145" s="125"/>
      <c r="EV145" s="125"/>
      <c r="FF145" s="125"/>
      <c r="FP145" s="125"/>
      <c r="FZ145" s="125"/>
      <c r="GJ145" s="125"/>
      <c r="GT145" s="125"/>
      <c r="HD145" s="125"/>
      <c r="HN145" s="125"/>
      <c r="HX145" s="125"/>
    </row>
    <row xmlns:x14ac="http://schemas.microsoft.com/office/spreadsheetml/2009/9/ac" r="146" s="3" customFormat="true" x14ac:dyDescent="0.25">
      <c r="A146" s="379" t="str">
        <f ca="true">IF(ISBLANK('Data Summary'!A148),"",'Data Summary'!A148)</f>
        <v/>
      </c>
      <c r="B146" s="125"/>
      <c r="L146" s="125"/>
      <c r="V146" s="125"/>
      <c r="AF146" s="125"/>
      <c r="AP146" s="125"/>
      <c r="AZ146" s="125"/>
      <c r="BJ146" s="125"/>
      <c r="BT146" s="125"/>
      <c r="CD146" s="125"/>
      <c r="CN146" s="125"/>
      <c r="CX146" s="125"/>
      <c r="DH146" s="125"/>
      <c r="DR146" s="125"/>
      <c r="EB146" s="125"/>
      <c r="EL146" s="125"/>
      <c r="EV146" s="125"/>
      <c r="FF146" s="125"/>
      <c r="FP146" s="125"/>
      <c r="FZ146" s="125"/>
      <c r="GJ146" s="125"/>
      <c r="GT146" s="125"/>
      <c r="HD146" s="125"/>
      <c r="HN146" s="125"/>
      <c r="HX146" s="125"/>
    </row>
    <row xmlns:x14ac="http://schemas.microsoft.com/office/spreadsheetml/2009/9/ac" r="147" s="3" customFormat="true" x14ac:dyDescent="0.25">
      <c r="A147" s="379" t="str">
        <f ca="true">IF(ISBLANK('Data Summary'!A149),"",'Data Summary'!A149)</f>
        <v/>
      </c>
      <c r="B147" s="125"/>
      <c r="L147" s="125"/>
      <c r="V147" s="125"/>
      <c r="AF147" s="125"/>
      <c r="AP147" s="125"/>
      <c r="AZ147" s="125"/>
      <c r="BJ147" s="125"/>
      <c r="BT147" s="125"/>
      <c r="CD147" s="125"/>
      <c r="CN147" s="125"/>
      <c r="CX147" s="125"/>
      <c r="DH147" s="125"/>
      <c r="DR147" s="125"/>
      <c r="EB147" s="125"/>
      <c r="EL147" s="125"/>
      <c r="EV147" s="125"/>
      <c r="FF147" s="125"/>
      <c r="FP147" s="125"/>
      <c r="FZ147" s="125"/>
      <c r="GJ147" s="125"/>
      <c r="GT147" s="125"/>
      <c r="HD147" s="125"/>
      <c r="HN147" s="125"/>
      <c r="HX147" s="125"/>
    </row>
    <row xmlns:x14ac="http://schemas.microsoft.com/office/spreadsheetml/2009/9/ac" r="148" s="3" customFormat="true" x14ac:dyDescent="0.25">
      <c r="A148" s="379" t="str">
        <f ca="true">IF(ISBLANK('Data Summary'!A150),"",'Data Summary'!A150)</f>
        <v/>
      </c>
      <c r="B148" s="125"/>
      <c r="L148" s="125"/>
      <c r="V148" s="125"/>
      <c r="AF148" s="125"/>
      <c r="AP148" s="125"/>
      <c r="AZ148" s="125"/>
      <c r="BJ148" s="125"/>
      <c r="BT148" s="125"/>
      <c r="CD148" s="125"/>
      <c r="CN148" s="125"/>
      <c r="CX148" s="125"/>
      <c r="DH148" s="125"/>
      <c r="DR148" s="125"/>
      <c r="EB148" s="125"/>
      <c r="EL148" s="125"/>
      <c r="EV148" s="125"/>
      <c r="FF148" s="125"/>
      <c r="FP148" s="125"/>
      <c r="FZ148" s="125"/>
      <c r="GJ148" s="125"/>
      <c r="GT148" s="125"/>
      <c r="HD148" s="125"/>
      <c r="HN148" s="125"/>
      <c r="HX148" s="125"/>
    </row>
    <row xmlns:x14ac="http://schemas.microsoft.com/office/spreadsheetml/2009/9/ac" r="149" s="3" customFormat="true" x14ac:dyDescent="0.25">
      <c r="A149" s="379" t="str">
        <f ca="true">IF(ISBLANK('Data Summary'!A151),"",'Data Summary'!A151)</f>
        <v/>
      </c>
      <c r="B149" s="125"/>
      <c r="L149" s="125"/>
      <c r="V149" s="125"/>
      <c r="AF149" s="125"/>
      <c r="AP149" s="125"/>
      <c r="AZ149" s="125"/>
      <c r="BJ149" s="125"/>
      <c r="BT149" s="125"/>
      <c r="CD149" s="125"/>
      <c r="CN149" s="125"/>
      <c r="CX149" s="125"/>
      <c r="DH149" s="125"/>
      <c r="DR149" s="125"/>
      <c r="EB149" s="125"/>
      <c r="EL149" s="125"/>
      <c r="EV149" s="125"/>
      <c r="FF149" s="125"/>
      <c r="FP149" s="125"/>
      <c r="FZ149" s="125"/>
      <c r="GJ149" s="125"/>
      <c r="GT149" s="125"/>
      <c r="HD149" s="125"/>
      <c r="HN149" s="125"/>
      <c r="HX149" s="125"/>
    </row>
    <row xmlns:x14ac="http://schemas.microsoft.com/office/spreadsheetml/2009/9/ac" r="150" s="3" customFormat="true" x14ac:dyDescent="0.25">
      <c r="A150" s="379" t="str">
        <f ca="true">IF(ISBLANK('Data Summary'!A152),"",'Data Summary'!A152)</f>
        <v/>
      </c>
      <c r="B150" s="125"/>
      <c r="L150" s="125"/>
      <c r="V150" s="125"/>
      <c r="AF150" s="125"/>
      <c r="AP150" s="125"/>
      <c r="AZ150" s="125"/>
      <c r="BJ150" s="125"/>
      <c r="BT150" s="125"/>
      <c r="CD150" s="125"/>
      <c r="CN150" s="125"/>
      <c r="CX150" s="125"/>
      <c r="DH150" s="125"/>
      <c r="DR150" s="125"/>
      <c r="EB150" s="125"/>
      <c r="EL150" s="125"/>
      <c r="EV150" s="125"/>
      <c r="FF150" s="125"/>
      <c r="FP150" s="125"/>
      <c r="FZ150" s="125"/>
      <c r="GJ150" s="125"/>
      <c r="GT150" s="125"/>
      <c r="HD150" s="125"/>
      <c r="HN150" s="125"/>
      <c r="HX150" s="125"/>
    </row>
    <row xmlns:x14ac="http://schemas.microsoft.com/office/spreadsheetml/2009/9/ac" r="151" s="3" customFormat="true" x14ac:dyDescent="0.25">
      <c r="A151" s="379" t="str">
        <f ca="true">IF(ISBLANK('Data Summary'!A153),"",'Data Summary'!A153)</f>
        <v/>
      </c>
      <c r="B151" s="125"/>
      <c r="L151" s="125"/>
      <c r="V151" s="125"/>
      <c r="AF151" s="125"/>
      <c r="AP151" s="125"/>
      <c r="AZ151" s="125"/>
      <c r="BJ151" s="125"/>
      <c r="BT151" s="125"/>
      <c r="CD151" s="125"/>
      <c r="CN151" s="125"/>
      <c r="CX151" s="125"/>
      <c r="DH151" s="125"/>
      <c r="DR151" s="125"/>
      <c r="EB151" s="125"/>
      <c r="EL151" s="125"/>
      <c r="EV151" s="125"/>
      <c r="FF151" s="125"/>
      <c r="FP151" s="125"/>
      <c r="FZ151" s="125"/>
      <c r="GJ151" s="125"/>
      <c r="GT151" s="125"/>
      <c r="HD151" s="125"/>
      <c r="HN151" s="125"/>
      <c r="HX151" s="125"/>
    </row>
    <row xmlns:x14ac="http://schemas.microsoft.com/office/spreadsheetml/2009/9/ac" r="152" s="3" customFormat="true" x14ac:dyDescent="0.25">
      <c r="A152" s="375"/>
      <c r="B152" s="125"/>
      <c r="L152" s="125"/>
      <c r="V152" s="125"/>
      <c r="AF152" s="125"/>
      <c r="AP152" s="125"/>
      <c r="AZ152" s="125"/>
      <c r="BJ152" s="125"/>
      <c r="BT152" s="125"/>
      <c r="CD152" s="125"/>
      <c r="CN152" s="125"/>
      <c r="CX152" s="125"/>
      <c r="DH152" s="125"/>
      <c r="DR152" s="125"/>
      <c r="EB152" s="125"/>
      <c r="EL152" s="125"/>
      <c r="EV152" s="125"/>
      <c r="FF152" s="125"/>
      <c r="FP152" s="125"/>
      <c r="FZ152" s="125"/>
      <c r="GJ152" s="125"/>
      <c r="GT152" s="125"/>
      <c r="HD152" s="125"/>
      <c r="HN152" s="125"/>
      <c r="HX152" s="125"/>
    </row>
    <row xmlns:x14ac="http://schemas.microsoft.com/office/spreadsheetml/2009/9/ac" r="153" s="3" customFormat="true" x14ac:dyDescent="0.25">
      <c r="A153" s="375"/>
      <c r="B153" s="125"/>
      <c r="L153" s="125"/>
      <c r="V153" s="125"/>
      <c r="AF153" s="125"/>
      <c r="AP153" s="125"/>
      <c r="AZ153" s="125"/>
      <c r="BJ153" s="125"/>
      <c r="BT153" s="125"/>
      <c r="CD153" s="125"/>
      <c r="CN153" s="125"/>
      <c r="CX153" s="125"/>
      <c r="DH153" s="125"/>
      <c r="DR153" s="125"/>
      <c r="EB153" s="125"/>
      <c r="EL153" s="125"/>
      <c r="EV153" s="125"/>
      <c r="FF153" s="125"/>
      <c r="FP153" s="125"/>
      <c r="FZ153" s="125"/>
      <c r="GJ153" s="125"/>
      <c r="GT153" s="125"/>
      <c r="HD153" s="125"/>
      <c r="HN153" s="125"/>
      <c r="HX153" s="125"/>
    </row>
    <row xmlns:x14ac="http://schemas.microsoft.com/office/spreadsheetml/2009/9/ac" r="154" s="3" customFormat="true" x14ac:dyDescent="0.25">
      <c r="A154" s="375"/>
      <c r="B154" s="125"/>
      <c r="L154" s="125"/>
      <c r="V154" s="125"/>
      <c r="AF154" s="125"/>
      <c r="AP154" s="125"/>
      <c r="AZ154" s="125"/>
      <c r="BJ154" s="125"/>
      <c r="BT154" s="125"/>
      <c r="CD154" s="125"/>
      <c r="CN154" s="125"/>
      <c r="CX154" s="125"/>
      <c r="DH154" s="125"/>
      <c r="DR154" s="125"/>
      <c r="EB154" s="125"/>
      <c r="EL154" s="125"/>
      <c r="EV154" s="125"/>
      <c r="FF154" s="125"/>
      <c r="FP154" s="125"/>
      <c r="FZ154" s="125"/>
      <c r="GJ154" s="125"/>
      <c r="GT154" s="125"/>
      <c r="HD154" s="125"/>
      <c r="HN154" s="125"/>
      <c r="HX154" s="125"/>
    </row>
    <row xmlns:x14ac="http://schemas.microsoft.com/office/spreadsheetml/2009/9/ac" r="155" s="3" customFormat="true" x14ac:dyDescent="0.25">
      <c r="A155" s="375"/>
      <c r="B155" s="125"/>
      <c r="L155" s="125"/>
      <c r="V155" s="125"/>
      <c r="AF155" s="125"/>
      <c r="AP155" s="125"/>
      <c r="AZ155" s="125"/>
      <c r="BJ155" s="125"/>
      <c r="BT155" s="125"/>
      <c r="CD155" s="125"/>
      <c r="CN155" s="125"/>
      <c r="CX155" s="125"/>
      <c r="DH155" s="125"/>
      <c r="DR155" s="125"/>
      <c r="EB155" s="125"/>
      <c r="EL155" s="125"/>
      <c r="EV155" s="125"/>
      <c r="FF155" s="125"/>
      <c r="FP155" s="125"/>
      <c r="FZ155" s="125"/>
      <c r="GJ155" s="125"/>
      <c r="GT155" s="125"/>
      <c r="HD155" s="125"/>
      <c r="HN155" s="125"/>
      <c r="HX155" s="125"/>
    </row>
    <row xmlns:x14ac="http://schemas.microsoft.com/office/spreadsheetml/2009/9/ac" r="156" s="3" customFormat="true" x14ac:dyDescent="0.25">
      <c r="A156" s="375"/>
      <c r="B156" s="125"/>
      <c r="L156" s="125"/>
      <c r="V156" s="125"/>
      <c r="AF156" s="125"/>
      <c r="AP156" s="125"/>
      <c r="AZ156" s="125"/>
      <c r="BJ156" s="125"/>
      <c r="BT156" s="125"/>
      <c r="CD156" s="125"/>
      <c r="CN156" s="125"/>
      <c r="CX156" s="125"/>
      <c r="DH156" s="125"/>
      <c r="DR156" s="125"/>
      <c r="EB156" s="125"/>
      <c r="EL156" s="125"/>
      <c r="EV156" s="125"/>
      <c r="FF156" s="125"/>
      <c r="FP156" s="125"/>
      <c r="FZ156" s="125"/>
      <c r="GJ156" s="125"/>
      <c r="GT156" s="125"/>
      <c r="HD156" s="125"/>
      <c r="HN156" s="125"/>
      <c r="HX156" s="125"/>
    </row>
    <row xmlns:x14ac="http://schemas.microsoft.com/office/spreadsheetml/2009/9/ac" r="157" s="3" customFormat="true" x14ac:dyDescent="0.25">
      <c r="A157" s="375"/>
      <c r="B157" s="125"/>
      <c r="L157" s="125"/>
      <c r="V157" s="125"/>
      <c r="AF157" s="125"/>
      <c r="AP157" s="125"/>
      <c r="AZ157" s="125"/>
      <c r="BJ157" s="125"/>
      <c r="BT157" s="125"/>
      <c r="CD157" s="125"/>
      <c r="CN157" s="125"/>
      <c r="CX157" s="125"/>
      <c r="DH157" s="125"/>
      <c r="DR157" s="125"/>
      <c r="EB157" s="125"/>
      <c r="EL157" s="125"/>
      <c r="EV157" s="125"/>
      <c r="FF157" s="125"/>
      <c r="FP157" s="125"/>
      <c r="FZ157" s="125"/>
      <c r="GJ157" s="125"/>
      <c r="GT157" s="125"/>
      <c r="HD157" s="125"/>
      <c r="HN157" s="125"/>
      <c r="HX157" s="125"/>
    </row>
    <row xmlns:x14ac="http://schemas.microsoft.com/office/spreadsheetml/2009/9/ac" r="158" s="3" customFormat="true" x14ac:dyDescent="0.25">
      <c r="A158" s="375"/>
      <c r="B158" s="125"/>
      <c r="L158" s="125"/>
      <c r="V158" s="125"/>
      <c r="AF158" s="125"/>
      <c r="AP158" s="125"/>
      <c r="AZ158" s="125"/>
      <c r="BJ158" s="125"/>
      <c r="BT158" s="125"/>
      <c r="CD158" s="125"/>
      <c r="CN158" s="125"/>
      <c r="CX158" s="125"/>
      <c r="DH158" s="125"/>
      <c r="DR158" s="125"/>
      <c r="EB158" s="125"/>
      <c r="EL158" s="125"/>
      <c r="EV158" s="125"/>
      <c r="FF158" s="125"/>
      <c r="FP158" s="125"/>
      <c r="FZ158" s="125"/>
      <c r="GJ158" s="125"/>
      <c r="GT158" s="125"/>
      <c r="HD158" s="125"/>
      <c r="HN158" s="125"/>
      <c r="HX158" s="125"/>
    </row>
    <row xmlns:x14ac="http://schemas.microsoft.com/office/spreadsheetml/2009/9/ac" r="159" s="3" customFormat="true" x14ac:dyDescent="0.25">
      <c r="A159" s="375"/>
      <c r="B159" s="125"/>
      <c r="L159" s="125"/>
      <c r="V159" s="125"/>
      <c r="AF159" s="125"/>
      <c r="AP159" s="125"/>
      <c r="AZ159" s="125"/>
      <c r="BJ159" s="125"/>
      <c r="BT159" s="125"/>
      <c r="CD159" s="125"/>
      <c r="CN159" s="125"/>
      <c r="CX159" s="125"/>
      <c r="DH159" s="125"/>
      <c r="DR159" s="125"/>
      <c r="EB159" s="125"/>
      <c r="EL159" s="125"/>
      <c r="EV159" s="125"/>
      <c r="FF159" s="125"/>
      <c r="FP159" s="125"/>
      <c r="FZ159" s="125"/>
      <c r="GJ159" s="125"/>
      <c r="GT159" s="125"/>
      <c r="HD159" s="125"/>
      <c r="HN159" s="125"/>
      <c r="HX159" s="125"/>
    </row>
    <row xmlns:x14ac="http://schemas.microsoft.com/office/spreadsheetml/2009/9/ac" r="160" s="3" customFormat="true" x14ac:dyDescent="0.25">
      <c r="A160" s="375"/>
      <c r="B160" s="125"/>
      <c r="L160" s="125"/>
      <c r="V160" s="125"/>
      <c r="AF160" s="125"/>
      <c r="AP160" s="125"/>
      <c r="AZ160" s="125"/>
      <c r="BJ160" s="125"/>
      <c r="BT160" s="125"/>
      <c r="CD160" s="125"/>
      <c r="CN160" s="125"/>
      <c r="CX160" s="125"/>
      <c r="DH160" s="125"/>
      <c r="DR160" s="125"/>
      <c r="EB160" s="125"/>
      <c r="EL160" s="125"/>
      <c r="EV160" s="125"/>
      <c r="FF160" s="125"/>
      <c r="FP160" s="125"/>
      <c r="FZ160" s="125"/>
      <c r="GJ160" s="125"/>
      <c r="GT160" s="125"/>
      <c r="HD160" s="125"/>
      <c r="HN160" s="125"/>
      <c r="HX160" s="125"/>
    </row>
    <row xmlns:x14ac="http://schemas.microsoft.com/office/spreadsheetml/2009/9/ac" r="161" s="3" customFormat="true" x14ac:dyDescent="0.25">
      <c r="A161" s="375"/>
      <c r="B161" s="125"/>
      <c r="L161" s="125"/>
      <c r="V161" s="125"/>
      <c r="AF161" s="125"/>
      <c r="AP161" s="125"/>
      <c r="AZ161" s="125"/>
      <c r="BJ161" s="125"/>
      <c r="BT161" s="125"/>
      <c r="CD161" s="125"/>
      <c r="CN161" s="125"/>
      <c r="CX161" s="125"/>
      <c r="DH161" s="125"/>
      <c r="DR161" s="125"/>
      <c r="EB161" s="125"/>
      <c r="EL161" s="125"/>
      <c r="EV161" s="125"/>
      <c r="FF161" s="125"/>
      <c r="FP161" s="125"/>
      <c r="FZ161" s="125"/>
      <c r="GJ161" s="125"/>
      <c r="GT161" s="125"/>
      <c r="HD161" s="125"/>
      <c r="HN161" s="125"/>
      <c r="HX161" s="125"/>
    </row>
    <row xmlns:x14ac="http://schemas.microsoft.com/office/spreadsheetml/2009/9/ac" r="162" s="3" customFormat="true" x14ac:dyDescent="0.25">
      <c r="A162" s="375"/>
      <c r="B162" s="125"/>
      <c r="L162" s="125"/>
      <c r="V162" s="125"/>
      <c r="AF162" s="125"/>
      <c r="AP162" s="125"/>
      <c r="AZ162" s="125"/>
      <c r="BJ162" s="125"/>
      <c r="BT162" s="125"/>
      <c r="CD162" s="125"/>
      <c r="CN162" s="125"/>
      <c r="CX162" s="125"/>
      <c r="DH162" s="125"/>
      <c r="DR162" s="125"/>
      <c r="EB162" s="125"/>
      <c r="EL162" s="125"/>
      <c r="EV162" s="125"/>
      <c r="FF162" s="125"/>
      <c r="FP162" s="125"/>
      <c r="FZ162" s="125"/>
      <c r="GJ162" s="125"/>
      <c r="GT162" s="125"/>
      <c r="HD162" s="125"/>
      <c r="HN162" s="125"/>
      <c r="HX162" s="125"/>
    </row>
    <row xmlns:x14ac="http://schemas.microsoft.com/office/spreadsheetml/2009/9/ac" r="163" s="3" customFormat="true" x14ac:dyDescent="0.25">
      <c r="A163" s="375"/>
      <c r="B163" s="125"/>
      <c r="L163" s="125"/>
      <c r="V163" s="125"/>
      <c r="AF163" s="125"/>
      <c r="AP163" s="125"/>
      <c r="AZ163" s="125"/>
      <c r="BJ163" s="125"/>
      <c r="BT163" s="125"/>
      <c r="CD163" s="125"/>
      <c r="CN163" s="125"/>
      <c r="CX163" s="125"/>
      <c r="DH163" s="125"/>
      <c r="DR163" s="125"/>
      <c r="EB163" s="125"/>
      <c r="EL163" s="125"/>
      <c r="EV163" s="125"/>
      <c r="FF163" s="125"/>
      <c r="FP163" s="125"/>
      <c r="FZ163" s="125"/>
      <c r="GJ163" s="125"/>
      <c r="GT163" s="125"/>
      <c r="HD163" s="125"/>
      <c r="HN163" s="125"/>
      <c r="HX163" s="125"/>
    </row>
    <row xmlns:x14ac="http://schemas.microsoft.com/office/spreadsheetml/2009/9/ac" r="164" s="3" customFormat="true" x14ac:dyDescent="0.25">
      <c r="A164" s="375"/>
      <c r="B164" s="125"/>
      <c r="L164" s="125"/>
      <c r="V164" s="125"/>
      <c r="AF164" s="125"/>
      <c r="AP164" s="125"/>
      <c r="AZ164" s="125"/>
      <c r="BJ164" s="125"/>
      <c r="BT164" s="125"/>
      <c r="CD164" s="125"/>
      <c r="CN164" s="125"/>
      <c r="CX164" s="125"/>
      <c r="DH164" s="125"/>
      <c r="DR164" s="125"/>
      <c r="EB164" s="125"/>
      <c r="EL164" s="125"/>
      <c r="EV164" s="125"/>
      <c r="FF164" s="125"/>
      <c r="FP164" s="125"/>
      <c r="FZ164" s="125"/>
      <c r="GJ164" s="125"/>
      <c r="GT164" s="125"/>
      <c r="HD164" s="125"/>
      <c r="HN164" s="125"/>
      <c r="HX164" s="125"/>
    </row>
    <row xmlns:x14ac="http://schemas.microsoft.com/office/spreadsheetml/2009/9/ac" r="165" s="3" customFormat="true" x14ac:dyDescent="0.25">
      <c r="A165" s="375"/>
      <c r="B165" s="125"/>
      <c r="L165" s="125"/>
      <c r="V165" s="125"/>
      <c r="AF165" s="125"/>
      <c r="AP165" s="125"/>
      <c r="AZ165" s="125"/>
      <c r="BJ165" s="125"/>
      <c r="BT165" s="125"/>
      <c r="CD165" s="125"/>
      <c r="CN165" s="125"/>
      <c r="CX165" s="125"/>
      <c r="DH165" s="125"/>
      <c r="DR165" s="125"/>
      <c r="EB165" s="125"/>
      <c r="EL165" s="125"/>
      <c r="EV165" s="125"/>
      <c r="FF165" s="125"/>
      <c r="FP165" s="125"/>
      <c r="FZ165" s="125"/>
      <c r="GJ165" s="125"/>
      <c r="GT165" s="125"/>
      <c r="HD165" s="125"/>
      <c r="HN165" s="125"/>
      <c r="HX165" s="125"/>
    </row>
    <row xmlns:x14ac="http://schemas.microsoft.com/office/spreadsheetml/2009/9/ac" r="166" s="3" customFormat="true" x14ac:dyDescent="0.25">
      <c r="A166" s="375"/>
      <c r="B166" s="125"/>
      <c r="L166" s="125"/>
      <c r="V166" s="125"/>
      <c r="AF166" s="125"/>
      <c r="AP166" s="125"/>
      <c r="AZ166" s="125"/>
      <c r="BJ166" s="125"/>
      <c r="BT166" s="125"/>
      <c r="CD166" s="125"/>
      <c r="CN166" s="125"/>
      <c r="CX166" s="125"/>
      <c r="DH166" s="125"/>
      <c r="DR166" s="125"/>
      <c r="EB166" s="125"/>
      <c r="EL166" s="125"/>
      <c r="EV166" s="125"/>
      <c r="FF166" s="125"/>
      <c r="FP166" s="125"/>
      <c r="FZ166" s="125"/>
      <c r="GJ166" s="125"/>
      <c r="GT166" s="125"/>
      <c r="HD166" s="125"/>
      <c r="HN166" s="125"/>
      <c r="HX166" s="125"/>
    </row>
    <row xmlns:x14ac="http://schemas.microsoft.com/office/spreadsheetml/2009/9/ac" r="167" s="3" customFormat="true" x14ac:dyDescent="0.25">
      <c r="A167" s="375"/>
      <c r="B167" s="125"/>
      <c r="L167" s="125"/>
      <c r="V167" s="125"/>
      <c r="AF167" s="125"/>
      <c r="AP167" s="125"/>
      <c r="AZ167" s="125"/>
      <c r="BJ167" s="125"/>
      <c r="BT167" s="125"/>
      <c r="CD167" s="125"/>
      <c r="CN167" s="125"/>
      <c r="CX167" s="125"/>
      <c r="DH167" s="125"/>
      <c r="DR167" s="125"/>
      <c r="EB167" s="125"/>
      <c r="EL167" s="125"/>
      <c r="EV167" s="125"/>
      <c r="FF167" s="125"/>
      <c r="FP167" s="125"/>
      <c r="FZ167" s="125"/>
      <c r="GJ167" s="125"/>
      <c r="GT167" s="125"/>
      <c r="HD167" s="125"/>
      <c r="HN167" s="125"/>
      <c r="HX167" s="125"/>
    </row>
    <row xmlns:x14ac="http://schemas.microsoft.com/office/spreadsheetml/2009/9/ac" r="168" s="3" customFormat="true" x14ac:dyDescent="0.25">
      <c r="A168" s="375"/>
      <c r="B168" s="125"/>
      <c r="L168" s="125"/>
      <c r="V168" s="125"/>
      <c r="AF168" s="125"/>
      <c r="AP168" s="125"/>
      <c r="AZ168" s="125"/>
      <c r="BJ168" s="125"/>
      <c r="BT168" s="125"/>
      <c r="CD168" s="125"/>
      <c r="CN168" s="125"/>
      <c r="CX168" s="125"/>
      <c r="DH168" s="125"/>
      <c r="DR168" s="125"/>
      <c r="EB168" s="125"/>
      <c r="EL168" s="125"/>
      <c r="EV168" s="125"/>
      <c r="FF168" s="125"/>
      <c r="FP168" s="125"/>
      <c r="FZ168" s="125"/>
      <c r="GJ168" s="125"/>
      <c r="GT168" s="125"/>
      <c r="HD168" s="125"/>
      <c r="HN168" s="125"/>
      <c r="HX168" s="125"/>
    </row>
    <row xmlns:x14ac="http://schemas.microsoft.com/office/spreadsheetml/2009/9/ac" r="169" s="3" customFormat="true" x14ac:dyDescent="0.25">
      <c r="A169" s="375"/>
      <c r="B169" s="125"/>
      <c r="L169" s="125"/>
      <c r="V169" s="125"/>
      <c r="AF169" s="125"/>
      <c r="AP169" s="125"/>
      <c r="AZ169" s="125"/>
      <c r="BJ169" s="125"/>
      <c r="BT169" s="125"/>
      <c r="CD169" s="125"/>
      <c r="CN169" s="125"/>
      <c r="CX169" s="125"/>
      <c r="DH169" s="125"/>
      <c r="DR169" s="125"/>
      <c r="EB169" s="125"/>
      <c r="EL169" s="125"/>
      <c r="EV169" s="125"/>
      <c r="FF169" s="125"/>
      <c r="FP169" s="125"/>
      <c r="FZ169" s="125"/>
      <c r="GJ169" s="125"/>
      <c r="GT169" s="125"/>
      <c r="HD169" s="125"/>
      <c r="HN169" s="125"/>
      <c r="HX169" s="125"/>
    </row>
    <row xmlns:x14ac="http://schemas.microsoft.com/office/spreadsheetml/2009/9/ac" r="170" s="3" customFormat="true" x14ac:dyDescent="0.25">
      <c r="A170" s="375"/>
      <c r="B170" s="125"/>
      <c r="L170" s="125"/>
      <c r="V170" s="125"/>
      <c r="AF170" s="125"/>
      <c r="AP170" s="125"/>
      <c r="AZ170" s="125"/>
      <c r="BJ170" s="125"/>
      <c r="BT170" s="125"/>
      <c r="CD170" s="125"/>
      <c r="CN170" s="125"/>
      <c r="CX170" s="125"/>
      <c r="DH170" s="125"/>
      <c r="DR170" s="125"/>
      <c r="EB170" s="125"/>
      <c r="EL170" s="125"/>
      <c r="EV170" s="125"/>
      <c r="FF170" s="125"/>
      <c r="FP170" s="125"/>
      <c r="FZ170" s="125"/>
      <c r="GJ170" s="125"/>
      <c r="GT170" s="125"/>
      <c r="HD170" s="125"/>
      <c r="HN170" s="125"/>
      <c r="HX170" s="125"/>
    </row>
    <row xmlns:x14ac="http://schemas.microsoft.com/office/spreadsheetml/2009/9/ac" r="171" s="3" customFormat="true" x14ac:dyDescent="0.25">
      <c r="A171" s="375"/>
      <c r="B171" s="125"/>
      <c r="L171" s="125"/>
      <c r="V171" s="125"/>
      <c r="AF171" s="125"/>
      <c r="AP171" s="125"/>
      <c r="AZ171" s="125"/>
      <c r="BJ171" s="125"/>
      <c r="BT171" s="125"/>
      <c r="CD171" s="125"/>
      <c r="CN171" s="125"/>
      <c r="CX171" s="125"/>
      <c r="DH171" s="125"/>
      <c r="DR171" s="125"/>
      <c r="EB171" s="125"/>
      <c r="EL171" s="125"/>
      <c r="EV171" s="125"/>
      <c r="FF171" s="125"/>
      <c r="FP171" s="125"/>
      <c r="FZ171" s="125"/>
      <c r="GJ171" s="125"/>
      <c r="GT171" s="125"/>
      <c r="HD171" s="125"/>
      <c r="HN171" s="125"/>
      <c r="HX171" s="125"/>
    </row>
    <row xmlns:x14ac="http://schemas.microsoft.com/office/spreadsheetml/2009/9/ac" r="172" s="3" customFormat="true" x14ac:dyDescent="0.25">
      <c r="A172" s="375"/>
      <c r="B172" s="125"/>
      <c r="L172" s="125"/>
      <c r="V172" s="125"/>
      <c r="AF172" s="125"/>
      <c r="AP172" s="125"/>
      <c r="AZ172" s="125"/>
      <c r="BJ172" s="125"/>
      <c r="BT172" s="125"/>
      <c r="CD172" s="125"/>
      <c r="CN172" s="125"/>
      <c r="CX172" s="125"/>
      <c r="DH172" s="125"/>
      <c r="DR172" s="125"/>
      <c r="EB172" s="125"/>
      <c r="EL172" s="125"/>
      <c r="EV172" s="125"/>
      <c r="FF172" s="125"/>
      <c r="FP172" s="125"/>
      <c r="FZ172" s="125"/>
      <c r="GJ172" s="125"/>
      <c r="GT172" s="125"/>
      <c r="HD172" s="125"/>
      <c r="HN172" s="125"/>
      <c r="HX172" s="125"/>
    </row>
    <row xmlns:x14ac="http://schemas.microsoft.com/office/spreadsheetml/2009/9/ac" r="173" s="3" customFormat="true" x14ac:dyDescent="0.25">
      <c r="A173" s="375"/>
      <c r="B173" s="125"/>
      <c r="L173" s="125"/>
      <c r="V173" s="125"/>
      <c r="AF173" s="125"/>
      <c r="AP173" s="125"/>
      <c r="AZ173" s="125"/>
      <c r="BJ173" s="125"/>
      <c r="BT173" s="125"/>
      <c r="CD173" s="125"/>
      <c r="CN173" s="125"/>
      <c r="CX173" s="125"/>
      <c r="DH173" s="125"/>
      <c r="DR173" s="125"/>
      <c r="EB173" s="125"/>
      <c r="EL173" s="125"/>
      <c r="EV173" s="125"/>
      <c r="FF173" s="125"/>
      <c r="FP173" s="125"/>
      <c r="FZ173" s="125"/>
      <c r="GJ173" s="125"/>
      <c r="GT173" s="125"/>
      <c r="HD173" s="125"/>
      <c r="HN173" s="125"/>
      <c r="HX173" s="125"/>
    </row>
    <row xmlns:x14ac="http://schemas.microsoft.com/office/spreadsheetml/2009/9/ac" r="174" s="3" customFormat="true" x14ac:dyDescent="0.25">
      <c r="A174" s="375"/>
      <c r="B174" s="125"/>
      <c r="L174" s="125"/>
      <c r="V174" s="125"/>
      <c r="AF174" s="125"/>
      <c r="AP174" s="125"/>
      <c r="AZ174" s="125"/>
      <c r="BJ174" s="125"/>
      <c r="BT174" s="125"/>
      <c r="CD174" s="125"/>
      <c r="CN174" s="125"/>
      <c r="CX174" s="125"/>
      <c r="DH174" s="125"/>
      <c r="DR174" s="125"/>
      <c r="EB174" s="125"/>
      <c r="EL174" s="125"/>
      <c r="EV174" s="125"/>
      <c r="FF174" s="125"/>
      <c r="FP174" s="125"/>
      <c r="FZ174" s="125"/>
      <c r="GJ174" s="125"/>
      <c r="GT174" s="125"/>
      <c r="HD174" s="125"/>
      <c r="HN174" s="125"/>
      <c r="HX174" s="125"/>
    </row>
    <row xmlns:x14ac="http://schemas.microsoft.com/office/spreadsheetml/2009/9/ac" r="175" s="3" customFormat="true" x14ac:dyDescent="0.25">
      <c r="A175" s="375"/>
      <c r="B175" s="125"/>
      <c r="L175" s="125"/>
      <c r="V175" s="125"/>
      <c r="AF175" s="125"/>
      <c r="AP175" s="125"/>
      <c r="AZ175" s="125"/>
      <c r="BJ175" s="125"/>
      <c r="BT175" s="125"/>
      <c r="CD175" s="125"/>
      <c r="CN175" s="125"/>
      <c r="CX175" s="125"/>
      <c r="DH175" s="125"/>
      <c r="DR175" s="125"/>
      <c r="EB175" s="125"/>
      <c r="EL175" s="125"/>
      <c r="EV175" s="125"/>
      <c r="FF175" s="125"/>
      <c r="FP175" s="125"/>
      <c r="FZ175" s="125"/>
      <c r="GJ175" s="125"/>
      <c r="GT175" s="125"/>
      <c r="HD175" s="125"/>
      <c r="HN175" s="125"/>
      <c r="HX175" s="125"/>
    </row>
    <row xmlns:x14ac="http://schemas.microsoft.com/office/spreadsheetml/2009/9/ac" r="176" s="3" customFormat="true" x14ac:dyDescent="0.25">
      <c r="A176" s="375"/>
      <c r="B176" s="125"/>
      <c r="L176" s="125"/>
      <c r="V176" s="125"/>
      <c r="AF176" s="125"/>
      <c r="AP176" s="125"/>
      <c r="AZ176" s="125"/>
      <c r="BJ176" s="125"/>
      <c r="BT176" s="125"/>
      <c r="CD176" s="125"/>
      <c r="CN176" s="125"/>
      <c r="CX176" s="125"/>
      <c r="DH176" s="125"/>
      <c r="DR176" s="125"/>
      <c r="EB176" s="125"/>
      <c r="EL176" s="125"/>
      <c r="EV176" s="125"/>
      <c r="FF176" s="125"/>
      <c r="FP176" s="125"/>
      <c r="FZ176" s="125"/>
      <c r="GJ176" s="125"/>
      <c r="GT176" s="125"/>
      <c r="HD176" s="125"/>
      <c r="HN176" s="125"/>
      <c r="HX176" s="125"/>
    </row>
    <row xmlns:x14ac="http://schemas.microsoft.com/office/spreadsheetml/2009/9/ac" r="177" s="3" customFormat="true" x14ac:dyDescent="0.25">
      <c r="A177" s="375"/>
      <c r="B177" s="125"/>
      <c r="L177" s="125"/>
      <c r="V177" s="125"/>
      <c r="AF177" s="125"/>
      <c r="AP177" s="125"/>
      <c r="AZ177" s="125"/>
      <c r="BJ177" s="125"/>
      <c r="BT177" s="125"/>
      <c r="CD177" s="125"/>
      <c r="CN177" s="125"/>
      <c r="CX177" s="125"/>
      <c r="DH177" s="125"/>
      <c r="DR177" s="125"/>
      <c r="EB177" s="125"/>
      <c r="EL177" s="125"/>
      <c r="EV177" s="125"/>
      <c r="FF177" s="125"/>
      <c r="FP177" s="125"/>
      <c r="FZ177" s="125"/>
      <c r="GJ177" s="125"/>
      <c r="GT177" s="125"/>
      <c r="HD177" s="125"/>
      <c r="HN177" s="125"/>
      <c r="HX177" s="125"/>
    </row>
    <row xmlns:x14ac="http://schemas.microsoft.com/office/spreadsheetml/2009/9/ac" r="178" s="3" customFormat="true" x14ac:dyDescent="0.25">
      <c r="A178" s="375"/>
      <c r="B178" s="125"/>
      <c r="L178" s="125"/>
      <c r="V178" s="125"/>
      <c r="AF178" s="125"/>
      <c r="AP178" s="125"/>
      <c r="AZ178" s="125"/>
      <c r="BJ178" s="125"/>
      <c r="BT178" s="125"/>
      <c r="CD178" s="125"/>
      <c r="CN178" s="125"/>
      <c r="CX178" s="125"/>
      <c r="DH178" s="125"/>
      <c r="DR178" s="125"/>
      <c r="EB178" s="125"/>
      <c r="EL178" s="125"/>
      <c r="EV178" s="125"/>
      <c r="FF178" s="125"/>
      <c r="FP178" s="125"/>
      <c r="FZ178" s="125"/>
      <c r="GJ178" s="125"/>
      <c r="GT178" s="125"/>
      <c r="HD178" s="125"/>
      <c r="HN178" s="125"/>
      <c r="HX178" s="125"/>
    </row>
    <row xmlns:x14ac="http://schemas.microsoft.com/office/spreadsheetml/2009/9/ac" r="179" s="3" customFormat="true" x14ac:dyDescent="0.25">
      <c r="A179" s="375"/>
      <c r="B179" s="125"/>
      <c r="L179" s="125"/>
      <c r="V179" s="125"/>
      <c r="AF179" s="125"/>
      <c r="AP179" s="125"/>
      <c r="AZ179" s="125"/>
      <c r="BJ179" s="125"/>
      <c r="BT179" s="125"/>
      <c r="CD179" s="125"/>
      <c r="CN179" s="125"/>
      <c r="CX179" s="125"/>
      <c r="DH179" s="125"/>
      <c r="DR179" s="125"/>
      <c r="EB179" s="125"/>
      <c r="EL179" s="125"/>
      <c r="EV179" s="125"/>
      <c r="FF179" s="125"/>
      <c r="FP179" s="125"/>
      <c r="FZ179" s="125"/>
      <c r="GJ179" s="125"/>
      <c r="GT179" s="125"/>
      <c r="HD179" s="125"/>
      <c r="HN179" s="125"/>
      <c r="HX179" s="125"/>
    </row>
    <row xmlns:x14ac="http://schemas.microsoft.com/office/spreadsheetml/2009/9/ac" r="180" s="3" customFormat="true" x14ac:dyDescent="0.25">
      <c r="A180" s="375"/>
      <c r="B180" s="125"/>
      <c r="L180" s="125"/>
      <c r="V180" s="125"/>
      <c r="AF180" s="125"/>
      <c r="AP180" s="125"/>
      <c r="AZ180" s="125"/>
      <c r="BJ180" s="125"/>
      <c r="BT180" s="125"/>
      <c r="CD180" s="125"/>
      <c r="CN180" s="125"/>
      <c r="CX180" s="125"/>
      <c r="DH180" s="125"/>
      <c r="DR180" s="125"/>
      <c r="EB180" s="125"/>
      <c r="EL180" s="125"/>
      <c r="EV180" s="125"/>
      <c r="FF180" s="125"/>
      <c r="FP180" s="125"/>
      <c r="FZ180" s="125"/>
      <c r="GJ180" s="125"/>
      <c r="GT180" s="125"/>
      <c r="HD180" s="125"/>
      <c r="HN180" s="125"/>
      <c r="HX180" s="125"/>
    </row>
    <row xmlns:x14ac="http://schemas.microsoft.com/office/spreadsheetml/2009/9/ac" r="181" s="3" customFormat="true" x14ac:dyDescent="0.25">
      <c r="A181" s="375"/>
      <c r="B181" s="125"/>
      <c r="L181" s="125"/>
      <c r="V181" s="125"/>
      <c r="AF181" s="125"/>
      <c r="AP181" s="125"/>
      <c r="AZ181" s="125"/>
      <c r="BJ181" s="125"/>
      <c r="BT181" s="125"/>
      <c r="CD181" s="125"/>
      <c r="CN181" s="125"/>
      <c r="CX181" s="125"/>
      <c r="DH181" s="125"/>
      <c r="DR181" s="125"/>
      <c r="EB181" s="125"/>
      <c r="EL181" s="125"/>
      <c r="EV181" s="125"/>
      <c r="FF181" s="125"/>
      <c r="FP181" s="125"/>
      <c r="FZ181" s="125"/>
      <c r="GJ181" s="125"/>
      <c r="GT181" s="125"/>
      <c r="HD181" s="125"/>
      <c r="HN181" s="125"/>
      <c r="HX181" s="125"/>
    </row>
    <row xmlns:x14ac="http://schemas.microsoft.com/office/spreadsheetml/2009/9/ac" r="182" s="3" customFormat="true" x14ac:dyDescent="0.25">
      <c r="A182" s="375"/>
      <c r="B182" s="125"/>
      <c r="L182" s="125"/>
      <c r="V182" s="125"/>
      <c r="AF182" s="125"/>
      <c r="AP182" s="125"/>
      <c r="AZ182" s="125"/>
      <c r="BJ182" s="125"/>
      <c r="BT182" s="125"/>
      <c r="CD182" s="125"/>
      <c r="CN182" s="125"/>
      <c r="CX182" s="125"/>
      <c r="DH182" s="125"/>
      <c r="DR182" s="125"/>
      <c r="EB182" s="125"/>
      <c r="EL182" s="125"/>
      <c r="EV182" s="125"/>
      <c r="FF182" s="125"/>
      <c r="FP182" s="125"/>
      <c r="FZ182" s="125"/>
      <c r="GJ182" s="125"/>
      <c r="GT182" s="125"/>
      <c r="HD182" s="125"/>
      <c r="HN182" s="125"/>
      <c r="HX182" s="125"/>
    </row>
    <row xmlns:x14ac="http://schemas.microsoft.com/office/spreadsheetml/2009/9/ac" r="183" s="3" customFormat="true" x14ac:dyDescent="0.25">
      <c r="A183" s="375"/>
      <c r="B183" s="125"/>
      <c r="L183" s="125"/>
      <c r="V183" s="125"/>
      <c r="AF183" s="125"/>
      <c r="AP183" s="125"/>
      <c r="AZ183" s="125"/>
      <c r="BJ183" s="125"/>
      <c r="BT183" s="125"/>
      <c r="CD183" s="125"/>
      <c r="CN183" s="125"/>
      <c r="CX183" s="125"/>
      <c r="DH183" s="125"/>
      <c r="DR183" s="125"/>
      <c r="EB183" s="125"/>
      <c r="EL183" s="125"/>
      <c r="EV183" s="125"/>
      <c r="FF183" s="125"/>
      <c r="FP183" s="125"/>
      <c r="FZ183" s="125"/>
      <c r="GJ183" s="125"/>
      <c r="GT183" s="125"/>
      <c r="HD183" s="125"/>
      <c r="HN183" s="125"/>
      <c r="HX183" s="125"/>
    </row>
    <row xmlns:x14ac="http://schemas.microsoft.com/office/spreadsheetml/2009/9/ac" r="184" s="3" customFormat="true" x14ac:dyDescent="0.25">
      <c r="A184" s="375"/>
      <c r="B184" s="125"/>
      <c r="L184" s="125"/>
      <c r="V184" s="125"/>
      <c r="AF184" s="125"/>
      <c r="AP184" s="125"/>
      <c r="AZ184" s="125"/>
      <c r="BJ184" s="125"/>
      <c r="BT184" s="125"/>
      <c r="CD184" s="125"/>
      <c r="CN184" s="125"/>
      <c r="CX184" s="125"/>
      <c r="DH184" s="125"/>
      <c r="DR184" s="125"/>
      <c r="EB184" s="125"/>
      <c r="EL184" s="125"/>
      <c r="EV184" s="125"/>
      <c r="FF184" s="125"/>
      <c r="FP184" s="125"/>
      <c r="FZ184" s="125"/>
      <c r="GJ184" s="125"/>
      <c r="GT184" s="125"/>
      <c r="HD184" s="125"/>
      <c r="HN184" s="125"/>
      <c r="HX184" s="125"/>
    </row>
    <row xmlns:x14ac="http://schemas.microsoft.com/office/spreadsheetml/2009/9/ac" r="185" s="3" customFormat="true" x14ac:dyDescent="0.25">
      <c r="A185" s="375"/>
      <c r="B185" s="125"/>
      <c r="L185" s="125"/>
      <c r="V185" s="125"/>
      <c r="AF185" s="125"/>
      <c r="AP185" s="125"/>
      <c r="AZ185" s="125"/>
      <c r="BJ185" s="125"/>
      <c r="BT185" s="125"/>
      <c r="CD185" s="125"/>
      <c r="CN185" s="125"/>
      <c r="CX185" s="125"/>
      <c r="DH185" s="125"/>
      <c r="DR185" s="125"/>
      <c r="EB185" s="125"/>
      <c r="EL185" s="125"/>
      <c r="EV185" s="125"/>
      <c r="FF185" s="125"/>
      <c r="FP185" s="125"/>
      <c r="FZ185" s="125"/>
      <c r="GJ185" s="125"/>
      <c r="GT185" s="125"/>
      <c r="HD185" s="125"/>
      <c r="HN185" s="125"/>
      <c r="HX185" s="125"/>
    </row>
    <row xmlns:x14ac="http://schemas.microsoft.com/office/spreadsheetml/2009/9/ac" r="186" s="3" customFormat="true" x14ac:dyDescent="0.25">
      <c r="A186" s="375"/>
      <c r="B186" s="125"/>
      <c r="L186" s="125"/>
      <c r="V186" s="125"/>
      <c r="AF186" s="125"/>
      <c r="AP186" s="125"/>
      <c r="AZ186" s="125"/>
      <c r="BJ186" s="125"/>
      <c r="BT186" s="125"/>
      <c r="CD186" s="125"/>
      <c r="CN186" s="125"/>
      <c r="CX186" s="125"/>
      <c r="DH186" s="125"/>
      <c r="DR186" s="125"/>
      <c r="EB186" s="125"/>
      <c r="EL186" s="125"/>
      <c r="EV186" s="125"/>
      <c r="FF186" s="125"/>
      <c r="FP186" s="125"/>
      <c r="FZ186" s="125"/>
      <c r="GJ186" s="125"/>
      <c r="GT186" s="125"/>
      <c r="HD186" s="125"/>
      <c r="HN186" s="125"/>
      <c r="HX186" s="125"/>
    </row>
    <row xmlns:x14ac="http://schemas.microsoft.com/office/spreadsheetml/2009/9/ac" r="187" s="3" customFormat="true" x14ac:dyDescent="0.25">
      <c r="A187" s="375"/>
      <c r="B187" s="125"/>
      <c r="L187" s="125"/>
      <c r="V187" s="125"/>
      <c r="AF187" s="125"/>
      <c r="AP187" s="125"/>
      <c r="AZ187" s="125"/>
      <c r="BJ187" s="125"/>
      <c r="BT187" s="125"/>
      <c r="CD187" s="125"/>
      <c r="CN187" s="125"/>
      <c r="CX187" s="125"/>
      <c r="DH187" s="125"/>
      <c r="DR187" s="125"/>
      <c r="EB187" s="125"/>
      <c r="EL187" s="125"/>
      <c r="EV187" s="125"/>
      <c r="FF187" s="125"/>
      <c r="FP187" s="125"/>
      <c r="FZ187" s="125"/>
      <c r="GJ187" s="125"/>
      <c r="GT187" s="125"/>
      <c r="HD187" s="125"/>
      <c r="HN187" s="125"/>
      <c r="HX187" s="125"/>
    </row>
    <row xmlns:x14ac="http://schemas.microsoft.com/office/spreadsheetml/2009/9/ac" r="188" s="3" customFormat="true" x14ac:dyDescent="0.25">
      <c r="A188" s="375"/>
      <c r="B188" s="125"/>
      <c r="L188" s="125"/>
      <c r="V188" s="125"/>
      <c r="AF188" s="125"/>
      <c r="AP188" s="125"/>
      <c r="AZ188" s="125"/>
      <c r="BJ188" s="125"/>
      <c r="BT188" s="125"/>
      <c r="CD188" s="125"/>
      <c r="CN188" s="125"/>
      <c r="CX188" s="125"/>
      <c r="DH188" s="125"/>
      <c r="DR188" s="125"/>
      <c r="EB188" s="125"/>
      <c r="EL188" s="125"/>
      <c r="EV188" s="125"/>
      <c r="FF188" s="125"/>
      <c r="FP188" s="125"/>
      <c r="FZ188" s="125"/>
      <c r="GJ188" s="125"/>
      <c r="GT188" s="125"/>
      <c r="HD188" s="125"/>
      <c r="HN188" s="125"/>
      <c r="HX188" s="125"/>
    </row>
    <row xmlns:x14ac="http://schemas.microsoft.com/office/spreadsheetml/2009/9/ac" r="189" s="3" customFormat="true" x14ac:dyDescent="0.25">
      <c r="A189" s="375"/>
      <c r="B189" s="125"/>
      <c r="L189" s="125"/>
      <c r="V189" s="125"/>
      <c r="AF189" s="125"/>
      <c r="AP189" s="125"/>
      <c r="AZ189" s="125"/>
      <c r="BJ189" s="125"/>
      <c r="BT189" s="125"/>
      <c r="CD189" s="125"/>
      <c r="CN189" s="125"/>
      <c r="CX189" s="125"/>
      <c r="DH189" s="125"/>
      <c r="DR189" s="125"/>
      <c r="EB189" s="125"/>
      <c r="EL189" s="125"/>
      <c r="EV189" s="125"/>
      <c r="FF189" s="125"/>
      <c r="FP189" s="125"/>
      <c r="FZ189" s="125"/>
      <c r="GJ189" s="125"/>
      <c r="GT189" s="125"/>
      <c r="HD189" s="125"/>
      <c r="HN189" s="125"/>
      <c r="HX189" s="125"/>
    </row>
    <row xmlns:x14ac="http://schemas.microsoft.com/office/spreadsheetml/2009/9/ac" r="190" s="3" customFormat="true" x14ac:dyDescent="0.25">
      <c r="A190" s="375"/>
      <c r="B190" s="125"/>
      <c r="L190" s="125"/>
      <c r="V190" s="125"/>
      <c r="AF190" s="125"/>
      <c r="AP190" s="125"/>
      <c r="AZ190" s="125"/>
      <c r="BJ190" s="125"/>
      <c r="BT190" s="125"/>
      <c r="CD190" s="125"/>
      <c r="CN190" s="125"/>
      <c r="CX190" s="125"/>
      <c r="DH190" s="125"/>
      <c r="DR190" s="125"/>
      <c r="EB190" s="125"/>
      <c r="EL190" s="125"/>
      <c r="EV190" s="125"/>
      <c r="FF190" s="125"/>
      <c r="FP190" s="125"/>
      <c r="FZ190" s="125"/>
      <c r="GJ190" s="125"/>
      <c r="GT190" s="125"/>
      <c r="HD190" s="125"/>
      <c r="HN190" s="125"/>
      <c r="HX190" s="125"/>
    </row>
    <row xmlns:x14ac="http://schemas.microsoft.com/office/spreadsheetml/2009/9/ac" r="191" s="3" customFormat="true" x14ac:dyDescent="0.25">
      <c r="A191" s="375"/>
      <c r="B191" s="125"/>
      <c r="L191" s="125"/>
      <c r="V191" s="125"/>
      <c r="AF191" s="125"/>
      <c r="AP191" s="125"/>
      <c r="AZ191" s="125"/>
      <c r="BJ191" s="125"/>
      <c r="BT191" s="125"/>
      <c r="CD191" s="125"/>
      <c r="CN191" s="125"/>
      <c r="CX191" s="125"/>
      <c r="DH191" s="125"/>
      <c r="DR191" s="125"/>
      <c r="EB191" s="125"/>
      <c r="EL191" s="125"/>
      <c r="EV191" s="125"/>
      <c r="FF191" s="125"/>
      <c r="FP191" s="125"/>
      <c r="FZ191" s="125"/>
      <c r="GJ191" s="125"/>
      <c r="GT191" s="125"/>
      <c r="HD191" s="125"/>
      <c r="HN191" s="125"/>
      <c r="HX191" s="125"/>
    </row>
    <row xmlns:x14ac="http://schemas.microsoft.com/office/spreadsheetml/2009/9/ac" r="192" s="3" customFormat="true" x14ac:dyDescent="0.25">
      <c r="A192" s="375"/>
      <c r="B192" s="125"/>
      <c r="L192" s="125"/>
      <c r="V192" s="125"/>
      <c r="AF192" s="125"/>
      <c r="AP192" s="125"/>
      <c r="AZ192" s="125"/>
      <c r="BJ192" s="125"/>
      <c r="BT192" s="125"/>
      <c r="CD192" s="125"/>
      <c r="CN192" s="125"/>
      <c r="CX192" s="125"/>
      <c r="DH192" s="125"/>
      <c r="DR192" s="125"/>
      <c r="EB192" s="125"/>
      <c r="EL192" s="125"/>
      <c r="EV192" s="125"/>
      <c r="FF192" s="125"/>
      <c r="FP192" s="125"/>
      <c r="FZ192" s="125"/>
      <c r="GJ192" s="125"/>
      <c r="GT192" s="125"/>
      <c r="HD192" s="125"/>
      <c r="HN192" s="125"/>
      <c r="HX192" s="125"/>
    </row>
    <row xmlns:x14ac="http://schemas.microsoft.com/office/spreadsheetml/2009/9/ac" r="193" s="3" customFormat="true" x14ac:dyDescent="0.25">
      <c r="A193" s="375"/>
      <c r="B193" s="125"/>
      <c r="L193" s="125"/>
      <c r="V193" s="125"/>
      <c r="AF193" s="125"/>
      <c r="AP193" s="125"/>
      <c r="AZ193" s="125"/>
      <c r="BJ193" s="125"/>
      <c r="BT193" s="125"/>
      <c r="CD193" s="125"/>
      <c r="CN193" s="125"/>
      <c r="CX193" s="125"/>
      <c r="DH193" s="125"/>
      <c r="DR193" s="125"/>
      <c r="EB193" s="125"/>
      <c r="EL193" s="125"/>
      <c r="EV193" s="125"/>
      <c r="FF193" s="125"/>
      <c r="FP193" s="125"/>
      <c r="FZ193" s="125"/>
      <c r="GJ193" s="125"/>
      <c r="GT193" s="125"/>
      <c r="HD193" s="125"/>
      <c r="HN193" s="125"/>
      <c r="HX193" s="125"/>
    </row>
    <row xmlns:x14ac="http://schemas.microsoft.com/office/spreadsheetml/2009/9/ac" r="194" s="3" customFormat="true" x14ac:dyDescent="0.25">
      <c r="A194" s="375"/>
      <c r="B194" s="125"/>
      <c r="L194" s="125"/>
      <c r="V194" s="125"/>
      <c r="AF194" s="125"/>
      <c r="AP194" s="125"/>
      <c r="AZ194" s="125"/>
      <c r="BJ194" s="125"/>
      <c r="BT194" s="125"/>
      <c r="CD194" s="125"/>
      <c r="CN194" s="125"/>
      <c r="CX194" s="125"/>
      <c r="DH194" s="125"/>
      <c r="DR194" s="125"/>
      <c r="EB194" s="125"/>
      <c r="EL194" s="125"/>
      <c r="EV194" s="125"/>
      <c r="FF194" s="125"/>
      <c r="FP194" s="125"/>
      <c r="FZ194" s="125"/>
      <c r="GJ194" s="125"/>
      <c r="GT194" s="125"/>
      <c r="HD194" s="125"/>
      <c r="HN194" s="125"/>
      <c r="HX194" s="125"/>
    </row>
    <row xmlns:x14ac="http://schemas.microsoft.com/office/spreadsheetml/2009/9/ac" r="195" s="3" customFormat="true" x14ac:dyDescent="0.25">
      <c r="A195" s="375"/>
      <c r="B195" s="125"/>
      <c r="L195" s="125"/>
      <c r="V195" s="125"/>
      <c r="AF195" s="125"/>
      <c r="AP195" s="125"/>
      <c r="AZ195" s="125"/>
      <c r="BJ195" s="125"/>
      <c r="BT195" s="125"/>
      <c r="CD195" s="125"/>
      <c r="CN195" s="125"/>
      <c r="CX195" s="125"/>
      <c r="DH195" s="125"/>
      <c r="DR195" s="125"/>
      <c r="EB195" s="125"/>
      <c r="EL195" s="125"/>
      <c r="EV195" s="125"/>
      <c r="FF195" s="125"/>
      <c r="FP195" s="125"/>
      <c r="FZ195" s="125"/>
      <c r="GJ195" s="125"/>
      <c r="GT195" s="125"/>
      <c r="HD195" s="125"/>
      <c r="HN195" s="125"/>
      <c r="HX195" s="125"/>
    </row>
    <row xmlns:x14ac="http://schemas.microsoft.com/office/spreadsheetml/2009/9/ac" r="196" s="3" customFormat="true" x14ac:dyDescent="0.25">
      <c r="A196" s="375"/>
      <c r="B196" s="125"/>
      <c r="L196" s="125"/>
      <c r="V196" s="125"/>
      <c r="AF196" s="125"/>
      <c r="AP196" s="125"/>
      <c r="AZ196" s="125"/>
      <c r="BJ196" s="125"/>
      <c r="BT196" s="125"/>
      <c r="CD196" s="125"/>
      <c r="CN196" s="125"/>
      <c r="CX196" s="125"/>
      <c r="DH196" s="125"/>
      <c r="DR196" s="125"/>
      <c r="EB196" s="125"/>
      <c r="EL196" s="125"/>
      <c r="EV196" s="125"/>
      <c r="FF196" s="125"/>
      <c r="FP196" s="125"/>
      <c r="FZ196" s="125"/>
      <c r="GJ196" s="125"/>
      <c r="GT196" s="125"/>
      <c r="HD196" s="125"/>
      <c r="HN196" s="125"/>
      <c r="HX196" s="125"/>
    </row>
    <row xmlns:x14ac="http://schemas.microsoft.com/office/spreadsheetml/2009/9/ac" r="197" s="3" customFormat="true" x14ac:dyDescent="0.25">
      <c r="A197" s="375"/>
      <c r="B197" s="125"/>
      <c r="L197" s="125"/>
      <c r="V197" s="125"/>
      <c r="AF197" s="125"/>
      <c r="AP197" s="125"/>
      <c r="AZ197" s="125"/>
      <c r="BJ197" s="125"/>
      <c r="BT197" s="125"/>
      <c r="CD197" s="125"/>
      <c r="CN197" s="125"/>
      <c r="CX197" s="125"/>
      <c r="DH197" s="125"/>
      <c r="DR197" s="125"/>
      <c r="EB197" s="125"/>
      <c r="EL197" s="125"/>
      <c r="EV197" s="125"/>
      <c r="FF197" s="125"/>
      <c r="FP197" s="125"/>
      <c r="FZ197" s="125"/>
      <c r="GJ197" s="125"/>
      <c r="GT197" s="125"/>
      <c r="HD197" s="125"/>
      <c r="HN197" s="125"/>
      <c r="HX197" s="125"/>
    </row>
    <row xmlns:x14ac="http://schemas.microsoft.com/office/spreadsheetml/2009/9/ac" r="198" s="3" customFormat="true" x14ac:dyDescent="0.25">
      <c r="A198" s="375"/>
      <c r="B198" s="125"/>
      <c r="L198" s="125"/>
      <c r="V198" s="125"/>
      <c r="AF198" s="125"/>
      <c r="AP198" s="125"/>
      <c r="AZ198" s="125"/>
      <c r="BJ198" s="125"/>
      <c r="BT198" s="125"/>
      <c r="CD198" s="125"/>
      <c r="CN198" s="125"/>
      <c r="CX198" s="125"/>
      <c r="DH198" s="125"/>
      <c r="DR198" s="125"/>
      <c r="EB198" s="125"/>
      <c r="EL198" s="125"/>
      <c r="EV198" s="125"/>
      <c r="FF198" s="125"/>
      <c r="FP198" s="125"/>
      <c r="FZ198" s="125"/>
      <c r="GJ198" s="125"/>
      <c r="GT198" s="125"/>
      <c r="HD198" s="125"/>
      <c r="HN198" s="125"/>
      <c r="HX198" s="125"/>
    </row>
    <row xmlns:x14ac="http://schemas.microsoft.com/office/spreadsheetml/2009/9/ac" r="199" s="3" customFormat="true" x14ac:dyDescent="0.25">
      <c r="A199" s="375"/>
      <c r="B199" s="125"/>
      <c r="L199" s="125"/>
      <c r="V199" s="125"/>
      <c r="AF199" s="125"/>
      <c r="AP199" s="125"/>
      <c r="AZ199" s="125"/>
      <c r="BJ199" s="125"/>
      <c r="BT199" s="125"/>
      <c r="CD199" s="125"/>
      <c r="CN199" s="125"/>
      <c r="CX199" s="125"/>
      <c r="DH199" s="125"/>
      <c r="DR199" s="125"/>
      <c r="EB199" s="125"/>
      <c r="EL199" s="125"/>
      <c r="EV199" s="125"/>
      <c r="FF199" s="125"/>
      <c r="FP199" s="125"/>
      <c r="FZ199" s="125"/>
      <c r="GJ199" s="125"/>
      <c r="GT199" s="125"/>
      <c r="HD199" s="125"/>
      <c r="HN199" s="125"/>
      <c r="HX199" s="125"/>
    </row>
    <row xmlns:x14ac="http://schemas.microsoft.com/office/spreadsheetml/2009/9/ac" r="200" s="3" customFormat="true" x14ac:dyDescent="0.25">
      <c r="A200" s="375"/>
      <c r="B200" s="125"/>
      <c r="L200" s="125"/>
      <c r="V200" s="125"/>
      <c r="AF200" s="125"/>
      <c r="AP200" s="125"/>
      <c r="AZ200" s="125"/>
      <c r="BJ200" s="125"/>
      <c r="BT200" s="125"/>
      <c r="CD200" s="125"/>
      <c r="CN200" s="125"/>
      <c r="CX200" s="125"/>
      <c r="DH200" s="125"/>
      <c r="DR200" s="125"/>
      <c r="EB200" s="125"/>
      <c r="EL200" s="125"/>
      <c r="EV200" s="125"/>
      <c r="FF200" s="125"/>
      <c r="FP200" s="125"/>
      <c r="FZ200" s="125"/>
      <c r="GJ200" s="125"/>
      <c r="GT200" s="125"/>
      <c r="HD200" s="125"/>
      <c r="HN200" s="125"/>
      <c r="HX200" s="125"/>
    </row>
    <row xmlns:x14ac="http://schemas.microsoft.com/office/spreadsheetml/2009/9/ac" r="201" s="3" customFormat="true" x14ac:dyDescent="0.25">
      <c r="A201" s="375"/>
      <c r="B201" s="125"/>
      <c r="L201" s="125"/>
      <c r="V201" s="125"/>
      <c r="AF201" s="125"/>
      <c r="AP201" s="125"/>
      <c r="AZ201" s="125"/>
      <c r="BJ201" s="125"/>
      <c r="BT201" s="125"/>
      <c r="CD201" s="125"/>
      <c r="CN201" s="125"/>
      <c r="CX201" s="125"/>
      <c r="DH201" s="125"/>
      <c r="DR201" s="125"/>
      <c r="EB201" s="125"/>
      <c r="EL201" s="125"/>
      <c r="EV201" s="125"/>
      <c r="FF201" s="125"/>
      <c r="FP201" s="125"/>
      <c r="FZ201" s="125"/>
      <c r="GJ201" s="125"/>
      <c r="GT201" s="125"/>
      <c r="HD201" s="125"/>
      <c r="HN201" s="125"/>
      <c r="HX201" s="125"/>
    </row>
    <row xmlns:x14ac="http://schemas.microsoft.com/office/spreadsheetml/2009/9/ac" r="202" s="3" customFormat="true" x14ac:dyDescent="0.25">
      <c r="A202" s="375"/>
      <c r="B202" s="125"/>
      <c r="L202" s="125"/>
      <c r="V202" s="125"/>
      <c r="AF202" s="125"/>
      <c r="AP202" s="125"/>
      <c r="AZ202" s="125"/>
      <c r="BJ202" s="125"/>
      <c r="BT202" s="125"/>
      <c r="CD202" s="125"/>
      <c r="CN202" s="125"/>
      <c r="CX202" s="125"/>
      <c r="DH202" s="125"/>
      <c r="DR202" s="125"/>
      <c r="EB202" s="125"/>
      <c r="EL202" s="125"/>
      <c r="EV202" s="125"/>
      <c r="FF202" s="125"/>
      <c r="FP202" s="125"/>
      <c r="FZ202" s="125"/>
      <c r="GJ202" s="125"/>
      <c r="GT202" s="125"/>
      <c r="HD202" s="125"/>
      <c r="HN202" s="125"/>
      <c r="HX202" s="125"/>
    </row>
    <row xmlns:x14ac="http://schemas.microsoft.com/office/spreadsheetml/2009/9/ac" r="203" s="3" customFormat="true" x14ac:dyDescent="0.25">
      <c r="A203" s="375"/>
      <c r="B203" s="125"/>
      <c r="L203" s="125"/>
      <c r="V203" s="125"/>
      <c r="AF203" s="125"/>
      <c r="AP203" s="125"/>
      <c r="AZ203" s="125"/>
      <c r="BJ203" s="125"/>
      <c r="BT203" s="125"/>
      <c r="CD203" s="125"/>
      <c r="CN203" s="125"/>
      <c r="CX203" s="125"/>
      <c r="DH203" s="125"/>
      <c r="DR203" s="125"/>
      <c r="EB203" s="125"/>
      <c r="EL203" s="125"/>
      <c r="EV203" s="125"/>
      <c r="FF203" s="125"/>
      <c r="FP203" s="125"/>
      <c r="FZ203" s="125"/>
      <c r="GJ203" s="125"/>
      <c r="GT203" s="125"/>
      <c r="HD203" s="125"/>
      <c r="HN203" s="125"/>
      <c r="HX203" s="125"/>
    </row>
    <row xmlns:x14ac="http://schemas.microsoft.com/office/spreadsheetml/2009/9/ac" r="204" s="3" customFormat="true" x14ac:dyDescent="0.25">
      <c r="A204" s="375"/>
      <c r="B204" s="125"/>
      <c r="L204" s="125"/>
      <c r="V204" s="125"/>
      <c r="AF204" s="125"/>
      <c r="AP204" s="125"/>
      <c r="AZ204" s="125"/>
      <c r="BJ204" s="125"/>
      <c r="BT204" s="125"/>
      <c r="CD204" s="125"/>
      <c r="CN204" s="125"/>
      <c r="CX204" s="125"/>
      <c r="DH204" s="125"/>
      <c r="DR204" s="125"/>
      <c r="EB204" s="125"/>
      <c r="EL204" s="125"/>
      <c r="EV204" s="125"/>
      <c r="FF204" s="125"/>
      <c r="FP204" s="125"/>
      <c r="FZ204" s="125"/>
      <c r="GJ204" s="125"/>
      <c r="GT204" s="125"/>
      <c r="HD204" s="125"/>
      <c r="HN204" s="125"/>
      <c r="HX204" s="125"/>
    </row>
    <row xmlns:x14ac="http://schemas.microsoft.com/office/spreadsheetml/2009/9/ac" r="205" s="3" customFormat="true" x14ac:dyDescent="0.25">
      <c r="A205" s="375"/>
      <c r="B205" s="125"/>
      <c r="L205" s="125"/>
      <c r="V205" s="125"/>
      <c r="AF205" s="125"/>
      <c r="AP205" s="125"/>
      <c r="AZ205" s="125"/>
      <c r="BJ205" s="125"/>
      <c r="BT205" s="125"/>
      <c r="CD205" s="125"/>
      <c r="CN205" s="125"/>
      <c r="CX205" s="125"/>
      <c r="DH205" s="125"/>
      <c r="DR205" s="125"/>
      <c r="EB205" s="125"/>
      <c r="EL205" s="125"/>
      <c r="EV205" s="125"/>
      <c r="FF205" s="125"/>
      <c r="FP205" s="125"/>
      <c r="FZ205" s="125"/>
      <c r="GJ205" s="125"/>
      <c r="GT205" s="125"/>
      <c r="HD205" s="125"/>
      <c r="HN205" s="125"/>
      <c r="HX205" s="125"/>
    </row>
    <row xmlns:x14ac="http://schemas.microsoft.com/office/spreadsheetml/2009/9/ac" r="206" s="3" customFormat="true" x14ac:dyDescent="0.25">
      <c r="A206" s="375"/>
      <c r="B206" s="125"/>
      <c r="L206" s="125"/>
      <c r="V206" s="125"/>
      <c r="AF206" s="125"/>
      <c r="AP206" s="125"/>
      <c r="AZ206" s="125"/>
      <c r="BJ206" s="125"/>
      <c r="BT206" s="125"/>
      <c r="CD206" s="125"/>
      <c r="CN206" s="125"/>
      <c r="CX206" s="125"/>
      <c r="DH206" s="125"/>
      <c r="DR206" s="125"/>
      <c r="EB206" s="125"/>
      <c r="EL206" s="125"/>
      <c r="EV206" s="125"/>
      <c r="FF206" s="125"/>
      <c r="FP206" s="125"/>
      <c r="FZ206" s="125"/>
      <c r="GJ206" s="125"/>
      <c r="GT206" s="125"/>
      <c r="HD206" s="125"/>
      <c r="HN206" s="125"/>
      <c r="HX206" s="125"/>
    </row>
    <row xmlns:x14ac="http://schemas.microsoft.com/office/spreadsheetml/2009/9/ac" r="207" s="3" customFormat="true" x14ac:dyDescent="0.25">
      <c r="A207" s="375"/>
      <c r="B207" s="125"/>
      <c r="L207" s="125"/>
      <c r="V207" s="125"/>
      <c r="AF207" s="125"/>
      <c r="AP207" s="125"/>
      <c r="AZ207" s="125"/>
      <c r="BJ207" s="125"/>
      <c r="BT207" s="125"/>
      <c r="CD207" s="125"/>
      <c r="CN207" s="125"/>
      <c r="CX207" s="125"/>
      <c r="DH207" s="125"/>
      <c r="DR207" s="125"/>
      <c r="EB207" s="125"/>
      <c r="EL207" s="125"/>
      <c r="EV207" s="125"/>
      <c r="FF207" s="125"/>
      <c r="FP207" s="125"/>
      <c r="FZ207" s="125"/>
      <c r="GJ207" s="125"/>
      <c r="GT207" s="125"/>
      <c r="HD207" s="125"/>
      <c r="HN207" s="125"/>
      <c r="HX207" s="125"/>
    </row>
    <row xmlns:x14ac="http://schemas.microsoft.com/office/spreadsheetml/2009/9/ac" r="208" s="3" customFormat="true" x14ac:dyDescent="0.25">
      <c r="A208" s="375"/>
      <c r="B208" s="125"/>
      <c r="L208" s="125"/>
      <c r="V208" s="125"/>
      <c r="AF208" s="125"/>
      <c r="AP208" s="125"/>
      <c r="AZ208" s="125"/>
      <c r="BJ208" s="125"/>
      <c r="BT208" s="125"/>
      <c r="CD208" s="125"/>
      <c r="CN208" s="125"/>
      <c r="CX208" s="125"/>
      <c r="DH208" s="125"/>
      <c r="DR208" s="125"/>
      <c r="EB208" s="125"/>
      <c r="EL208" s="125"/>
      <c r="EV208" s="125"/>
      <c r="FF208" s="125"/>
      <c r="FP208" s="125"/>
      <c r="FZ208" s="125"/>
      <c r="GJ208" s="125"/>
      <c r="GT208" s="125"/>
      <c r="HD208" s="125"/>
      <c r="HN208" s="125"/>
      <c r="HX208" s="125"/>
    </row>
    <row xmlns:x14ac="http://schemas.microsoft.com/office/spreadsheetml/2009/9/ac" r="209" s="3" customFormat="true" x14ac:dyDescent="0.25">
      <c r="A209" s="375"/>
      <c r="B209" s="125"/>
      <c r="L209" s="125"/>
      <c r="V209" s="125"/>
      <c r="AF209" s="125"/>
      <c r="AP209" s="125"/>
      <c r="AZ209" s="125"/>
      <c r="BJ209" s="125"/>
      <c r="BT209" s="125"/>
      <c r="CD209" s="125"/>
      <c r="CN209" s="125"/>
      <c r="CX209" s="125"/>
      <c r="DH209" s="125"/>
      <c r="DR209" s="125"/>
      <c r="EB209" s="125"/>
      <c r="EL209" s="125"/>
      <c r="EV209" s="125"/>
      <c r="FF209" s="125"/>
      <c r="FP209" s="125"/>
      <c r="FZ209" s="125"/>
      <c r="GJ209" s="125"/>
      <c r="GT209" s="125"/>
      <c r="HD209" s="125"/>
      <c r="HN209" s="125"/>
      <c r="HX209" s="125"/>
    </row>
    <row xmlns:x14ac="http://schemas.microsoft.com/office/spreadsheetml/2009/9/ac" r="210" s="3" customFormat="true" x14ac:dyDescent="0.25">
      <c r="A210" s="375"/>
      <c r="B210" s="125"/>
      <c r="L210" s="125"/>
      <c r="V210" s="125"/>
      <c r="AF210" s="125"/>
      <c r="AP210" s="125"/>
      <c r="AZ210" s="125"/>
      <c r="BJ210" s="125"/>
      <c r="BT210" s="125"/>
      <c r="CD210" s="125"/>
      <c r="CN210" s="125"/>
      <c r="CX210" s="125"/>
      <c r="DH210" s="125"/>
      <c r="DR210" s="125"/>
      <c r="EB210" s="125"/>
      <c r="EL210" s="125"/>
      <c r="EV210" s="125"/>
      <c r="FF210" s="125"/>
      <c r="FP210" s="125"/>
      <c r="FZ210" s="125"/>
      <c r="GJ210" s="125"/>
      <c r="GT210" s="125"/>
      <c r="HD210" s="125"/>
      <c r="HN210" s="125"/>
      <c r="HX210" s="125"/>
    </row>
    <row xmlns:x14ac="http://schemas.microsoft.com/office/spreadsheetml/2009/9/ac" r="211" s="3" customFormat="true" x14ac:dyDescent="0.25">
      <c r="A211" s="375"/>
      <c r="B211" s="125"/>
      <c r="L211" s="125"/>
      <c r="V211" s="125"/>
      <c r="AF211" s="125"/>
      <c r="AP211" s="125"/>
      <c r="AZ211" s="125"/>
      <c r="BJ211" s="125"/>
      <c r="BT211" s="125"/>
      <c r="CD211" s="125"/>
      <c r="CN211" s="125"/>
      <c r="CX211" s="125"/>
      <c r="DH211" s="125"/>
      <c r="DR211" s="125"/>
      <c r="EB211" s="125"/>
      <c r="EL211" s="125"/>
      <c r="EV211" s="125"/>
      <c r="FF211" s="125"/>
      <c r="FP211" s="125"/>
      <c r="FZ211" s="125"/>
      <c r="GJ211" s="125"/>
      <c r="GT211" s="125"/>
      <c r="HD211" s="125"/>
      <c r="HN211" s="125"/>
      <c r="HX211" s="125"/>
    </row>
    <row xmlns:x14ac="http://schemas.microsoft.com/office/spreadsheetml/2009/9/ac" r="212" s="3" customFormat="true" x14ac:dyDescent="0.25">
      <c r="A212" s="375"/>
      <c r="B212" s="125"/>
      <c r="L212" s="125"/>
      <c r="V212" s="125"/>
      <c r="AF212" s="125"/>
      <c r="AP212" s="125"/>
      <c r="AZ212" s="125"/>
      <c r="BJ212" s="125"/>
      <c r="BT212" s="125"/>
      <c r="CD212" s="125"/>
      <c r="CN212" s="125"/>
      <c r="CX212" s="125"/>
      <c r="DH212" s="125"/>
      <c r="DR212" s="125"/>
      <c r="EB212" s="125"/>
      <c r="EL212" s="125"/>
      <c r="EV212" s="125"/>
      <c r="FF212" s="125"/>
      <c r="FP212" s="125"/>
      <c r="FZ212" s="125"/>
      <c r="GJ212" s="125"/>
      <c r="GT212" s="125"/>
      <c r="HD212" s="125"/>
      <c r="HN212" s="125"/>
      <c r="HX212" s="125"/>
    </row>
    <row xmlns:x14ac="http://schemas.microsoft.com/office/spreadsheetml/2009/9/ac" r="213" s="3" customFormat="true" x14ac:dyDescent="0.25">
      <c r="A213" s="375"/>
      <c r="B213" s="125"/>
      <c r="L213" s="125"/>
      <c r="V213" s="125"/>
      <c r="AF213" s="125"/>
      <c r="AP213" s="125"/>
      <c r="AZ213" s="125"/>
      <c r="BJ213" s="125"/>
      <c r="BT213" s="125"/>
      <c r="CD213" s="125"/>
      <c r="CN213" s="125"/>
      <c r="CX213" s="125"/>
      <c r="DH213" s="125"/>
      <c r="DR213" s="125"/>
      <c r="EB213" s="125"/>
      <c r="EL213" s="125"/>
      <c r="EV213" s="125"/>
      <c r="FF213" s="125"/>
      <c r="FP213" s="125"/>
      <c r="FZ213" s="125"/>
      <c r="GJ213" s="125"/>
      <c r="GT213" s="125"/>
      <c r="HD213" s="125"/>
      <c r="HN213" s="125"/>
      <c r="HX213" s="125"/>
    </row>
    <row xmlns:x14ac="http://schemas.microsoft.com/office/spreadsheetml/2009/9/ac" r="214" s="3" customFormat="true" x14ac:dyDescent="0.25">
      <c r="A214" s="375"/>
      <c r="B214" s="125"/>
      <c r="L214" s="125"/>
      <c r="V214" s="125"/>
      <c r="AF214" s="125"/>
      <c r="AP214" s="125"/>
      <c r="AZ214" s="125"/>
      <c r="BJ214" s="125"/>
      <c r="BT214" s="125"/>
      <c r="CD214" s="125"/>
      <c r="CN214" s="125"/>
      <c r="CX214" s="125"/>
      <c r="DH214" s="125"/>
      <c r="DR214" s="125"/>
      <c r="EB214" s="125"/>
      <c r="EL214" s="125"/>
      <c r="EV214" s="125"/>
      <c r="FF214" s="125"/>
      <c r="FP214" s="125"/>
      <c r="FZ214" s="125"/>
      <c r="GJ214" s="125"/>
      <c r="GT214" s="125"/>
      <c r="HD214" s="125"/>
      <c r="HN214" s="125"/>
      <c r="HX214" s="125"/>
    </row>
    <row xmlns:x14ac="http://schemas.microsoft.com/office/spreadsheetml/2009/9/ac" r="215" s="3" customFormat="true" x14ac:dyDescent="0.25">
      <c r="A215" s="375"/>
      <c r="B215" s="125"/>
      <c r="L215" s="125"/>
      <c r="V215" s="125"/>
      <c r="AF215" s="125"/>
      <c r="AP215" s="125"/>
      <c r="AZ215" s="125"/>
      <c r="BJ215" s="125"/>
      <c r="BT215" s="125"/>
      <c r="CD215" s="125"/>
      <c r="CN215" s="125"/>
      <c r="CX215" s="125"/>
      <c r="DH215" s="125"/>
      <c r="DR215" s="125"/>
      <c r="EB215" s="125"/>
      <c r="EL215" s="125"/>
      <c r="EV215" s="125"/>
      <c r="FF215" s="125"/>
      <c r="FP215" s="125"/>
      <c r="FZ215" s="125"/>
      <c r="GJ215" s="125"/>
      <c r="GT215" s="125"/>
      <c r="HD215" s="125"/>
      <c r="HN215" s="125"/>
      <c r="HX215" s="125"/>
    </row>
    <row xmlns:x14ac="http://schemas.microsoft.com/office/spreadsheetml/2009/9/ac" r="216" s="3" customFormat="true" x14ac:dyDescent="0.25">
      <c r="A216" s="375"/>
      <c r="B216" s="125"/>
      <c r="L216" s="125"/>
      <c r="V216" s="125"/>
      <c r="AF216" s="125"/>
      <c r="AP216" s="125"/>
      <c r="AZ216" s="125"/>
      <c r="BJ216" s="125"/>
      <c r="BT216" s="125"/>
      <c r="CD216" s="125"/>
      <c r="CN216" s="125"/>
      <c r="CX216" s="125"/>
      <c r="DH216" s="125"/>
      <c r="DR216" s="125"/>
      <c r="EB216" s="125"/>
      <c r="EL216" s="125"/>
      <c r="EV216" s="125"/>
      <c r="FF216" s="125"/>
      <c r="FP216" s="125"/>
      <c r="FZ216" s="125"/>
      <c r="GJ216" s="125"/>
      <c r="GT216" s="125"/>
      <c r="HD216" s="125"/>
      <c r="HN216" s="125"/>
      <c r="HX216" s="125"/>
    </row>
    <row xmlns:x14ac="http://schemas.microsoft.com/office/spreadsheetml/2009/9/ac" r="217" s="3" customFormat="true" x14ac:dyDescent="0.25">
      <c r="A217" s="375"/>
      <c r="B217" s="125"/>
      <c r="L217" s="125"/>
      <c r="V217" s="125"/>
      <c r="AF217" s="125"/>
      <c r="AP217" s="125"/>
      <c r="AZ217" s="125"/>
      <c r="BJ217" s="125"/>
      <c r="BT217" s="125"/>
      <c r="CD217" s="125"/>
      <c r="CN217" s="125"/>
      <c r="CX217" s="125"/>
      <c r="DH217" s="125"/>
      <c r="DR217" s="125"/>
      <c r="EB217" s="125"/>
      <c r="EL217" s="125"/>
      <c r="EV217" s="125"/>
      <c r="FF217" s="125"/>
      <c r="FP217" s="125"/>
      <c r="FZ217" s="125"/>
      <c r="GJ217" s="125"/>
      <c r="GT217" s="125"/>
      <c r="HD217" s="125"/>
      <c r="HN217" s="125"/>
      <c r="HX217" s="125"/>
    </row>
    <row xmlns:x14ac="http://schemas.microsoft.com/office/spreadsheetml/2009/9/ac" r="218" s="3" customFormat="true" x14ac:dyDescent="0.25">
      <c r="A218" s="375"/>
      <c r="B218" s="125"/>
      <c r="L218" s="125"/>
      <c r="V218" s="125"/>
      <c r="AF218" s="125"/>
      <c r="AP218" s="125"/>
      <c r="AZ218" s="125"/>
      <c r="BJ218" s="125"/>
      <c r="BT218" s="125"/>
      <c r="CD218" s="125"/>
      <c r="CN218" s="125"/>
      <c r="CX218" s="125"/>
      <c r="DH218" s="125"/>
      <c r="DR218" s="125"/>
      <c r="EB218" s="125"/>
      <c r="EL218" s="125"/>
      <c r="EV218" s="125"/>
      <c r="FF218" s="125"/>
      <c r="FP218" s="125"/>
      <c r="FZ218" s="125"/>
      <c r="GJ218" s="125"/>
      <c r="GT218" s="125"/>
      <c r="HD218" s="125"/>
      <c r="HN218" s="125"/>
      <c r="HX218" s="125"/>
    </row>
    <row xmlns:x14ac="http://schemas.microsoft.com/office/spreadsheetml/2009/9/ac" r="219" s="3" customFormat="true" x14ac:dyDescent="0.25">
      <c r="A219" s="375"/>
      <c r="B219" s="125"/>
      <c r="L219" s="125"/>
      <c r="V219" s="125"/>
      <c r="AF219" s="125"/>
      <c r="AP219" s="125"/>
      <c r="AZ219" s="125"/>
      <c r="BJ219" s="125"/>
      <c r="BT219" s="125"/>
      <c r="CD219" s="125"/>
      <c r="CN219" s="125"/>
      <c r="CX219" s="125"/>
      <c r="DH219" s="125"/>
      <c r="DR219" s="125"/>
      <c r="EB219" s="125"/>
      <c r="EL219" s="125"/>
      <c r="EV219" s="125"/>
      <c r="FF219" s="125"/>
      <c r="FP219" s="125"/>
      <c r="FZ219" s="125"/>
      <c r="GJ219" s="125"/>
      <c r="GT219" s="125"/>
      <c r="HD219" s="125"/>
      <c r="HN219" s="125"/>
      <c r="HX219" s="125"/>
    </row>
    <row xmlns:x14ac="http://schemas.microsoft.com/office/spreadsheetml/2009/9/ac" r="220" s="3" customFormat="true" x14ac:dyDescent="0.25">
      <c r="A220" s="375"/>
      <c r="B220" s="125"/>
      <c r="L220" s="125"/>
      <c r="V220" s="125"/>
      <c r="AF220" s="125"/>
      <c r="AP220" s="125"/>
      <c r="AZ220" s="125"/>
      <c r="BJ220" s="125"/>
      <c r="BT220" s="125"/>
      <c r="CD220" s="125"/>
      <c r="CN220" s="125"/>
      <c r="CX220" s="125"/>
      <c r="DH220" s="125"/>
      <c r="DR220" s="125"/>
      <c r="EB220" s="125"/>
      <c r="EL220" s="125"/>
      <c r="EV220" s="125"/>
      <c r="FF220" s="125"/>
      <c r="FP220" s="125"/>
      <c r="FZ220" s="125"/>
      <c r="GJ220" s="125"/>
      <c r="GT220" s="125"/>
      <c r="HD220" s="125"/>
      <c r="HN220" s="125"/>
      <c r="HX220" s="125"/>
    </row>
    <row xmlns:x14ac="http://schemas.microsoft.com/office/spreadsheetml/2009/9/ac" r="221" s="3" customFormat="true" x14ac:dyDescent="0.25">
      <c r="A221" s="375"/>
      <c r="B221" s="125"/>
      <c r="L221" s="125"/>
      <c r="V221" s="125"/>
      <c r="AF221" s="125"/>
      <c r="AP221" s="125"/>
      <c r="AZ221" s="125"/>
      <c r="BJ221" s="125"/>
      <c r="BT221" s="125"/>
      <c r="CD221" s="125"/>
      <c r="CN221" s="125"/>
      <c r="CX221" s="125"/>
      <c r="DH221" s="125"/>
      <c r="DR221" s="125"/>
      <c r="EB221" s="125"/>
      <c r="EL221" s="125"/>
      <c r="EV221" s="125"/>
      <c r="FF221" s="125"/>
      <c r="FP221" s="125"/>
      <c r="FZ221" s="125"/>
      <c r="GJ221" s="125"/>
      <c r="GT221" s="125"/>
      <c r="HD221" s="125"/>
      <c r="HN221" s="125"/>
      <c r="HX221" s="125"/>
    </row>
    <row xmlns:x14ac="http://schemas.microsoft.com/office/spreadsheetml/2009/9/ac" r="222" s="3" customFormat="true" x14ac:dyDescent="0.25">
      <c r="A222" s="375"/>
      <c r="B222" s="125"/>
      <c r="L222" s="125"/>
      <c r="V222" s="125"/>
      <c r="AF222" s="125"/>
      <c r="AP222" s="125"/>
      <c r="AZ222" s="125"/>
      <c r="BJ222" s="125"/>
      <c r="BT222" s="125"/>
      <c r="CD222" s="125"/>
      <c r="CN222" s="125"/>
      <c r="CX222" s="125"/>
      <c r="DH222" s="125"/>
      <c r="DR222" s="125"/>
      <c r="EB222" s="125"/>
      <c r="EL222" s="125"/>
      <c r="EV222" s="125"/>
      <c r="FF222" s="125"/>
      <c r="FP222" s="125"/>
      <c r="FZ222" s="125"/>
      <c r="GJ222" s="125"/>
      <c r="GT222" s="125"/>
      <c r="HD222" s="125"/>
      <c r="HN222" s="125"/>
      <c r="HX222" s="125"/>
    </row>
    <row xmlns:x14ac="http://schemas.microsoft.com/office/spreadsheetml/2009/9/ac" r="223" s="3" customFormat="true" x14ac:dyDescent="0.25">
      <c r="A223" s="375"/>
      <c r="B223" s="125"/>
      <c r="L223" s="125"/>
      <c r="V223" s="125"/>
      <c r="AF223" s="125"/>
      <c r="AP223" s="125"/>
      <c r="AZ223" s="125"/>
      <c r="BJ223" s="125"/>
      <c r="BT223" s="125"/>
      <c r="CD223" s="125"/>
      <c r="CN223" s="125"/>
      <c r="CX223" s="125"/>
      <c r="DH223" s="125"/>
      <c r="DR223" s="125"/>
      <c r="EB223" s="125"/>
      <c r="EL223" s="125"/>
      <c r="EV223" s="125"/>
      <c r="FF223" s="125"/>
      <c r="FP223" s="125"/>
      <c r="FZ223" s="125"/>
      <c r="GJ223" s="125"/>
      <c r="GT223" s="125"/>
      <c r="HD223" s="125"/>
      <c r="HN223" s="125"/>
      <c r="HX223" s="125"/>
    </row>
    <row xmlns:x14ac="http://schemas.microsoft.com/office/spreadsheetml/2009/9/ac" r="224" s="3" customFormat="true" x14ac:dyDescent="0.25">
      <c r="A224" s="375"/>
      <c r="B224" s="125"/>
      <c r="L224" s="125"/>
      <c r="V224" s="125"/>
      <c r="AF224" s="125"/>
      <c r="AP224" s="125"/>
      <c r="AZ224" s="125"/>
      <c r="BJ224" s="125"/>
      <c r="BT224" s="125"/>
      <c r="CD224" s="125"/>
      <c r="CN224" s="125"/>
      <c r="CX224" s="125"/>
      <c r="DH224" s="125"/>
      <c r="DR224" s="125"/>
      <c r="EB224" s="125"/>
      <c r="EL224" s="125"/>
      <c r="EV224" s="125"/>
      <c r="FF224" s="125"/>
      <c r="FP224" s="125"/>
      <c r="FZ224" s="125"/>
      <c r="GJ224" s="125"/>
      <c r="GT224" s="125"/>
      <c r="HD224" s="125"/>
      <c r="HN224" s="125"/>
      <c r="HX224" s="125"/>
    </row>
    <row xmlns:x14ac="http://schemas.microsoft.com/office/spreadsheetml/2009/9/ac" r="225" s="3" customFormat="true" x14ac:dyDescent="0.25">
      <c r="A225" s="375"/>
      <c r="B225" s="125"/>
      <c r="L225" s="125"/>
      <c r="V225" s="125"/>
      <c r="AF225" s="125"/>
      <c r="AP225" s="125"/>
      <c r="AZ225" s="125"/>
      <c r="BJ225" s="125"/>
      <c r="BT225" s="125"/>
      <c r="CD225" s="125"/>
      <c r="CN225" s="125"/>
      <c r="CX225" s="125"/>
      <c r="DH225" s="125"/>
      <c r="DR225" s="125"/>
      <c r="EB225" s="125"/>
      <c r="EL225" s="125"/>
      <c r="EV225" s="125"/>
      <c r="FF225" s="125"/>
      <c r="FP225" s="125"/>
      <c r="FZ225" s="125"/>
      <c r="GJ225" s="125"/>
      <c r="GT225" s="125"/>
      <c r="HD225" s="125"/>
      <c r="HN225" s="125"/>
      <c r="HX225" s="125"/>
    </row>
    <row xmlns:x14ac="http://schemas.microsoft.com/office/spreadsheetml/2009/9/ac" r="226" s="3" customFormat="true" x14ac:dyDescent="0.25">
      <c r="A226" s="375"/>
      <c r="B226" s="125"/>
      <c r="L226" s="125"/>
      <c r="V226" s="125"/>
      <c r="AF226" s="125"/>
      <c r="AP226" s="125"/>
      <c r="AZ226" s="125"/>
      <c r="BJ226" s="125"/>
      <c r="BT226" s="125"/>
      <c r="CD226" s="125"/>
      <c r="CN226" s="125"/>
      <c r="CX226" s="125"/>
      <c r="DH226" s="125"/>
      <c r="DR226" s="125"/>
      <c r="EB226" s="125"/>
      <c r="EL226" s="125"/>
      <c r="EV226" s="125"/>
      <c r="FF226" s="125"/>
      <c r="FP226" s="125"/>
      <c r="FZ226" s="125"/>
      <c r="GJ226" s="125"/>
      <c r="GT226" s="125"/>
      <c r="HD226" s="125"/>
      <c r="HN226" s="125"/>
      <c r="HX226" s="125"/>
    </row>
    <row xmlns:x14ac="http://schemas.microsoft.com/office/spreadsheetml/2009/9/ac" r="227" s="3" customFormat="true" x14ac:dyDescent="0.25">
      <c r="A227" s="375"/>
      <c r="B227" s="125"/>
      <c r="L227" s="125"/>
      <c r="V227" s="125"/>
      <c r="AF227" s="125"/>
      <c r="AP227" s="125"/>
      <c r="AZ227" s="125"/>
      <c r="BJ227" s="125"/>
      <c r="BT227" s="125"/>
      <c r="CD227" s="125"/>
      <c r="CN227" s="125"/>
      <c r="CX227" s="125"/>
      <c r="DH227" s="125"/>
      <c r="DR227" s="125"/>
      <c r="EB227" s="125"/>
      <c r="EL227" s="125"/>
      <c r="EV227" s="125"/>
      <c r="FF227" s="125"/>
      <c r="FP227" s="125"/>
      <c r="FZ227" s="125"/>
      <c r="GJ227" s="125"/>
      <c r="GT227" s="125"/>
      <c r="HD227" s="125"/>
      <c r="HN227" s="125"/>
      <c r="HX227" s="125"/>
    </row>
    <row xmlns:x14ac="http://schemas.microsoft.com/office/spreadsheetml/2009/9/ac" r="228" s="3" customFormat="true" x14ac:dyDescent="0.25">
      <c r="A228" s="375"/>
      <c r="B228" s="125"/>
      <c r="L228" s="125"/>
      <c r="V228" s="125"/>
      <c r="AF228" s="125"/>
      <c r="AP228" s="125"/>
      <c r="AZ228" s="125"/>
      <c r="BJ228" s="125"/>
      <c r="BT228" s="125"/>
      <c r="CD228" s="125"/>
      <c r="CN228" s="125"/>
      <c r="CX228" s="125"/>
      <c r="DH228" s="125"/>
      <c r="DR228" s="125"/>
      <c r="EB228" s="125"/>
      <c r="EL228" s="125"/>
      <c r="EV228" s="125"/>
      <c r="FF228" s="125"/>
      <c r="FP228" s="125"/>
      <c r="FZ228" s="125"/>
      <c r="GJ228" s="125"/>
      <c r="GT228" s="125"/>
      <c r="HD228" s="125"/>
      <c r="HN228" s="125"/>
      <c r="HX228" s="125"/>
    </row>
    <row xmlns:x14ac="http://schemas.microsoft.com/office/spreadsheetml/2009/9/ac" r="229" s="3" customFormat="true" x14ac:dyDescent="0.25">
      <c r="A229" s="375"/>
      <c r="B229" s="125"/>
      <c r="L229" s="125"/>
      <c r="V229" s="125"/>
      <c r="AF229" s="125"/>
      <c r="AP229" s="125"/>
      <c r="AZ229" s="125"/>
      <c r="BJ229" s="125"/>
      <c r="BT229" s="125"/>
      <c r="CD229" s="125"/>
      <c r="CN229" s="125"/>
      <c r="CX229" s="125"/>
      <c r="DH229" s="125"/>
      <c r="DR229" s="125"/>
      <c r="EB229" s="125"/>
      <c r="EL229" s="125"/>
      <c r="EV229" s="125"/>
      <c r="FF229" s="125"/>
      <c r="FP229" s="125"/>
      <c r="FZ229" s="125"/>
      <c r="GJ229" s="125"/>
      <c r="GT229" s="125"/>
      <c r="HD229" s="125"/>
      <c r="HN229" s="125"/>
      <c r="HX229" s="125"/>
    </row>
    <row xmlns:x14ac="http://schemas.microsoft.com/office/spreadsheetml/2009/9/ac" r="230" s="3" customFormat="true" x14ac:dyDescent="0.25">
      <c r="A230" s="375"/>
      <c r="B230" s="125"/>
      <c r="L230" s="125"/>
      <c r="V230" s="125"/>
      <c r="AF230" s="125"/>
      <c r="AP230" s="125"/>
      <c r="AZ230" s="125"/>
      <c r="BJ230" s="125"/>
      <c r="BT230" s="125"/>
      <c r="CD230" s="125"/>
      <c r="CN230" s="125"/>
      <c r="CX230" s="125"/>
      <c r="DH230" s="125"/>
      <c r="DR230" s="125"/>
      <c r="EB230" s="125"/>
      <c r="EL230" s="125"/>
      <c r="EV230" s="125"/>
      <c r="FF230" s="125"/>
      <c r="FP230" s="125"/>
      <c r="FZ230" s="125"/>
      <c r="GJ230" s="125"/>
      <c r="GT230" s="125"/>
      <c r="HD230" s="125"/>
      <c r="HN230" s="125"/>
      <c r="HX230" s="125"/>
    </row>
    <row xmlns:x14ac="http://schemas.microsoft.com/office/spreadsheetml/2009/9/ac" r="231" s="3" customFormat="true" x14ac:dyDescent="0.25">
      <c r="A231" s="375"/>
      <c r="B231" s="125"/>
      <c r="L231" s="125"/>
      <c r="V231" s="125"/>
      <c r="AF231" s="125"/>
      <c r="AP231" s="125"/>
      <c r="AZ231" s="125"/>
      <c r="BJ231" s="125"/>
      <c r="BT231" s="125"/>
      <c r="CD231" s="125"/>
      <c r="CN231" s="125"/>
      <c r="CX231" s="125"/>
      <c r="DH231" s="125"/>
      <c r="DR231" s="125"/>
      <c r="EB231" s="125"/>
      <c r="EL231" s="125"/>
      <c r="EV231" s="125"/>
      <c r="FF231" s="125"/>
      <c r="FP231" s="125"/>
      <c r="FZ231" s="125"/>
      <c r="GJ231" s="125"/>
      <c r="GT231" s="125"/>
      <c r="HD231" s="125"/>
      <c r="HN231" s="125"/>
      <c r="HX231" s="125"/>
    </row>
    <row xmlns:x14ac="http://schemas.microsoft.com/office/spreadsheetml/2009/9/ac" r="232" s="3" customFormat="true" x14ac:dyDescent="0.25">
      <c r="A232" s="375"/>
      <c r="B232" s="125"/>
      <c r="L232" s="125"/>
      <c r="V232" s="125"/>
      <c r="AF232" s="125"/>
      <c r="AP232" s="125"/>
      <c r="AZ232" s="125"/>
      <c r="BJ232" s="125"/>
      <c r="BT232" s="125"/>
      <c r="CD232" s="125"/>
      <c r="CN232" s="125"/>
      <c r="CX232" s="125"/>
      <c r="DH232" s="125"/>
      <c r="DR232" s="125"/>
      <c r="EB232" s="125"/>
      <c r="EL232" s="125"/>
      <c r="EV232" s="125"/>
      <c r="FF232" s="125"/>
      <c r="FP232" s="125"/>
      <c r="FZ232" s="125"/>
      <c r="GJ232" s="125"/>
      <c r="GT232" s="125"/>
      <c r="HD232" s="125"/>
      <c r="HN232" s="125"/>
      <c r="HX232" s="125"/>
    </row>
    <row xmlns:x14ac="http://schemas.microsoft.com/office/spreadsheetml/2009/9/ac" r="233" s="3" customFormat="true" x14ac:dyDescent="0.25">
      <c r="A233" s="375"/>
      <c r="B233" s="125"/>
      <c r="L233" s="125"/>
      <c r="V233" s="125"/>
      <c r="AF233" s="125"/>
      <c r="AP233" s="125"/>
      <c r="AZ233" s="125"/>
      <c r="BJ233" s="125"/>
      <c r="BT233" s="125"/>
      <c r="CD233" s="125"/>
      <c r="CN233" s="125"/>
      <c r="CX233" s="125"/>
      <c r="DH233" s="125"/>
      <c r="DR233" s="125"/>
      <c r="EB233" s="125"/>
      <c r="EL233" s="125"/>
      <c r="EV233" s="125"/>
      <c r="FF233" s="125"/>
      <c r="FP233" s="125"/>
      <c r="FZ233" s="125"/>
      <c r="GJ233" s="125"/>
      <c r="GT233" s="125"/>
      <c r="HD233" s="125"/>
      <c r="HN233" s="125"/>
      <c r="HX233" s="125"/>
    </row>
    <row xmlns:x14ac="http://schemas.microsoft.com/office/spreadsheetml/2009/9/ac" r="234" s="3" customFormat="true" x14ac:dyDescent="0.25">
      <c r="A234" s="375"/>
      <c r="B234" s="125"/>
      <c r="L234" s="125"/>
      <c r="V234" s="125"/>
      <c r="AF234" s="125"/>
      <c r="AP234" s="125"/>
      <c r="AZ234" s="125"/>
      <c r="BJ234" s="125"/>
      <c r="BT234" s="125"/>
      <c r="CD234" s="125"/>
      <c r="CN234" s="125"/>
      <c r="CX234" s="125"/>
      <c r="DH234" s="125"/>
      <c r="DR234" s="125"/>
      <c r="EB234" s="125"/>
      <c r="EL234" s="125"/>
      <c r="EV234" s="125"/>
      <c r="FF234" s="125"/>
      <c r="FP234" s="125"/>
      <c r="FZ234" s="125"/>
      <c r="GJ234" s="125"/>
      <c r="GT234" s="125"/>
      <c r="HD234" s="125"/>
      <c r="HN234" s="125"/>
      <c r="HX234" s="125"/>
    </row>
    <row xmlns:x14ac="http://schemas.microsoft.com/office/spreadsheetml/2009/9/ac" r="235" s="3" customFormat="true" x14ac:dyDescent="0.25">
      <c r="A235" s="375"/>
      <c r="B235" s="125"/>
      <c r="L235" s="125"/>
      <c r="V235" s="125"/>
      <c r="AF235" s="125"/>
      <c r="AP235" s="125"/>
      <c r="AZ235" s="125"/>
      <c r="BJ235" s="125"/>
      <c r="BT235" s="125"/>
      <c r="CD235" s="125"/>
      <c r="CN235" s="125"/>
      <c r="CX235" s="125"/>
      <c r="DH235" s="125"/>
      <c r="DR235" s="125"/>
      <c r="EB235" s="125"/>
      <c r="EL235" s="125"/>
      <c r="EV235" s="125"/>
      <c r="FF235" s="125"/>
      <c r="FP235" s="125"/>
      <c r="FZ235" s="125"/>
      <c r="GJ235" s="125"/>
      <c r="GT235" s="125"/>
      <c r="HD235" s="125"/>
      <c r="HN235" s="125"/>
      <c r="HX235" s="125"/>
    </row>
    <row xmlns:x14ac="http://schemas.microsoft.com/office/spreadsheetml/2009/9/ac" r="236" s="3" customFormat="true" x14ac:dyDescent="0.25">
      <c r="A236" s="375"/>
      <c r="B236" s="125"/>
      <c r="L236" s="125"/>
      <c r="V236" s="125"/>
      <c r="AF236" s="125"/>
      <c r="AP236" s="125"/>
      <c r="AZ236" s="125"/>
      <c r="BJ236" s="125"/>
      <c r="BT236" s="125"/>
      <c r="CD236" s="125"/>
      <c r="CN236" s="125"/>
      <c r="CX236" s="125"/>
      <c r="DH236" s="125"/>
      <c r="DR236" s="125"/>
      <c r="EB236" s="125"/>
      <c r="EL236" s="125"/>
      <c r="EV236" s="125"/>
      <c r="FF236" s="125"/>
      <c r="FP236" s="125"/>
      <c r="FZ236" s="125"/>
      <c r="GJ236" s="125"/>
      <c r="GT236" s="125"/>
      <c r="HD236" s="125"/>
      <c r="HN236" s="125"/>
      <c r="HX236" s="125"/>
    </row>
    <row xmlns:x14ac="http://schemas.microsoft.com/office/spreadsheetml/2009/9/ac" r="237" s="3" customFormat="true" x14ac:dyDescent="0.25">
      <c r="A237" s="375"/>
      <c r="B237" s="125"/>
      <c r="L237" s="125"/>
      <c r="V237" s="125"/>
      <c r="AF237" s="125"/>
      <c r="AP237" s="125"/>
      <c r="AZ237" s="125"/>
      <c r="BJ237" s="125"/>
      <c r="BT237" s="125"/>
      <c r="CD237" s="125"/>
      <c r="CN237" s="125"/>
      <c r="CX237" s="125"/>
      <c r="DH237" s="125"/>
      <c r="DR237" s="125"/>
      <c r="EB237" s="125"/>
      <c r="EL237" s="125"/>
      <c r="EV237" s="125"/>
      <c r="FF237" s="125"/>
      <c r="FP237" s="125"/>
      <c r="FZ237" s="125"/>
      <c r="GJ237" s="125"/>
      <c r="GT237" s="125"/>
      <c r="HD237" s="125"/>
      <c r="HN237" s="125"/>
      <c r="HX237" s="125"/>
    </row>
    <row xmlns:x14ac="http://schemas.microsoft.com/office/spreadsheetml/2009/9/ac" r="238" s="3" customFormat="true" x14ac:dyDescent="0.25">
      <c r="A238" s="375"/>
      <c r="B238" s="125"/>
      <c r="L238" s="125"/>
      <c r="V238" s="125"/>
      <c r="AF238" s="125"/>
      <c r="AP238" s="125"/>
      <c r="AZ238" s="125"/>
      <c r="BJ238" s="125"/>
      <c r="BT238" s="125"/>
      <c r="CD238" s="125"/>
      <c r="CN238" s="125"/>
      <c r="CX238" s="125"/>
      <c r="DH238" s="125"/>
      <c r="DR238" s="125"/>
      <c r="EB238" s="125"/>
      <c r="EL238" s="125"/>
      <c r="EV238" s="125"/>
      <c r="FF238" s="125"/>
      <c r="FP238" s="125"/>
      <c r="FZ238" s="125"/>
      <c r="GJ238" s="125"/>
      <c r="GT238" s="125"/>
      <c r="HD238" s="125"/>
      <c r="HN238" s="125"/>
      <c r="HX238" s="125"/>
    </row>
    <row xmlns:x14ac="http://schemas.microsoft.com/office/spreadsheetml/2009/9/ac" r="239" s="3" customFormat="true" x14ac:dyDescent="0.25">
      <c r="A239" s="375"/>
      <c r="B239" s="125"/>
      <c r="L239" s="125"/>
      <c r="V239" s="125"/>
      <c r="AF239" s="125"/>
      <c r="AP239" s="125"/>
      <c r="AZ239" s="125"/>
      <c r="BJ239" s="125"/>
      <c r="BT239" s="125"/>
      <c r="CD239" s="125"/>
      <c r="CN239" s="125"/>
      <c r="CX239" s="125"/>
      <c r="DH239" s="125"/>
      <c r="DR239" s="125"/>
      <c r="EB239" s="125"/>
      <c r="EL239" s="125"/>
      <c r="EV239" s="125"/>
      <c r="FF239" s="125"/>
      <c r="FP239" s="125"/>
      <c r="FZ239" s="125"/>
      <c r="GJ239" s="125"/>
      <c r="GT239" s="125"/>
      <c r="HD239" s="125"/>
      <c r="HN239" s="125"/>
      <c r="HX239" s="125"/>
    </row>
    <row xmlns:x14ac="http://schemas.microsoft.com/office/spreadsheetml/2009/9/ac" r="240" s="3" customFormat="true" x14ac:dyDescent="0.25">
      <c r="A240" s="375"/>
      <c r="B240" s="125"/>
      <c r="L240" s="125"/>
      <c r="V240" s="125"/>
      <c r="AF240" s="125"/>
      <c r="AP240" s="125"/>
      <c r="AZ240" s="125"/>
      <c r="BJ240" s="125"/>
      <c r="BT240" s="125"/>
      <c r="CD240" s="125"/>
      <c r="CN240" s="125"/>
      <c r="CX240" s="125"/>
      <c r="DH240" s="125"/>
      <c r="DR240" s="125"/>
      <c r="EB240" s="125"/>
      <c r="EL240" s="125"/>
      <c r="EV240" s="125"/>
      <c r="FF240" s="125"/>
      <c r="FP240" s="125"/>
      <c r="FZ240" s="125"/>
      <c r="GJ240" s="125"/>
      <c r="GT240" s="125"/>
      <c r="HD240" s="125"/>
      <c r="HN240" s="125"/>
      <c r="HX240" s="125"/>
    </row>
    <row xmlns:x14ac="http://schemas.microsoft.com/office/spreadsheetml/2009/9/ac" r="241" s="3" customFormat="true" x14ac:dyDescent="0.25">
      <c r="A241" s="375"/>
      <c r="B241" s="125"/>
      <c r="L241" s="125"/>
      <c r="V241" s="125"/>
      <c r="AF241" s="125"/>
      <c r="AP241" s="125"/>
      <c r="AZ241" s="125"/>
      <c r="BJ241" s="125"/>
      <c r="BT241" s="125"/>
      <c r="CD241" s="125"/>
      <c r="CN241" s="125"/>
      <c r="CX241" s="125"/>
      <c r="DH241" s="125"/>
      <c r="DR241" s="125"/>
      <c r="EB241" s="125"/>
      <c r="EL241" s="125"/>
      <c r="EV241" s="125"/>
      <c r="FF241" s="125"/>
      <c r="FP241" s="125"/>
      <c r="FZ241" s="125"/>
      <c r="GJ241" s="125"/>
      <c r="GT241" s="125"/>
      <c r="HD241" s="125"/>
      <c r="HN241" s="125"/>
      <c r="HX241" s="125"/>
    </row>
    <row xmlns:x14ac="http://schemas.microsoft.com/office/spreadsheetml/2009/9/ac" r="242" s="3" customFormat="true" x14ac:dyDescent="0.25">
      <c r="A242" s="375"/>
      <c r="B242" s="125"/>
      <c r="L242" s="125"/>
      <c r="V242" s="125"/>
      <c r="AF242" s="125"/>
      <c r="AP242" s="125"/>
      <c r="AZ242" s="125"/>
      <c r="BJ242" s="125"/>
      <c r="BT242" s="125"/>
      <c r="CD242" s="125"/>
      <c r="CN242" s="125"/>
      <c r="CX242" s="125"/>
      <c r="DH242" s="125"/>
      <c r="DR242" s="125"/>
      <c r="EB242" s="125"/>
      <c r="EL242" s="125"/>
      <c r="EV242" s="125"/>
      <c r="FF242" s="125"/>
      <c r="FP242" s="125"/>
      <c r="FZ242" s="125"/>
      <c r="GJ242" s="125"/>
      <c r="GT242" s="125"/>
      <c r="HD242" s="125"/>
      <c r="HN242" s="125"/>
      <c r="HX242" s="125"/>
    </row>
    <row xmlns:x14ac="http://schemas.microsoft.com/office/spreadsheetml/2009/9/ac" r="243" s="3" customFormat="true" x14ac:dyDescent="0.25">
      <c r="A243" s="375"/>
      <c r="B243" s="125"/>
      <c r="L243" s="125"/>
      <c r="V243" s="125"/>
      <c r="AF243" s="125"/>
      <c r="AP243" s="125"/>
      <c r="AZ243" s="125"/>
      <c r="BJ243" s="125"/>
      <c r="BT243" s="125"/>
      <c r="CD243" s="125"/>
      <c r="CN243" s="125"/>
      <c r="CX243" s="125"/>
      <c r="DH243" s="125"/>
      <c r="DR243" s="125"/>
      <c r="EB243" s="125"/>
      <c r="EL243" s="125"/>
      <c r="EV243" s="125"/>
      <c r="FF243" s="125"/>
      <c r="FP243" s="125"/>
      <c r="FZ243" s="125"/>
      <c r="GJ243" s="125"/>
      <c r="GT243" s="125"/>
      <c r="HD243" s="125"/>
      <c r="HN243" s="125"/>
      <c r="HX243" s="125"/>
    </row>
    <row xmlns:x14ac="http://schemas.microsoft.com/office/spreadsheetml/2009/9/ac" r="244" s="3" customFormat="true" x14ac:dyDescent="0.25">
      <c r="A244" s="375"/>
      <c r="B244" s="125"/>
      <c r="L244" s="125"/>
      <c r="V244" s="125"/>
      <c r="AF244" s="125"/>
      <c r="AP244" s="125"/>
      <c r="AZ244" s="125"/>
      <c r="BJ244" s="125"/>
      <c r="BT244" s="125"/>
      <c r="CD244" s="125"/>
      <c r="CN244" s="125"/>
      <c r="CX244" s="125"/>
      <c r="DH244" s="125"/>
      <c r="DR244" s="125"/>
      <c r="EB244" s="125"/>
      <c r="EL244" s="125"/>
      <c r="EV244" s="125"/>
      <c r="FF244" s="125"/>
      <c r="FP244" s="125"/>
      <c r="FZ244" s="125"/>
      <c r="GJ244" s="125"/>
      <c r="GT244" s="125"/>
      <c r="HD244" s="125"/>
      <c r="HN244" s="125"/>
      <c r="HX244" s="125"/>
    </row>
    <row xmlns:x14ac="http://schemas.microsoft.com/office/spreadsheetml/2009/9/ac" r="245" s="3" customFormat="true" x14ac:dyDescent="0.25">
      <c r="A245" s="375"/>
      <c r="B245" s="125"/>
      <c r="L245" s="125"/>
      <c r="V245" s="125"/>
      <c r="AF245" s="125"/>
      <c r="AP245" s="125"/>
      <c r="AZ245" s="125"/>
      <c r="BJ245" s="125"/>
      <c r="BT245" s="125"/>
      <c r="CD245" s="125"/>
      <c r="CN245" s="125"/>
      <c r="CX245" s="125"/>
      <c r="DH245" s="125"/>
      <c r="DR245" s="125"/>
      <c r="EB245" s="125"/>
      <c r="EL245" s="125"/>
      <c r="EV245" s="125"/>
      <c r="FF245" s="125"/>
      <c r="FP245" s="125"/>
      <c r="FZ245" s="125"/>
      <c r="GJ245" s="125"/>
      <c r="GT245" s="125"/>
      <c r="HD245" s="125"/>
      <c r="HN245" s="125"/>
      <c r="HX245" s="125"/>
    </row>
    <row xmlns:x14ac="http://schemas.microsoft.com/office/spreadsheetml/2009/9/ac" r="246" s="3" customFormat="true" x14ac:dyDescent="0.25">
      <c r="A246" s="375"/>
      <c r="B246" s="125"/>
      <c r="L246" s="125"/>
      <c r="V246" s="125"/>
      <c r="AF246" s="125"/>
      <c r="AP246" s="125"/>
      <c r="AZ246" s="125"/>
      <c r="BJ246" s="125"/>
      <c r="BT246" s="125"/>
      <c r="CD246" s="125"/>
      <c r="CN246" s="125"/>
      <c r="CX246" s="125"/>
      <c r="DH246" s="125"/>
      <c r="DR246" s="125"/>
      <c r="EB246" s="125"/>
      <c r="EL246" s="125"/>
      <c r="EV246" s="125"/>
      <c r="FF246" s="125"/>
      <c r="FP246" s="125"/>
      <c r="FZ246" s="125"/>
      <c r="GJ246" s="125"/>
      <c r="GT246" s="125"/>
      <c r="HD246" s="125"/>
      <c r="HN246" s="125"/>
      <c r="HX246" s="125"/>
    </row>
    <row xmlns:x14ac="http://schemas.microsoft.com/office/spreadsheetml/2009/9/ac" r="247" s="3" customFormat="true" x14ac:dyDescent="0.25">
      <c r="A247" s="375"/>
      <c r="B247" s="125"/>
      <c r="L247" s="125"/>
      <c r="V247" s="125"/>
      <c r="AF247" s="125"/>
      <c r="AP247" s="125"/>
      <c r="AZ247" s="125"/>
      <c r="BJ247" s="125"/>
      <c r="BT247" s="125"/>
      <c r="CD247" s="125"/>
      <c r="CN247" s="125"/>
      <c r="CX247" s="125"/>
      <c r="DH247" s="125"/>
      <c r="DR247" s="125"/>
      <c r="EB247" s="125"/>
      <c r="EL247" s="125"/>
      <c r="EV247" s="125"/>
      <c r="FF247" s="125"/>
      <c r="FP247" s="125"/>
      <c r="FZ247" s="125"/>
      <c r="GJ247" s="125"/>
      <c r="GT247" s="125"/>
      <c r="HD247" s="125"/>
      <c r="HN247" s="125"/>
      <c r="HX247" s="125"/>
    </row>
    <row xmlns:x14ac="http://schemas.microsoft.com/office/spreadsheetml/2009/9/ac" r="248" s="3" customFormat="true" x14ac:dyDescent="0.25">
      <c r="A248" s="375"/>
      <c r="B248" s="125"/>
      <c r="L248" s="125"/>
      <c r="V248" s="125"/>
      <c r="AF248" s="125"/>
      <c r="AP248" s="125"/>
      <c r="AZ248" s="125"/>
      <c r="BJ248" s="125"/>
      <c r="BT248" s="125"/>
      <c r="CD248" s="125"/>
      <c r="CN248" s="125"/>
      <c r="CX248" s="125"/>
      <c r="DH248" s="125"/>
      <c r="DR248" s="125"/>
      <c r="EB248" s="125"/>
      <c r="EL248" s="125"/>
      <c r="EV248" s="125"/>
      <c r="FF248" s="125"/>
      <c r="FP248" s="125"/>
      <c r="FZ248" s="125"/>
      <c r="GJ248" s="125"/>
      <c r="GT248" s="125"/>
      <c r="HD248" s="125"/>
      <c r="HN248" s="125"/>
      <c r="HX248" s="125"/>
    </row>
    <row xmlns:x14ac="http://schemas.microsoft.com/office/spreadsheetml/2009/9/ac" r="249" s="3" customFormat="true" x14ac:dyDescent="0.25">
      <c r="A249" s="375"/>
      <c r="B249" s="125"/>
      <c r="L249" s="125"/>
      <c r="V249" s="125"/>
      <c r="AF249" s="125"/>
      <c r="AP249" s="125"/>
      <c r="AZ249" s="125"/>
      <c r="BJ249" s="125"/>
      <c r="BT249" s="125"/>
      <c r="CD249" s="125"/>
      <c r="CN249" s="125"/>
      <c r="CX249" s="125"/>
      <c r="DH249" s="125"/>
      <c r="DR249" s="125"/>
      <c r="EB249" s="125"/>
      <c r="EL249" s="125"/>
      <c r="EV249" s="125"/>
      <c r="FF249" s="125"/>
      <c r="FP249" s="125"/>
      <c r="FZ249" s="125"/>
      <c r="GJ249" s="125"/>
      <c r="GT249" s="125"/>
      <c r="HD249" s="125"/>
      <c r="HN249" s="125"/>
      <c r="HX249" s="125"/>
    </row>
    <row xmlns:x14ac="http://schemas.microsoft.com/office/spreadsheetml/2009/9/ac" r="250" s="3" customFormat="true" x14ac:dyDescent="0.25">
      <c r="A250" s="375"/>
      <c r="B250" s="125"/>
      <c r="L250" s="125"/>
      <c r="V250" s="125"/>
      <c r="AF250" s="125"/>
      <c r="AP250" s="125"/>
      <c r="AZ250" s="125"/>
      <c r="BJ250" s="125"/>
      <c r="BT250" s="125"/>
      <c r="CD250" s="125"/>
      <c r="CN250" s="125"/>
      <c r="CX250" s="125"/>
      <c r="DH250" s="125"/>
      <c r="DR250" s="125"/>
      <c r="EB250" s="125"/>
      <c r="EL250" s="125"/>
      <c r="EV250" s="125"/>
      <c r="FF250" s="125"/>
      <c r="FP250" s="125"/>
      <c r="FZ250" s="125"/>
      <c r="GJ250" s="125"/>
      <c r="GT250" s="125"/>
      <c r="HD250" s="125"/>
      <c r="HN250" s="125"/>
      <c r="HX250" s="125"/>
    </row>
    <row xmlns:x14ac="http://schemas.microsoft.com/office/spreadsheetml/2009/9/ac" r="251" s="3" customFormat="true" x14ac:dyDescent="0.25">
      <c r="A251" s="375"/>
      <c r="B251" s="125"/>
      <c r="L251" s="125"/>
      <c r="V251" s="125"/>
      <c r="AF251" s="125"/>
      <c r="AP251" s="125"/>
      <c r="AZ251" s="125"/>
      <c r="BJ251" s="125"/>
      <c r="BT251" s="125"/>
      <c r="CD251" s="125"/>
      <c r="CN251" s="125"/>
      <c r="CX251" s="125"/>
      <c r="DH251" s="125"/>
      <c r="DR251" s="125"/>
      <c r="EB251" s="125"/>
      <c r="EL251" s="125"/>
      <c r="EV251" s="125"/>
      <c r="FF251" s="125"/>
      <c r="FP251" s="125"/>
      <c r="FZ251" s="125"/>
      <c r="GJ251" s="125"/>
      <c r="GT251" s="125"/>
      <c r="HD251" s="125"/>
      <c r="HN251" s="125"/>
      <c r="HX251" s="125"/>
    </row>
    <row xmlns:x14ac="http://schemas.microsoft.com/office/spreadsheetml/2009/9/ac" r="252" s="3" customFormat="true" x14ac:dyDescent="0.25">
      <c r="A252" s="375"/>
      <c r="B252" s="125"/>
      <c r="L252" s="125"/>
      <c r="V252" s="125"/>
      <c r="AF252" s="125"/>
      <c r="AP252" s="125"/>
      <c r="AZ252" s="125"/>
      <c r="BJ252" s="125"/>
      <c r="BT252" s="125"/>
      <c r="CD252" s="125"/>
      <c r="CN252" s="125"/>
      <c r="CX252" s="125"/>
      <c r="DH252" s="125"/>
      <c r="DR252" s="125"/>
      <c r="EB252" s="125"/>
      <c r="EL252" s="125"/>
      <c r="EV252" s="125"/>
      <c r="FF252" s="125"/>
      <c r="FP252" s="125"/>
      <c r="FZ252" s="125"/>
      <c r="GJ252" s="125"/>
      <c r="GT252" s="125"/>
      <c r="HD252" s="125"/>
      <c r="HN252" s="125"/>
      <c r="HX252" s="125"/>
    </row>
    <row xmlns:x14ac="http://schemas.microsoft.com/office/spreadsheetml/2009/9/ac" r="253" s="3" customFormat="true" x14ac:dyDescent="0.25">
      <c r="A253" s="375"/>
      <c r="B253" s="125"/>
      <c r="L253" s="125"/>
      <c r="V253" s="125"/>
      <c r="AF253" s="125"/>
      <c r="AP253" s="125"/>
      <c r="AZ253" s="125"/>
      <c r="BJ253" s="125"/>
      <c r="BT253" s="125"/>
      <c r="CD253" s="125"/>
      <c r="CN253" s="125"/>
      <c r="CX253" s="125"/>
      <c r="DH253" s="125"/>
      <c r="DR253" s="125"/>
      <c r="EB253" s="125"/>
      <c r="EL253" s="125"/>
      <c r="EV253" s="125"/>
      <c r="FF253" s="125"/>
      <c r="FP253" s="125"/>
      <c r="FZ253" s="125"/>
      <c r="GJ253" s="125"/>
      <c r="GT253" s="125"/>
      <c r="HD253" s="125"/>
      <c r="HN253" s="125"/>
      <c r="HX253" s="125"/>
    </row>
    <row xmlns:x14ac="http://schemas.microsoft.com/office/spreadsheetml/2009/9/ac" r="254" s="3" customFormat="true" x14ac:dyDescent="0.25">
      <c r="A254" s="375"/>
      <c r="B254" s="125"/>
      <c r="L254" s="125"/>
      <c r="V254" s="125"/>
      <c r="AF254" s="125"/>
      <c r="AP254" s="125"/>
      <c r="AZ254" s="125"/>
      <c r="BJ254" s="125"/>
      <c r="BT254" s="125"/>
      <c r="CD254" s="125"/>
      <c r="CN254" s="125"/>
      <c r="CX254" s="125"/>
      <c r="DH254" s="125"/>
      <c r="DR254" s="125"/>
      <c r="EB254" s="125"/>
      <c r="EL254" s="125"/>
      <c r="EV254" s="125"/>
      <c r="FF254" s="125"/>
      <c r="FP254" s="125"/>
      <c r="FZ254" s="125"/>
      <c r="GJ254" s="125"/>
      <c r="GT254" s="125"/>
      <c r="HD254" s="125"/>
      <c r="HN254" s="125"/>
      <c r="HX254" s="125"/>
    </row>
    <row xmlns:x14ac="http://schemas.microsoft.com/office/spreadsheetml/2009/9/ac" r="255" s="3" customFormat="true" x14ac:dyDescent="0.25">
      <c r="A255" s="375"/>
      <c r="B255" s="125"/>
      <c r="L255" s="125"/>
      <c r="V255" s="125"/>
      <c r="AF255" s="125"/>
      <c r="AP255" s="125"/>
      <c r="AZ255" s="125"/>
      <c r="BJ255" s="125"/>
      <c r="BT255" s="125"/>
      <c r="CD255" s="125"/>
      <c r="CN255" s="125"/>
      <c r="CX255" s="125"/>
      <c r="DH255" s="125"/>
      <c r="DR255" s="125"/>
      <c r="EB255" s="125"/>
      <c r="EL255" s="125"/>
      <c r="EV255" s="125"/>
      <c r="FF255" s="125"/>
      <c r="FP255" s="125"/>
      <c r="FZ255" s="125"/>
      <c r="GJ255" s="125"/>
      <c r="GT255" s="125"/>
      <c r="HD255" s="125"/>
      <c r="HN255" s="125"/>
      <c r="HX255" s="125"/>
    </row>
    <row xmlns:x14ac="http://schemas.microsoft.com/office/spreadsheetml/2009/9/ac" r="256" s="3" customFormat="true" x14ac:dyDescent="0.25">
      <c r="A256" s="375"/>
      <c r="B256" s="125"/>
      <c r="L256" s="125"/>
      <c r="V256" s="125"/>
      <c r="AF256" s="125"/>
      <c r="AP256" s="125"/>
      <c r="AZ256" s="125"/>
      <c r="BJ256" s="125"/>
      <c r="BT256" s="125"/>
      <c r="CD256" s="125"/>
      <c r="CN256" s="125"/>
      <c r="CX256" s="125"/>
      <c r="DH256" s="125"/>
      <c r="DR256" s="125"/>
      <c r="EB256" s="125"/>
      <c r="EL256" s="125"/>
      <c r="EV256" s="125"/>
      <c r="FF256" s="125"/>
      <c r="FP256" s="125"/>
      <c r="FZ256" s="125"/>
      <c r="GJ256" s="125"/>
      <c r="GT256" s="125"/>
      <c r="HD256" s="125"/>
      <c r="HN256" s="125"/>
      <c r="HX256" s="125"/>
    </row>
    <row xmlns:x14ac="http://schemas.microsoft.com/office/spreadsheetml/2009/9/ac" r="257" s="3" customFormat="true" x14ac:dyDescent="0.25">
      <c r="A257" s="375"/>
      <c r="B257" s="125"/>
      <c r="L257" s="125"/>
      <c r="V257" s="125"/>
      <c r="AF257" s="125"/>
      <c r="AP257" s="125"/>
      <c r="AZ257" s="125"/>
      <c r="BJ257" s="125"/>
      <c r="BT257" s="125"/>
      <c r="CD257" s="125"/>
      <c r="CN257" s="125"/>
      <c r="CX257" s="125"/>
      <c r="DH257" s="125"/>
      <c r="DR257" s="125"/>
      <c r="EB257" s="125"/>
      <c r="EL257" s="125"/>
      <c r="EV257" s="125"/>
      <c r="FF257" s="125"/>
      <c r="FP257" s="125"/>
      <c r="FZ257" s="125"/>
      <c r="GJ257" s="125"/>
      <c r="GT257" s="125"/>
      <c r="HD257" s="125"/>
      <c r="HN257" s="125"/>
      <c r="HX257" s="125"/>
    </row>
    <row xmlns:x14ac="http://schemas.microsoft.com/office/spreadsheetml/2009/9/ac" r="258" s="3" customFormat="true" x14ac:dyDescent="0.25">
      <c r="A258" s="375"/>
      <c r="B258" s="125"/>
      <c r="L258" s="125"/>
      <c r="V258" s="125"/>
      <c r="AF258" s="125"/>
      <c r="AP258" s="125"/>
      <c r="AZ258" s="125"/>
      <c r="BJ258" s="125"/>
      <c r="BT258" s="125"/>
      <c r="CD258" s="125"/>
      <c r="CN258" s="125"/>
      <c r="CX258" s="125"/>
      <c r="DH258" s="125"/>
      <c r="DR258" s="125"/>
      <c r="EB258" s="125"/>
      <c r="EL258" s="125"/>
      <c r="EV258" s="125"/>
      <c r="FF258" s="125"/>
      <c r="FP258" s="125"/>
      <c r="FZ258" s="125"/>
      <c r="GJ258" s="125"/>
      <c r="GT258" s="125"/>
      <c r="HD258" s="125"/>
      <c r="HN258" s="125"/>
      <c r="HX258" s="125"/>
    </row>
    <row xmlns:x14ac="http://schemas.microsoft.com/office/spreadsheetml/2009/9/ac" r="259" s="3" customFormat="true" x14ac:dyDescent="0.25">
      <c r="A259" s="375"/>
      <c r="B259" s="125"/>
      <c r="L259" s="125"/>
      <c r="V259" s="125"/>
      <c r="AF259" s="125"/>
      <c r="AP259" s="125"/>
      <c r="AZ259" s="125"/>
      <c r="BJ259" s="125"/>
      <c r="BT259" s="125"/>
      <c r="CD259" s="125"/>
      <c r="CN259" s="125"/>
      <c r="CX259" s="125"/>
      <c r="DH259" s="125"/>
      <c r="DR259" s="125"/>
      <c r="EB259" s="125"/>
      <c r="EL259" s="125"/>
      <c r="EV259" s="125"/>
      <c r="FF259" s="125"/>
      <c r="FP259" s="125"/>
      <c r="FZ259" s="125"/>
      <c r="GJ259" s="125"/>
      <c r="GT259" s="125"/>
      <c r="HD259" s="125"/>
      <c r="HN259" s="125"/>
      <c r="HX259" s="125"/>
    </row>
    <row xmlns:x14ac="http://schemas.microsoft.com/office/spreadsheetml/2009/9/ac" r="260" s="3" customFormat="true" x14ac:dyDescent="0.25">
      <c r="A260" s="375"/>
      <c r="B260" s="125"/>
      <c r="L260" s="125"/>
      <c r="V260" s="125"/>
      <c r="AF260" s="125"/>
      <c r="AP260" s="125"/>
      <c r="AZ260" s="125"/>
      <c r="BJ260" s="125"/>
      <c r="BT260" s="125"/>
      <c r="CD260" s="125"/>
      <c r="CN260" s="125"/>
      <c r="CX260" s="125"/>
      <c r="DH260" s="125"/>
      <c r="DR260" s="125"/>
      <c r="EB260" s="125"/>
      <c r="EL260" s="125"/>
      <c r="EV260" s="125"/>
      <c r="FF260" s="125"/>
      <c r="FP260" s="125"/>
      <c r="FZ260" s="125"/>
      <c r="GJ260" s="125"/>
      <c r="GT260" s="125"/>
      <c r="HD260" s="125"/>
      <c r="HN260" s="125"/>
      <c r="HX260" s="125"/>
    </row>
    <row xmlns:x14ac="http://schemas.microsoft.com/office/spreadsheetml/2009/9/ac" r="261" s="3" customFormat="true" x14ac:dyDescent="0.25">
      <c r="A261" s="375"/>
      <c r="B261" s="125"/>
      <c r="L261" s="125"/>
      <c r="V261" s="125"/>
      <c r="AF261" s="125"/>
      <c r="AP261" s="125"/>
      <c r="AZ261" s="125"/>
      <c r="BJ261" s="125"/>
      <c r="BT261" s="125"/>
      <c r="CD261" s="125"/>
      <c r="CN261" s="125"/>
      <c r="CX261" s="125"/>
      <c r="DH261" s="125"/>
      <c r="DR261" s="125"/>
      <c r="EB261" s="125"/>
      <c r="EL261" s="125"/>
      <c r="EV261" s="125"/>
      <c r="FF261" s="125"/>
      <c r="FP261" s="125"/>
      <c r="FZ261" s="125"/>
      <c r="GJ261" s="125"/>
      <c r="GT261" s="125"/>
      <c r="HD261" s="125"/>
      <c r="HN261" s="125"/>
      <c r="HX261" s="125"/>
    </row>
    <row xmlns:x14ac="http://schemas.microsoft.com/office/spreadsheetml/2009/9/ac" r="262" s="3" customFormat="true" x14ac:dyDescent="0.25">
      <c r="A262" s="375"/>
      <c r="B262" s="125"/>
      <c r="L262" s="125"/>
      <c r="V262" s="125"/>
      <c r="AF262" s="125"/>
      <c r="AP262" s="125"/>
      <c r="AZ262" s="125"/>
      <c r="BJ262" s="125"/>
      <c r="BT262" s="125"/>
      <c r="CD262" s="125"/>
      <c r="CN262" s="125"/>
      <c r="CX262" s="125"/>
      <c r="DH262" s="125"/>
      <c r="DR262" s="125"/>
      <c r="EB262" s="125"/>
      <c r="EL262" s="125"/>
      <c r="EV262" s="125"/>
      <c r="FF262" s="125"/>
      <c r="FP262" s="125"/>
      <c r="FZ262" s="125"/>
      <c r="GJ262" s="125"/>
      <c r="GT262" s="125"/>
      <c r="HD262" s="125"/>
      <c r="HN262" s="125"/>
      <c r="HX262" s="125"/>
    </row>
    <row xmlns:x14ac="http://schemas.microsoft.com/office/spreadsheetml/2009/9/ac" r="263" s="3" customFormat="true" x14ac:dyDescent="0.25">
      <c r="A263" s="375"/>
      <c r="B263" s="125"/>
      <c r="L263" s="125"/>
      <c r="V263" s="125"/>
      <c r="AF263" s="125"/>
      <c r="AP263" s="125"/>
      <c r="AZ263" s="125"/>
      <c r="BJ263" s="125"/>
      <c r="BT263" s="125"/>
      <c r="CD263" s="125"/>
      <c r="CN263" s="125"/>
      <c r="CX263" s="125"/>
      <c r="DH263" s="125"/>
      <c r="DR263" s="125"/>
      <c r="EB263" s="125"/>
      <c r="EL263" s="125"/>
      <c r="EV263" s="125"/>
      <c r="FF263" s="125"/>
      <c r="FP263" s="125"/>
      <c r="FZ263" s="125"/>
      <c r="GJ263" s="125"/>
      <c r="GT263" s="125"/>
      <c r="HD263" s="125"/>
      <c r="HN263" s="125"/>
      <c r="HX263" s="125"/>
    </row>
    <row xmlns:x14ac="http://schemas.microsoft.com/office/spreadsheetml/2009/9/ac" r="264" s="3" customFormat="true" x14ac:dyDescent="0.25">
      <c r="A264" s="375"/>
      <c r="B264" s="125"/>
      <c r="L264" s="125"/>
      <c r="V264" s="125"/>
      <c r="AF264" s="125"/>
      <c r="AP264" s="125"/>
      <c r="AZ264" s="125"/>
      <c r="BJ264" s="125"/>
      <c r="BT264" s="125"/>
      <c r="CD264" s="125"/>
      <c r="CN264" s="125"/>
      <c r="CX264" s="125"/>
      <c r="DH264" s="125"/>
      <c r="DR264" s="125"/>
      <c r="EB264" s="125"/>
      <c r="EL264" s="125"/>
      <c r="EV264" s="125"/>
      <c r="FF264" s="125"/>
      <c r="FP264" s="125"/>
      <c r="FZ264" s="125"/>
      <c r="GJ264" s="125"/>
      <c r="GT264" s="125"/>
      <c r="HD264" s="125"/>
      <c r="HN264" s="125"/>
      <c r="HX264" s="125"/>
    </row>
    <row xmlns:x14ac="http://schemas.microsoft.com/office/spreadsheetml/2009/9/ac" r="265" s="3" customFormat="true" x14ac:dyDescent="0.25">
      <c r="A265" s="375"/>
      <c r="B265" s="125"/>
      <c r="L265" s="125"/>
      <c r="V265" s="125"/>
      <c r="AF265" s="125"/>
      <c r="AP265" s="125"/>
      <c r="AZ265" s="125"/>
      <c r="BJ265" s="125"/>
      <c r="BT265" s="125"/>
      <c r="CD265" s="125"/>
      <c r="CN265" s="125"/>
      <c r="CX265" s="125"/>
      <c r="DH265" s="125"/>
      <c r="DR265" s="125"/>
      <c r="EB265" s="125"/>
      <c r="EL265" s="125"/>
      <c r="EV265" s="125"/>
      <c r="FF265" s="125"/>
      <c r="FP265" s="125"/>
      <c r="FZ265" s="125"/>
      <c r="GJ265" s="125"/>
      <c r="GT265" s="125"/>
      <c r="HD265" s="125"/>
      <c r="HN265" s="125"/>
      <c r="HX265" s="125"/>
    </row>
    <row xmlns:x14ac="http://schemas.microsoft.com/office/spreadsheetml/2009/9/ac" r="266" s="3" customFormat="true" x14ac:dyDescent="0.25">
      <c r="A266" s="375"/>
      <c r="B266" s="125"/>
      <c r="L266" s="125"/>
      <c r="V266" s="125"/>
      <c r="AF266" s="125"/>
      <c r="AP266" s="125"/>
      <c r="AZ266" s="125"/>
      <c r="BJ266" s="125"/>
      <c r="BT266" s="125"/>
      <c r="CD266" s="125"/>
      <c r="CN266" s="125"/>
      <c r="CX266" s="125"/>
      <c r="DH266" s="125"/>
      <c r="DR266" s="125"/>
      <c r="EB266" s="125"/>
      <c r="EL266" s="125"/>
      <c r="EV266" s="125"/>
      <c r="FF266" s="125"/>
      <c r="FP266" s="125"/>
      <c r="FZ266" s="125"/>
      <c r="GJ266" s="125"/>
      <c r="GT266" s="125"/>
      <c r="HD266" s="125"/>
      <c r="HN266" s="125"/>
      <c r="HX266" s="125"/>
    </row>
    <row xmlns:x14ac="http://schemas.microsoft.com/office/spreadsheetml/2009/9/ac" r="267" s="3" customFormat="true" x14ac:dyDescent="0.25">
      <c r="A267" s="375"/>
      <c r="B267" s="125"/>
      <c r="L267" s="125"/>
      <c r="V267" s="125"/>
      <c r="AF267" s="125"/>
      <c r="AP267" s="125"/>
      <c r="AZ267" s="125"/>
      <c r="BJ267" s="125"/>
      <c r="BT267" s="125"/>
      <c r="CD267" s="125"/>
      <c r="CN267" s="125"/>
      <c r="CX267" s="125"/>
      <c r="DH267" s="125"/>
      <c r="DR267" s="125"/>
      <c r="EB267" s="125"/>
      <c r="EL267" s="125"/>
      <c r="EV267" s="125"/>
      <c r="FF267" s="125"/>
      <c r="FP267" s="125"/>
      <c r="FZ267" s="125"/>
      <c r="GJ267" s="125"/>
      <c r="GT267" s="125"/>
      <c r="HD267" s="125"/>
      <c r="HN267" s="125"/>
      <c r="HX267" s="125"/>
    </row>
    <row xmlns:x14ac="http://schemas.microsoft.com/office/spreadsheetml/2009/9/ac" r="268" s="3" customFormat="true" x14ac:dyDescent="0.25">
      <c r="A268" s="375"/>
      <c r="B268" s="125"/>
      <c r="L268" s="125"/>
      <c r="V268" s="125"/>
      <c r="AF268" s="125"/>
      <c r="AP268" s="125"/>
      <c r="AZ268" s="125"/>
      <c r="BJ268" s="125"/>
      <c r="BT268" s="125"/>
      <c r="CD268" s="125"/>
      <c r="CN268" s="125"/>
      <c r="CX268" s="125"/>
      <c r="DH268" s="125"/>
      <c r="DR268" s="125"/>
      <c r="EB268" s="125"/>
      <c r="EL268" s="125"/>
      <c r="EV268" s="125"/>
      <c r="FF268" s="125"/>
      <c r="FP268" s="125"/>
      <c r="FZ268" s="125"/>
      <c r="GJ268" s="125"/>
      <c r="GT268" s="125"/>
      <c r="HD268" s="125"/>
      <c r="HN268" s="125"/>
      <c r="HX268" s="125"/>
    </row>
    <row xmlns:x14ac="http://schemas.microsoft.com/office/spreadsheetml/2009/9/ac" r="269" s="3" customFormat="true" x14ac:dyDescent="0.25">
      <c r="A269" s="375"/>
      <c r="B269" s="125"/>
      <c r="L269" s="125"/>
      <c r="V269" s="125"/>
      <c r="AF269" s="125"/>
      <c r="AP269" s="125"/>
      <c r="AZ269" s="125"/>
      <c r="BJ269" s="125"/>
      <c r="BT269" s="125"/>
      <c r="CD269" s="125"/>
      <c r="CN269" s="125"/>
      <c r="CX269" s="125"/>
      <c r="DH269" s="125"/>
      <c r="DR269" s="125"/>
      <c r="EB269" s="125"/>
      <c r="EL269" s="125"/>
      <c r="EV269" s="125"/>
      <c r="FF269" s="125"/>
      <c r="FP269" s="125"/>
      <c r="FZ269" s="125"/>
      <c r="GJ269" s="125"/>
      <c r="GT269" s="125"/>
      <c r="HD269" s="125"/>
      <c r="HN269" s="125"/>
      <c r="HX269" s="125"/>
    </row>
    <row xmlns:x14ac="http://schemas.microsoft.com/office/spreadsheetml/2009/9/ac" r="270" s="3" customFormat="true" x14ac:dyDescent="0.25">
      <c r="A270" s="375"/>
      <c r="B270" s="125"/>
      <c r="L270" s="125"/>
      <c r="V270" s="125"/>
      <c r="AF270" s="125"/>
      <c r="AP270" s="125"/>
      <c r="AZ270" s="125"/>
      <c r="BJ270" s="125"/>
      <c r="BT270" s="125"/>
      <c r="CD270" s="125"/>
      <c r="CN270" s="125"/>
      <c r="CX270" s="125"/>
      <c r="DH270" s="125"/>
      <c r="DR270" s="125"/>
      <c r="EB270" s="125"/>
      <c r="EL270" s="125"/>
      <c r="EV270" s="125"/>
      <c r="FF270" s="125"/>
      <c r="FP270" s="125"/>
      <c r="FZ270" s="125"/>
      <c r="GJ270" s="125"/>
      <c r="GT270" s="125"/>
      <c r="HD270" s="125"/>
      <c r="HN270" s="125"/>
      <c r="HX270" s="125"/>
    </row>
    <row xmlns:x14ac="http://schemas.microsoft.com/office/spreadsheetml/2009/9/ac" r="271" s="3" customFormat="true" x14ac:dyDescent="0.25">
      <c r="A271" s="375"/>
      <c r="B271" s="125"/>
      <c r="L271" s="125"/>
      <c r="V271" s="125"/>
      <c r="AF271" s="125"/>
      <c r="AP271" s="125"/>
      <c r="AZ271" s="125"/>
      <c r="BJ271" s="125"/>
      <c r="BT271" s="125"/>
      <c r="CD271" s="125"/>
      <c r="CN271" s="125"/>
      <c r="CX271" s="125"/>
      <c r="DH271" s="125"/>
      <c r="DR271" s="125"/>
      <c r="EB271" s="125"/>
      <c r="EL271" s="125"/>
      <c r="EV271" s="125"/>
      <c r="FF271" s="125"/>
      <c r="FP271" s="125"/>
      <c r="FZ271" s="125"/>
      <c r="GJ271" s="125"/>
      <c r="GT271" s="125"/>
      <c r="HD271" s="125"/>
      <c r="HN271" s="125"/>
      <c r="HX271" s="125"/>
    </row>
    <row xmlns:x14ac="http://schemas.microsoft.com/office/spreadsheetml/2009/9/ac" r="272" s="3" customFormat="true" x14ac:dyDescent="0.25">
      <c r="A272" s="375"/>
      <c r="B272" s="125"/>
      <c r="L272" s="125"/>
      <c r="V272" s="125"/>
      <c r="AF272" s="125"/>
      <c r="AP272" s="125"/>
      <c r="AZ272" s="125"/>
      <c r="BJ272" s="125"/>
      <c r="BT272" s="125"/>
      <c r="CD272" s="125"/>
      <c r="CN272" s="125"/>
      <c r="CX272" s="125"/>
      <c r="DH272" s="125"/>
      <c r="DR272" s="125"/>
      <c r="EB272" s="125"/>
      <c r="EL272" s="125"/>
      <c r="EV272" s="125"/>
      <c r="FF272" s="125"/>
      <c r="FP272" s="125"/>
      <c r="FZ272" s="125"/>
      <c r="GJ272" s="125"/>
      <c r="GT272" s="125"/>
      <c r="HD272" s="125"/>
      <c r="HN272" s="125"/>
      <c r="HX272" s="125"/>
    </row>
    <row xmlns:x14ac="http://schemas.microsoft.com/office/spreadsheetml/2009/9/ac" r="273" s="3" customFormat="true" x14ac:dyDescent="0.25">
      <c r="A273" s="375"/>
      <c r="B273" s="125"/>
      <c r="L273" s="125"/>
      <c r="V273" s="125"/>
      <c r="AF273" s="125"/>
      <c r="AP273" s="125"/>
      <c r="AZ273" s="125"/>
      <c r="BJ273" s="125"/>
      <c r="BT273" s="125"/>
      <c r="CD273" s="125"/>
      <c r="CN273" s="125"/>
      <c r="CX273" s="125"/>
      <c r="DH273" s="125"/>
      <c r="DR273" s="125"/>
      <c r="EB273" s="125"/>
      <c r="EL273" s="125"/>
      <c r="EV273" s="125"/>
      <c r="FF273" s="125"/>
      <c r="FP273" s="125"/>
      <c r="FZ273" s="125"/>
      <c r="GJ273" s="125"/>
      <c r="GT273" s="125"/>
      <c r="HD273" s="125"/>
      <c r="HN273" s="125"/>
      <c r="HX273" s="125"/>
    </row>
    <row xmlns:x14ac="http://schemas.microsoft.com/office/spreadsheetml/2009/9/ac" r="274" s="3" customFormat="true" x14ac:dyDescent="0.25">
      <c r="A274" s="375"/>
      <c r="B274" s="125"/>
      <c r="L274" s="125"/>
      <c r="V274" s="125"/>
      <c r="AF274" s="125"/>
      <c r="AP274" s="125"/>
      <c r="AZ274" s="125"/>
      <c r="BJ274" s="125"/>
      <c r="BT274" s="125"/>
      <c r="CD274" s="125"/>
      <c r="CN274" s="125"/>
      <c r="CX274" s="125"/>
      <c r="DH274" s="125"/>
      <c r="DR274" s="125"/>
      <c r="EB274" s="125"/>
      <c r="EL274" s="125"/>
      <c r="EV274" s="125"/>
      <c r="FF274" s="125"/>
      <c r="FP274" s="125"/>
      <c r="FZ274" s="125"/>
      <c r="GJ274" s="125"/>
      <c r="GT274" s="125"/>
      <c r="HD274" s="125"/>
      <c r="HN274" s="125"/>
      <c r="HX274" s="125"/>
    </row>
    <row xmlns:x14ac="http://schemas.microsoft.com/office/spreadsheetml/2009/9/ac" r="275" s="3" customFormat="true" x14ac:dyDescent="0.25">
      <c r="A275" s="375"/>
      <c r="B275" s="125"/>
      <c r="L275" s="125"/>
      <c r="V275" s="125"/>
      <c r="AF275" s="125"/>
      <c r="AP275" s="125"/>
      <c r="AZ275" s="125"/>
      <c r="BJ275" s="125"/>
      <c r="BT275" s="125"/>
      <c r="CD275" s="125"/>
      <c r="CN275" s="125"/>
      <c r="CX275" s="125"/>
      <c r="DH275" s="125"/>
      <c r="DR275" s="125"/>
      <c r="EB275" s="125"/>
      <c r="EL275" s="125"/>
      <c r="EV275" s="125"/>
      <c r="FF275" s="125"/>
      <c r="FP275" s="125"/>
      <c r="FZ275" s="125"/>
      <c r="GJ275" s="125"/>
      <c r="GT275" s="125"/>
      <c r="HD275" s="125"/>
      <c r="HN275" s="125"/>
      <c r="HX275" s="125"/>
    </row>
    <row xmlns:x14ac="http://schemas.microsoft.com/office/spreadsheetml/2009/9/ac" r="276" s="3" customFormat="true" x14ac:dyDescent="0.25">
      <c r="A276" s="375"/>
      <c r="B276" s="125"/>
      <c r="L276" s="125"/>
      <c r="V276" s="125"/>
      <c r="AF276" s="125"/>
      <c r="AP276" s="125"/>
      <c r="AZ276" s="125"/>
      <c r="BJ276" s="125"/>
      <c r="BT276" s="125"/>
      <c r="CD276" s="125"/>
      <c r="CN276" s="125"/>
      <c r="CX276" s="125"/>
      <c r="DH276" s="125"/>
      <c r="DR276" s="125"/>
      <c r="EB276" s="125"/>
      <c r="EL276" s="125"/>
      <c r="EV276" s="125"/>
      <c r="FF276" s="125"/>
      <c r="FP276" s="125"/>
      <c r="FZ276" s="125"/>
      <c r="GJ276" s="125"/>
      <c r="GT276" s="125"/>
      <c r="HD276" s="125"/>
      <c r="HN276" s="125"/>
      <c r="HX276" s="125"/>
    </row>
    <row xmlns:x14ac="http://schemas.microsoft.com/office/spreadsheetml/2009/9/ac" r="277" s="3" customFormat="true" x14ac:dyDescent="0.25">
      <c r="A277" s="375"/>
      <c r="B277" s="125"/>
      <c r="L277" s="125"/>
      <c r="V277" s="125"/>
      <c r="AF277" s="125"/>
      <c r="AP277" s="125"/>
      <c r="AZ277" s="125"/>
      <c r="BJ277" s="125"/>
      <c r="BT277" s="125"/>
      <c r="CD277" s="125"/>
      <c r="CN277" s="125"/>
      <c r="CX277" s="125"/>
      <c r="DH277" s="125"/>
      <c r="DR277" s="125"/>
      <c r="EB277" s="125"/>
      <c r="EL277" s="125"/>
      <c r="EV277" s="125"/>
      <c r="FF277" s="125"/>
      <c r="FP277" s="125"/>
      <c r="FZ277" s="125"/>
      <c r="GJ277" s="125"/>
      <c r="GT277" s="125"/>
      <c r="HD277" s="125"/>
      <c r="HN277" s="125"/>
      <c r="HX277" s="125"/>
    </row>
    <row xmlns:x14ac="http://schemas.microsoft.com/office/spreadsheetml/2009/9/ac" r="278" s="3" customFormat="true" x14ac:dyDescent="0.25">
      <c r="A278" s="375"/>
      <c r="B278" s="125"/>
      <c r="L278" s="125"/>
      <c r="V278" s="125"/>
      <c r="AF278" s="125"/>
      <c r="AP278" s="125"/>
      <c r="AZ278" s="125"/>
      <c r="BJ278" s="125"/>
      <c r="BT278" s="125"/>
      <c r="CD278" s="125"/>
      <c r="CN278" s="125"/>
      <c r="CX278" s="125"/>
      <c r="DH278" s="125"/>
      <c r="DR278" s="125"/>
      <c r="EB278" s="125"/>
      <c r="EL278" s="125"/>
      <c r="EV278" s="125"/>
      <c r="FF278" s="125"/>
      <c r="FP278" s="125"/>
      <c r="FZ278" s="125"/>
      <c r="GJ278" s="125"/>
      <c r="GT278" s="125"/>
      <c r="HD278" s="125"/>
      <c r="HN278" s="125"/>
      <c r="HX278" s="125"/>
    </row>
    <row xmlns:x14ac="http://schemas.microsoft.com/office/spreadsheetml/2009/9/ac" r="279" s="3" customFormat="true" x14ac:dyDescent="0.25">
      <c r="A279" s="375"/>
      <c r="B279" s="125"/>
      <c r="L279" s="125"/>
      <c r="V279" s="125"/>
      <c r="AF279" s="125"/>
      <c r="AP279" s="125"/>
      <c r="AZ279" s="125"/>
      <c r="BJ279" s="125"/>
      <c r="BT279" s="125"/>
      <c r="CD279" s="125"/>
      <c r="CN279" s="125"/>
      <c r="CX279" s="125"/>
      <c r="DH279" s="125"/>
      <c r="DR279" s="125"/>
      <c r="EB279" s="125"/>
      <c r="EL279" s="125"/>
      <c r="EV279" s="125"/>
      <c r="FF279" s="125"/>
      <c r="FP279" s="125"/>
      <c r="FZ279" s="125"/>
      <c r="GJ279" s="125"/>
      <c r="GT279" s="125"/>
      <c r="HD279" s="125"/>
      <c r="HN279" s="125"/>
      <c r="HX279" s="125"/>
    </row>
    <row xmlns:x14ac="http://schemas.microsoft.com/office/spreadsheetml/2009/9/ac" r="280" s="3" customFormat="true" x14ac:dyDescent="0.25">
      <c r="A280" s="375"/>
      <c r="B280" s="125"/>
      <c r="L280" s="125"/>
      <c r="V280" s="125"/>
      <c r="AF280" s="125"/>
      <c r="AP280" s="125"/>
      <c r="AZ280" s="125"/>
      <c r="BJ280" s="125"/>
      <c r="BT280" s="125"/>
      <c r="CD280" s="125"/>
      <c r="CN280" s="125"/>
      <c r="CX280" s="125"/>
      <c r="DH280" s="125"/>
      <c r="DR280" s="125"/>
      <c r="EB280" s="125"/>
      <c r="EL280" s="125"/>
      <c r="EV280" s="125"/>
      <c r="FF280" s="125"/>
      <c r="FP280" s="125"/>
      <c r="FZ280" s="125"/>
      <c r="GJ280" s="125"/>
      <c r="GT280" s="125"/>
      <c r="HD280" s="125"/>
      <c r="HN280" s="125"/>
      <c r="HX280" s="125"/>
    </row>
    <row xmlns:x14ac="http://schemas.microsoft.com/office/spreadsheetml/2009/9/ac" r="281" s="3" customFormat="true" x14ac:dyDescent="0.25">
      <c r="A281" s="375"/>
      <c r="B281" s="125"/>
      <c r="L281" s="125"/>
      <c r="V281" s="125"/>
      <c r="AF281" s="125"/>
      <c r="AP281" s="125"/>
      <c r="AZ281" s="125"/>
      <c r="BJ281" s="125"/>
      <c r="BT281" s="125"/>
      <c r="CD281" s="125"/>
      <c r="CN281" s="125"/>
      <c r="CX281" s="125"/>
      <c r="DH281" s="125"/>
      <c r="DR281" s="125"/>
      <c r="EB281" s="125"/>
      <c r="EL281" s="125"/>
      <c r="EV281" s="125"/>
      <c r="FF281" s="125"/>
      <c r="FP281" s="125"/>
      <c r="FZ281" s="125"/>
      <c r="GJ281" s="125"/>
      <c r="GT281" s="125"/>
      <c r="HD281" s="125"/>
      <c r="HN281" s="125"/>
      <c r="HX281" s="125"/>
    </row>
    <row xmlns:x14ac="http://schemas.microsoft.com/office/spreadsheetml/2009/9/ac" r="282" s="3" customFormat="true" x14ac:dyDescent="0.25">
      <c r="A282" s="375"/>
      <c r="B282" s="125"/>
      <c r="L282" s="125"/>
      <c r="V282" s="125"/>
      <c r="AF282" s="125"/>
      <c r="AP282" s="125"/>
      <c r="AZ282" s="125"/>
      <c r="BJ282" s="125"/>
      <c r="BT282" s="125"/>
      <c r="CD282" s="125"/>
      <c r="CN282" s="125"/>
      <c r="CX282" s="125"/>
      <c r="DH282" s="125"/>
      <c r="DR282" s="125"/>
      <c r="EB282" s="125"/>
      <c r="EL282" s="125"/>
      <c r="EV282" s="125"/>
      <c r="FF282" s="125"/>
      <c r="FP282" s="125"/>
      <c r="FZ282" s="125"/>
      <c r="GJ282" s="125"/>
      <c r="GT282" s="125"/>
      <c r="HD282" s="125"/>
      <c r="HN282" s="125"/>
      <c r="HX282" s="125"/>
    </row>
    <row xmlns:x14ac="http://schemas.microsoft.com/office/spreadsheetml/2009/9/ac" r="283" s="3" customFormat="true" x14ac:dyDescent="0.25">
      <c r="A283" s="375"/>
      <c r="B283" s="125"/>
      <c r="L283" s="125"/>
      <c r="V283" s="125"/>
      <c r="AF283" s="125"/>
      <c r="AP283" s="125"/>
      <c r="AZ283" s="125"/>
      <c r="BJ283" s="125"/>
      <c r="BT283" s="125"/>
      <c r="CD283" s="125"/>
      <c r="CN283" s="125"/>
      <c r="CX283" s="125"/>
      <c r="DH283" s="125"/>
      <c r="DR283" s="125"/>
      <c r="EB283" s="125"/>
      <c r="EL283" s="125"/>
      <c r="EV283" s="125"/>
      <c r="FF283" s="125"/>
      <c r="FP283" s="125"/>
      <c r="FZ283" s="125"/>
      <c r="GJ283" s="125"/>
      <c r="GT283" s="125"/>
      <c r="HD283" s="125"/>
      <c r="HN283" s="125"/>
      <c r="HX283" s="125"/>
    </row>
    <row xmlns:x14ac="http://schemas.microsoft.com/office/spreadsheetml/2009/9/ac" r="284" s="3" customFormat="true" x14ac:dyDescent="0.25">
      <c r="A284" s="375"/>
      <c r="B284" s="125"/>
      <c r="L284" s="125"/>
      <c r="V284" s="125"/>
      <c r="AF284" s="125"/>
      <c r="AP284" s="125"/>
      <c r="AZ284" s="125"/>
      <c r="BJ284" s="125"/>
      <c r="BT284" s="125"/>
      <c r="CD284" s="125"/>
      <c r="CN284" s="125"/>
      <c r="CX284" s="125"/>
      <c r="DH284" s="125"/>
      <c r="DR284" s="125"/>
      <c r="EB284" s="125"/>
      <c r="EL284" s="125"/>
      <c r="EV284" s="125"/>
      <c r="FF284" s="125"/>
      <c r="FP284" s="125"/>
      <c r="FZ284" s="125"/>
      <c r="GJ284" s="125"/>
      <c r="GT284" s="125"/>
      <c r="HD284" s="125"/>
      <c r="HN284" s="125"/>
      <c r="HX284" s="125"/>
    </row>
    <row xmlns:x14ac="http://schemas.microsoft.com/office/spreadsheetml/2009/9/ac" r="285" s="3" customFormat="true" x14ac:dyDescent="0.25">
      <c r="A285" s="375"/>
      <c r="B285" s="125"/>
      <c r="L285" s="125"/>
      <c r="V285" s="125"/>
      <c r="AF285" s="125"/>
      <c r="AP285" s="125"/>
      <c r="AZ285" s="125"/>
      <c r="BJ285" s="125"/>
      <c r="BT285" s="125"/>
      <c r="CD285" s="125"/>
      <c r="CN285" s="125"/>
      <c r="CX285" s="125"/>
      <c r="DH285" s="125"/>
      <c r="DR285" s="125"/>
      <c r="EB285" s="125"/>
      <c r="EL285" s="125"/>
      <c r="EV285" s="125"/>
      <c r="FF285" s="125"/>
      <c r="FP285" s="125"/>
      <c r="FZ285" s="125"/>
      <c r="GJ285" s="125"/>
      <c r="GT285" s="125"/>
      <c r="HD285" s="125"/>
      <c r="HN285" s="125"/>
      <c r="HX285" s="125"/>
    </row>
    <row xmlns:x14ac="http://schemas.microsoft.com/office/spreadsheetml/2009/9/ac" r="286" s="3" customFormat="true" x14ac:dyDescent="0.25">
      <c r="A286" s="375"/>
      <c r="B286" s="125"/>
      <c r="L286" s="125"/>
      <c r="V286" s="125"/>
      <c r="AF286" s="125"/>
      <c r="AP286" s="125"/>
      <c r="AZ286" s="125"/>
      <c r="BJ286" s="125"/>
      <c r="BT286" s="125"/>
      <c r="CD286" s="125"/>
      <c r="CN286" s="125"/>
      <c r="CX286" s="125"/>
      <c r="DH286" s="125"/>
      <c r="DR286" s="125"/>
      <c r="EB286" s="125"/>
      <c r="EL286" s="125"/>
      <c r="EV286" s="125"/>
      <c r="FF286" s="125"/>
      <c r="FP286" s="125"/>
      <c r="FZ286" s="125"/>
      <c r="GJ286" s="125"/>
      <c r="GT286" s="125"/>
      <c r="HD286" s="125"/>
      <c r="HN286" s="125"/>
      <c r="HX286" s="125"/>
    </row>
    <row xmlns:x14ac="http://schemas.microsoft.com/office/spreadsheetml/2009/9/ac" r="287" s="3" customFormat="true" x14ac:dyDescent="0.25">
      <c r="A287" s="375"/>
      <c r="B287" s="125"/>
      <c r="L287" s="125"/>
      <c r="V287" s="125"/>
      <c r="AF287" s="125"/>
      <c r="AP287" s="125"/>
      <c r="AZ287" s="125"/>
      <c r="BJ287" s="125"/>
      <c r="BT287" s="125"/>
      <c r="CD287" s="125"/>
      <c r="CN287" s="125"/>
      <c r="CX287" s="125"/>
      <c r="DH287" s="125"/>
      <c r="DR287" s="125"/>
      <c r="EB287" s="125"/>
      <c r="EL287" s="125"/>
      <c r="EV287" s="125"/>
      <c r="FF287" s="125"/>
      <c r="FP287" s="125"/>
      <c r="FZ287" s="125"/>
      <c r="GJ287" s="125"/>
      <c r="GT287" s="125"/>
      <c r="HD287" s="125"/>
      <c r="HN287" s="125"/>
      <c r="HX287" s="125"/>
    </row>
    <row xmlns:x14ac="http://schemas.microsoft.com/office/spreadsheetml/2009/9/ac" r="288" s="3" customFormat="true" x14ac:dyDescent="0.25">
      <c r="A288" s="375"/>
      <c r="B288" s="125"/>
      <c r="L288" s="125"/>
      <c r="V288" s="125"/>
      <c r="AF288" s="125"/>
      <c r="AP288" s="125"/>
      <c r="AZ288" s="125"/>
      <c r="BJ288" s="125"/>
      <c r="BT288" s="125"/>
      <c r="CD288" s="125"/>
      <c r="CN288" s="125"/>
      <c r="CX288" s="125"/>
      <c r="DH288" s="125"/>
      <c r="DR288" s="125"/>
      <c r="EB288" s="125"/>
      <c r="EL288" s="125"/>
      <c r="EV288" s="125"/>
      <c r="FF288" s="125"/>
      <c r="FP288" s="125"/>
      <c r="FZ288" s="125"/>
      <c r="GJ288" s="125"/>
      <c r="GT288" s="125"/>
      <c r="HD288" s="125"/>
      <c r="HN288" s="125"/>
      <c r="HX288" s="125"/>
    </row>
    <row xmlns:x14ac="http://schemas.microsoft.com/office/spreadsheetml/2009/9/ac" r="289" s="3" customFormat="true" x14ac:dyDescent="0.25">
      <c r="A289" s="375"/>
      <c r="B289" s="125"/>
      <c r="L289" s="125"/>
      <c r="V289" s="125"/>
      <c r="AF289" s="125"/>
      <c r="AP289" s="125"/>
      <c r="AZ289" s="125"/>
      <c r="BJ289" s="125"/>
      <c r="BT289" s="125"/>
      <c r="CD289" s="125"/>
      <c r="CN289" s="125"/>
      <c r="CX289" s="125"/>
      <c r="DH289" s="125"/>
      <c r="DR289" s="125"/>
      <c r="EB289" s="125"/>
      <c r="EL289" s="125"/>
      <c r="EV289" s="125"/>
      <c r="FF289" s="125"/>
      <c r="FP289" s="125"/>
      <c r="FZ289" s="125"/>
      <c r="GJ289" s="125"/>
      <c r="GT289" s="125"/>
      <c r="HD289" s="125"/>
      <c r="HN289" s="125"/>
      <c r="HX289" s="125"/>
    </row>
    <row xmlns:x14ac="http://schemas.microsoft.com/office/spreadsheetml/2009/9/ac" r="290" s="3" customFormat="true" x14ac:dyDescent="0.25">
      <c r="A290" s="375"/>
      <c r="B290" s="125"/>
      <c r="L290" s="125"/>
      <c r="V290" s="125"/>
      <c r="AF290" s="125"/>
      <c r="AP290" s="125"/>
      <c r="AZ290" s="125"/>
      <c r="BJ290" s="125"/>
      <c r="BT290" s="125"/>
      <c r="CD290" s="125"/>
      <c r="CN290" s="125"/>
      <c r="CX290" s="125"/>
      <c r="DH290" s="125"/>
      <c r="DR290" s="125"/>
      <c r="EB290" s="125"/>
      <c r="EL290" s="125"/>
      <c r="EV290" s="125"/>
      <c r="FF290" s="125"/>
      <c r="FP290" s="125"/>
      <c r="FZ290" s="125"/>
      <c r="GJ290" s="125"/>
      <c r="GT290" s="125"/>
      <c r="HD290" s="125"/>
      <c r="HN290" s="125"/>
      <c r="HX290" s="125"/>
    </row>
    <row xmlns:x14ac="http://schemas.microsoft.com/office/spreadsheetml/2009/9/ac" r="291" s="3" customFormat="true" x14ac:dyDescent="0.25">
      <c r="A291" s="375"/>
      <c r="B291" s="125"/>
      <c r="L291" s="125"/>
      <c r="V291" s="125"/>
      <c r="AF291" s="125"/>
      <c r="AP291" s="125"/>
      <c r="AZ291" s="125"/>
      <c r="BJ291" s="125"/>
      <c r="BT291" s="125"/>
      <c r="CD291" s="125"/>
      <c r="CN291" s="125"/>
      <c r="CX291" s="125"/>
      <c r="DH291" s="125"/>
      <c r="DR291" s="125"/>
      <c r="EB291" s="125"/>
      <c r="EL291" s="125"/>
      <c r="EV291" s="125"/>
      <c r="FF291" s="125"/>
      <c r="FP291" s="125"/>
      <c r="FZ291" s="125"/>
      <c r="GJ291" s="125"/>
      <c r="GT291" s="125"/>
      <c r="HD291" s="125"/>
      <c r="HN291" s="125"/>
      <c r="HX291" s="125"/>
    </row>
    <row xmlns:x14ac="http://schemas.microsoft.com/office/spreadsheetml/2009/9/ac" r="292" s="3" customFormat="true" x14ac:dyDescent="0.25">
      <c r="A292" s="375"/>
      <c r="B292" s="125"/>
      <c r="L292" s="125"/>
      <c r="V292" s="125"/>
      <c r="AF292" s="125"/>
      <c r="AP292" s="125"/>
      <c r="AZ292" s="125"/>
      <c r="BJ292" s="125"/>
      <c r="BT292" s="125"/>
      <c r="CD292" s="125"/>
      <c r="CN292" s="125"/>
      <c r="CX292" s="125"/>
      <c r="DH292" s="125"/>
      <c r="DR292" s="125"/>
      <c r="EB292" s="125"/>
      <c r="EL292" s="125"/>
      <c r="EV292" s="125"/>
      <c r="FF292" s="125"/>
      <c r="FP292" s="125"/>
      <c r="FZ292" s="125"/>
      <c r="GJ292" s="125"/>
      <c r="GT292" s="125"/>
      <c r="HD292" s="125"/>
      <c r="HN292" s="125"/>
      <c r="HX292" s="125"/>
    </row>
    <row xmlns:x14ac="http://schemas.microsoft.com/office/spreadsheetml/2009/9/ac" r="293" s="3" customFormat="true" x14ac:dyDescent="0.25">
      <c r="A293" s="375"/>
      <c r="B293" s="125"/>
      <c r="L293" s="125"/>
      <c r="V293" s="125"/>
      <c r="AF293" s="125"/>
      <c r="AP293" s="125"/>
      <c r="AZ293" s="125"/>
      <c r="BJ293" s="125"/>
      <c r="BT293" s="125"/>
      <c r="CD293" s="125"/>
      <c r="CN293" s="125"/>
      <c r="CX293" s="125"/>
      <c r="DH293" s="125"/>
      <c r="DR293" s="125"/>
      <c r="EB293" s="125"/>
      <c r="EL293" s="125"/>
      <c r="EV293" s="125"/>
      <c r="FF293" s="125"/>
      <c r="FP293" s="125"/>
      <c r="FZ293" s="125"/>
      <c r="GJ293" s="125"/>
      <c r="GT293" s="125"/>
      <c r="HD293" s="125"/>
      <c r="HN293" s="125"/>
      <c r="HX293" s="125"/>
    </row>
    <row xmlns:x14ac="http://schemas.microsoft.com/office/spreadsheetml/2009/9/ac" r="294" s="3" customFormat="true" x14ac:dyDescent="0.25">
      <c r="A294" s="375"/>
      <c r="B294" s="125"/>
      <c r="L294" s="125"/>
      <c r="V294" s="125"/>
      <c r="AF294" s="125"/>
      <c r="AP294" s="125"/>
      <c r="AZ294" s="125"/>
      <c r="BJ294" s="125"/>
      <c r="BT294" s="125"/>
      <c r="CD294" s="125"/>
      <c r="CN294" s="125"/>
      <c r="CX294" s="125"/>
      <c r="DH294" s="125"/>
      <c r="DR294" s="125"/>
      <c r="EB294" s="125"/>
      <c r="EL294" s="125"/>
      <c r="EV294" s="125"/>
      <c r="FF294" s="125"/>
      <c r="FP294" s="125"/>
      <c r="FZ294" s="125"/>
      <c r="GJ294" s="125"/>
      <c r="GT294" s="125"/>
      <c r="HD294" s="125"/>
      <c r="HN294" s="125"/>
      <c r="HX294" s="125"/>
    </row>
    <row xmlns:x14ac="http://schemas.microsoft.com/office/spreadsheetml/2009/9/ac" r="295" s="3" customFormat="true" x14ac:dyDescent="0.25">
      <c r="A295" s="375"/>
      <c r="B295" s="125"/>
      <c r="L295" s="125"/>
      <c r="V295" s="125"/>
      <c r="AF295" s="125"/>
      <c r="AP295" s="125"/>
      <c r="AZ295" s="125"/>
      <c r="BJ295" s="125"/>
      <c r="BT295" s="125"/>
      <c r="CD295" s="125"/>
      <c r="CN295" s="125"/>
      <c r="CX295" s="125"/>
      <c r="DH295" s="125"/>
      <c r="DR295" s="125"/>
      <c r="EB295" s="125"/>
      <c r="EL295" s="125"/>
      <c r="EV295" s="125"/>
      <c r="FF295" s="125"/>
      <c r="FP295" s="125"/>
      <c r="FZ295" s="125"/>
      <c r="GJ295" s="125"/>
      <c r="GT295" s="125"/>
      <c r="HD295" s="125"/>
      <c r="HN295" s="125"/>
      <c r="HX295" s="125"/>
    </row>
    <row xmlns:x14ac="http://schemas.microsoft.com/office/spreadsheetml/2009/9/ac" r="296" s="3" customFormat="true" x14ac:dyDescent="0.25">
      <c r="A296" s="375"/>
      <c r="B296" s="125"/>
      <c r="L296" s="125"/>
      <c r="V296" s="125"/>
      <c r="AF296" s="125"/>
      <c r="AP296" s="125"/>
      <c r="AZ296" s="125"/>
      <c r="BJ296" s="125"/>
      <c r="BT296" s="125"/>
      <c r="CD296" s="125"/>
      <c r="CN296" s="125"/>
      <c r="CX296" s="125"/>
      <c r="DH296" s="125"/>
      <c r="DR296" s="125"/>
      <c r="EB296" s="125"/>
      <c r="EL296" s="125"/>
      <c r="EV296" s="125"/>
      <c r="FF296" s="125"/>
      <c r="FP296" s="125"/>
      <c r="FZ296" s="125"/>
      <c r="GJ296" s="125"/>
      <c r="GT296" s="125"/>
      <c r="HD296" s="125"/>
      <c r="HN296" s="125"/>
      <c r="HX296" s="125"/>
    </row>
    <row xmlns:x14ac="http://schemas.microsoft.com/office/spreadsheetml/2009/9/ac" r="297" s="3" customFormat="true" x14ac:dyDescent="0.25">
      <c r="A297" s="375"/>
      <c r="B297" s="125"/>
      <c r="L297" s="125"/>
      <c r="V297" s="125"/>
      <c r="AF297" s="125"/>
      <c r="AP297" s="125"/>
      <c r="AZ297" s="125"/>
      <c r="BJ297" s="125"/>
      <c r="BT297" s="125"/>
      <c r="CD297" s="125"/>
      <c r="CN297" s="125"/>
      <c r="CX297" s="125"/>
      <c r="DH297" s="125"/>
      <c r="DR297" s="125"/>
      <c r="EB297" s="125"/>
      <c r="EL297" s="125"/>
      <c r="EV297" s="125"/>
      <c r="FF297" s="125"/>
      <c r="FP297" s="125"/>
      <c r="FZ297" s="125"/>
      <c r="GJ297" s="125"/>
      <c r="GT297" s="125"/>
      <c r="HD297" s="125"/>
      <c r="HN297" s="125"/>
      <c r="HX297" s="125"/>
    </row>
    <row xmlns:x14ac="http://schemas.microsoft.com/office/spreadsheetml/2009/9/ac" r="298" s="3" customFormat="true" x14ac:dyDescent="0.25">
      <c r="A298" s="375"/>
      <c r="B298" s="125"/>
      <c r="L298" s="125"/>
      <c r="V298" s="125"/>
      <c r="AF298" s="125"/>
      <c r="AP298" s="125"/>
      <c r="AZ298" s="125"/>
      <c r="BJ298" s="125"/>
      <c r="BT298" s="125"/>
      <c r="CD298" s="125"/>
      <c r="CN298" s="125"/>
      <c r="CX298" s="125"/>
      <c r="DH298" s="125"/>
      <c r="DR298" s="125"/>
      <c r="EB298" s="125"/>
      <c r="EL298" s="125"/>
      <c r="EV298" s="125"/>
      <c r="FF298" s="125"/>
      <c r="FP298" s="125"/>
      <c r="FZ298" s="125"/>
      <c r="GJ298" s="125"/>
      <c r="GT298" s="125"/>
      <c r="HD298" s="125"/>
      <c r="HN298" s="125"/>
      <c r="HX298" s="125"/>
    </row>
    <row xmlns:x14ac="http://schemas.microsoft.com/office/spreadsheetml/2009/9/ac" r="299" s="3" customFormat="true" x14ac:dyDescent="0.25">
      <c r="A299" s="375"/>
      <c r="B299" s="125"/>
      <c r="L299" s="125"/>
      <c r="V299" s="125"/>
      <c r="AF299" s="125"/>
      <c r="AP299" s="125"/>
      <c r="AZ299" s="125"/>
      <c r="BJ299" s="125"/>
      <c r="BT299" s="125"/>
      <c r="CD299" s="125"/>
      <c r="CN299" s="125"/>
      <c r="CX299" s="125"/>
      <c r="DH299" s="125"/>
      <c r="DR299" s="125"/>
      <c r="EB299" s="125"/>
      <c r="EL299" s="125"/>
      <c r="EV299" s="125"/>
      <c r="FF299" s="125"/>
      <c r="FP299" s="125"/>
      <c r="FZ299" s="125"/>
      <c r="GJ299" s="125"/>
      <c r="GT299" s="125"/>
      <c r="HD299" s="125"/>
      <c r="HN299" s="125"/>
      <c r="HX299" s="125"/>
    </row>
    <row xmlns:x14ac="http://schemas.microsoft.com/office/spreadsheetml/2009/9/ac" r="300" s="3" customFormat="true" x14ac:dyDescent="0.25">
      <c r="A300" s="375"/>
      <c r="B300" s="125"/>
      <c r="L300" s="125"/>
      <c r="V300" s="125"/>
      <c r="AF300" s="125"/>
      <c r="AP300" s="125"/>
      <c r="AZ300" s="125"/>
      <c r="BJ300" s="125"/>
      <c r="BT300" s="125"/>
      <c r="CD300" s="125"/>
      <c r="CN300" s="125"/>
      <c r="CX300" s="125"/>
      <c r="DH300" s="125"/>
      <c r="DR300" s="125"/>
      <c r="EB300" s="125"/>
      <c r="EL300" s="125"/>
      <c r="EV300" s="125"/>
      <c r="FF300" s="125"/>
      <c r="FP300" s="125"/>
      <c r="FZ300" s="125"/>
      <c r="GJ300" s="125"/>
      <c r="GT300" s="125"/>
      <c r="HD300" s="125"/>
      <c r="HN300" s="125"/>
      <c r="HX300" s="125"/>
    </row>
    <row xmlns:x14ac="http://schemas.microsoft.com/office/spreadsheetml/2009/9/ac" r="301" s="3" customFormat="true" x14ac:dyDescent="0.25">
      <c r="A301" s="375"/>
      <c r="B301" s="125"/>
      <c r="L301" s="125"/>
      <c r="V301" s="125"/>
      <c r="AF301" s="125"/>
      <c r="AP301" s="125"/>
      <c r="AZ301" s="125"/>
      <c r="BJ301" s="125"/>
      <c r="BT301" s="125"/>
      <c r="CD301" s="125"/>
      <c r="CN301" s="125"/>
      <c r="CX301" s="125"/>
      <c r="DH301" s="125"/>
      <c r="DR301" s="125"/>
      <c r="EB301" s="125"/>
      <c r="EL301" s="125"/>
      <c r="EV301" s="125"/>
      <c r="FF301" s="125"/>
      <c r="FP301" s="125"/>
      <c r="FZ301" s="125"/>
      <c r="GJ301" s="125"/>
      <c r="GT301" s="125"/>
      <c r="HD301" s="125"/>
      <c r="HN301" s="125"/>
      <c r="HX301" s="125"/>
    </row>
    <row xmlns:x14ac="http://schemas.microsoft.com/office/spreadsheetml/2009/9/ac" r="302" s="3" customFormat="true" x14ac:dyDescent="0.25">
      <c r="A302" s="375"/>
      <c r="B302" s="125"/>
      <c r="L302" s="125"/>
      <c r="V302" s="125"/>
      <c r="AF302" s="125"/>
      <c r="AP302" s="125"/>
      <c r="AZ302" s="125"/>
      <c r="BJ302" s="125"/>
      <c r="BT302" s="125"/>
      <c r="CD302" s="125"/>
      <c r="CN302" s="125"/>
      <c r="CX302" s="125"/>
      <c r="DH302" s="125"/>
      <c r="DR302" s="125"/>
      <c r="EB302" s="125"/>
      <c r="EL302" s="125"/>
      <c r="EV302" s="125"/>
      <c r="FF302" s="125"/>
      <c r="FP302" s="125"/>
      <c r="FZ302" s="125"/>
      <c r="GJ302" s="125"/>
      <c r="GT302" s="125"/>
      <c r="HD302" s="125"/>
      <c r="HN302" s="125"/>
      <c r="HX302" s="125"/>
    </row>
    <row xmlns:x14ac="http://schemas.microsoft.com/office/spreadsheetml/2009/9/ac" r="303" s="3" customFormat="true" x14ac:dyDescent="0.25">
      <c r="A303" s="375"/>
      <c r="B303" s="125"/>
      <c r="L303" s="125"/>
      <c r="V303" s="125"/>
      <c r="AF303" s="125"/>
      <c r="AP303" s="125"/>
      <c r="AZ303" s="125"/>
      <c r="BJ303" s="125"/>
      <c r="BT303" s="125"/>
      <c r="CD303" s="125"/>
      <c r="CN303" s="125"/>
      <c r="CX303" s="125"/>
      <c r="DH303" s="125"/>
      <c r="DR303" s="125"/>
      <c r="EB303" s="125"/>
      <c r="EL303" s="125"/>
      <c r="EV303" s="125"/>
      <c r="FF303" s="125"/>
      <c r="FP303" s="125"/>
      <c r="FZ303" s="125"/>
      <c r="GJ303" s="125"/>
      <c r="GT303" s="125"/>
      <c r="HD303" s="125"/>
      <c r="HN303" s="125"/>
      <c r="HX303" s="125"/>
    </row>
    <row xmlns:x14ac="http://schemas.microsoft.com/office/spreadsheetml/2009/9/ac" r="304" s="3" customFormat="true" x14ac:dyDescent="0.25">
      <c r="A304" s="375"/>
      <c r="B304" s="125"/>
      <c r="L304" s="125"/>
      <c r="V304" s="125"/>
      <c r="AF304" s="125"/>
      <c r="AP304" s="125"/>
      <c r="AZ304" s="125"/>
      <c r="BJ304" s="125"/>
      <c r="BT304" s="125"/>
      <c r="CD304" s="125"/>
      <c r="CN304" s="125"/>
      <c r="CX304" s="125"/>
      <c r="DH304" s="125"/>
      <c r="DR304" s="125"/>
      <c r="EB304" s="125"/>
      <c r="EL304" s="125"/>
      <c r="EV304" s="125"/>
      <c r="FF304" s="125"/>
      <c r="FP304" s="125"/>
      <c r="FZ304" s="125"/>
      <c r="GJ304" s="125"/>
      <c r="GT304" s="125"/>
      <c r="HD304" s="125"/>
      <c r="HN304" s="125"/>
      <c r="HX304" s="125"/>
    </row>
    <row xmlns:x14ac="http://schemas.microsoft.com/office/spreadsheetml/2009/9/ac" r="305" s="3" customFormat="true" x14ac:dyDescent="0.25">
      <c r="A305" s="375"/>
      <c r="B305" s="125"/>
      <c r="L305" s="125"/>
      <c r="V305" s="125"/>
      <c r="AF305" s="125"/>
      <c r="AP305" s="125"/>
      <c r="AZ305" s="125"/>
      <c r="BJ305" s="125"/>
      <c r="BT305" s="125"/>
      <c r="CD305" s="125"/>
      <c r="CN305" s="125"/>
      <c r="CX305" s="125"/>
      <c r="DH305" s="125"/>
      <c r="DR305" s="125"/>
      <c r="EB305" s="125"/>
      <c r="EL305" s="125"/>
      <c r="EV305" s="125"/>
      <c r="FF305" s="125"/>
      <c r="FP305" s="125"/>
      <c r="FZ305" s="125"/>
      <c r="GJ305" s="125"/>
      <c r="GT305" s="125"/>
      <c r="HD305" s="125"/>
      <c r="HN305" s="125"/>
      <c r="HX305" s="125"/>
    </row>
    <row xmlns:x14ac="http://schemas.microsoft.com/office/spreadsheetml/2009/9/ac" r="306" s="3" customFormat="true" x14ac:dyDescent="0.25">
      <c r="A306" s="375"/>
      <c r="B306" s="125"/>
      <c r="L306" s="125"/>
      <c r="V306" s="125"/>
      <c r="AF306" s="125"/>
      <c r="AP306" s="125"/>
      <c r="AZ306" s="125"/>
      <c r="BJ306" s="125"/>
      <c r="BT306" s="125"/>
      <c r="CD306" s="125"/>
      <c r="CN306" s="125"/>
      <c r="CX306" s="125"/>
      <c r="DH306" s="125"/>
      <c r="DR306" s="125"/>
      <c r="EB306" s="125"/>
      <c r="EL306" s="125"/>
      <c r="EV306" s="125"/>
      <c r="FF306" s="125"/>
      <c r="FP306" s="125"/>
      <c r="FZ306" s="125"/>
      <c r="GJ306" s="125"/>
      <c r="GT306" s="125"/>
      <c r="HD306" s="125"/>
      <c r="HN306" s="125"/>
      <c r="HX306" s="125"/>
    </row>
    <row xmlns:x14ac="http://schemas.microsoft.com/office/spreadsheetml/2009/9/ac" r="307" s="3" customFormat="true" x14ac:dyDescent="0.25">
      <c r="A307" s="375"/>
      <c r="B307" s="125"/>
      <c r="L307" s="125"/>
      <c r="V307" s="125"/>
      <c r="AF307" s="125"/>
      <c r="AP307" s="125"/>
      <c r="AZ307" s="125"/>
      <c r="BJ307" s="125"/>
      <c r="BT307" s="125"/>
      <c r="CD307" s="125"/>
      <c r="CN307" s="125"/>
      <c r="CX307" s="125"/>
      <c r="DH307" s="125"/>
      <c r="DR307" s="125"/>
      <c r="EB307" s="125"/>
      <c r="EL307" s="125"/>
      <c r="EV307" s="125"/>
      <c r="FF307" s="125"/>
      <c r="FP307" s="125"/>
      <c r="FZ307" s="125"/>
      <c r="GJ307" s="125"/>
      <c r="GT307" s="125"/>
      <c r="HD307" s="125"/>
      <c r="HN307" s="125"/>
      <c r="HX307" s="125"/>
    </row>
    <row xmlns:x14ac="http://schemas.microsoft.com/office/spreadsheetml/2009/9/ac" r="308" s="3" customFormat="true" x14ac:dyDescent="0.25">
      <c r="A308" s="375"/>
      <c r="B308" s="125"/>
      <c r="L308" s="125"/>
      <c r="V308" s="125"/>
      <c r="AF308" s="125"/>
      <c r="AP308" s="125"/>
      <c r="AZ308" s="125"/>
      <c r="BJ308" s="125"/>
      <c r="BT308" s="125"/>
      <c r="CD308" s="125"/>
      <c r="CN308" s="125"/>
      <c r="CX308" s="125"/>
      <c r="DH308" s="125"/>
      <c r="DR308" s="125"/>
      <c r="EB308" s="125"/>
      <c r="EL308" s="125"/>
      <c r="EV308" s="125"/>
      <c r="FF308" s="125"/>
      <c r="FP308" s="125"/>
      <c r="FZ308" s="125"/>
      <c r="GJ308" s="125"/>
      <c r="GT308" s="125"/>
      <c r="HD308" s="125"/>
      <c r="HN308" s="125"/>
      <c r="HX308" s="125"/>
    </row>
    <row xmlns:x14ac="http://schemas.microsoft.com/office/spreadsheetml/2009/9/ac" r="309" s="3" customFormat="true" x14ac:dyDescent="0.25">
      <c r="A309" s="375"/>
      <c r="B309" s="125"/>
      <c r="L309" s="125"/>
      <c r="V309" s="125"/>
      <c r="AF309" s="125"/>
      <c r="AP309" s="125"/>
      <c r="AZ309" s="125"/>
      <c r="BJ309" s="125"/>
      <c r="BT309" s="125"/>
      <c r="CD309" s="125"/>
      <c r="CN309" s="125"/>
      <c r="CX309" s="125"/>
      <c r="DH309" s="125"/>
      <c r="DR309" s="125"/>
      <c r="EB309" s="125"/>
      <c r="EL309" s="125"/>
      <c r="EV309" s="125"/>
      <c r="FF309" s="125"/>
      <c r="FP309" s="125"/>
      <c r="FZ309" s="125"/>
      <c r="GJ309" s="125"/>
      <c r="GT309" s="125"/>
      <c r="HD309" s="125"/>
      <c r="HN309" s="125"/>
      <c r="HX309" s="125"/>
    </row>
    <row xmlns:x14ac="http://schemas.microsoft.com/office/spreadsheetml/2009/9/ac" r="310" s="3" customFormat="true" x14ac:dyDescent="0.25">
      <c r="A310" s="375"/>
      <c r="B310" s="125"/>
      <c r="L310" s="125"/>
      <c r="V310" s="125"/>
      <c r="AF310" s="125"/>
      <c r="AP310" s="125"/>
      <c r="AZ310" s="125"/>
      <c r="BJ310" s="125"/>
      <c r="BT310" s="125"/>
      <c r="CD310" s="125"/>
      <c r="CN310" s="125"/>
      <c r="CX310" s="125"/>
      <c r="DH310" s="125"/>
      <c r="DR310" s="125"/>
      <c r="EB310" s="125"/>
      <c r="EL310" s="125"/>
      <c r="EV310" s="125"/>
      <c r="FF310" s="125"/>
      <c r="FP310" s="125"/>
      <c r="FZ310" s="125"/>
      <c r="GJ310" s="125"/>
      <c r="GT310" s="125"/>
      <c r="HD310" s="125"/>
      <c r="HN310" s="125"/>
      <c r="HX310" s="125"/>
    </row>
    <row xmlns:x14ac="http://schemas.microsoft.com/office/spreadsheetml/2009/9/ac" r="311" s="3" customFormat="true" x14ac:dyDescent="0.25">
      <c r="A311" s="375"/>
      <c r="B311" s="125"/>
      <c r="L311" s="125"/>
      <c r="V311" s="125"/>
      <c r="AF311" s="125"/>
      <c r="AP311" s="125"/>
      <c r="AZ311" s="125"/>
      <c r="BJ311" s="125"/>
      <c r="BT311" s="125"/>
      <c r="CD311" s="125"/>
      <c r="CN311" s="125"/>
      <c r="CX311" s="125"/>
      <c r="DH311" s="125"/>
      <c r="DR311" s="125"/>
      <c r="EB311" s="125"/>
      <c r="EL311" s="125"/>
      <c r="EV311" s="125"/>
      <c r="FF311" s="125"/>
      <c r="FP311" s="125"/>
      <c r="FZ311" s="125"/>
      <c r="GJ311" s="125"/>
      <c r="GT311" s="125"/>
      <c r="HD311" s="125"/>
      <c r="HN311" s="125"/>
      <c r="HX311" s="125"/>
    </row>
    <row xmlns:x14ac="http://schemas.microsoft.com/office/spreadsheetml/2009/9/ac" r="312" s="3" customFormat="true" x14ac:dyDescent="0.25">
      <c r="A312" s="375"/>
      <c r="B312" s="125"/>
      <c r="L312" s="125"/>
      <c r="V312" s="125"/>
      <c r="AF312" s="125"/>
      <c r="AP312" s="125"/>
      <c r="AZ312" s="125"/>
      <c r="BJ312" s="125"/>
      <c r="BT312" s="125"/>
      <c r="CD312" s="125"/>
      <c r="CN312" s="125"/>
      <c r="CX312" s="125"/>
      <c r="DH312" s="125"/>
      <c r="DR312" s="125"/>
      <c r="EB312" s="125"/>
      <c r="EL312" s="125"/>
      <c r="EV312" s="125"/>
      <c r="FF312" s="125"/>
      <c r="FP312" s="125"/>
      <c r="FZ312" s="125"/>
      <c r="GJ312" s="125"/>
      <c r="GT312" s="125"/>
      <c r="HD312" s="125"/>
      <c r="HN312" s="125"/>
      <c r="HX312" s="125"/>
    </row>
    <row xmlns:x14ac="http://schemas.microsoft.com/office/spreadsheetml/2009/9/ac" r="313" s="3" customFormat="true" x14ac:dyDescent="0.25">
      <c r="A313" s="375"/>
      <c r="B313" s="125"/>
      <c r="L313" s="125"/>
      <c r="V313" s="125"/>
      <c r="AF313" s="125"/>
      <c r="AP313" s="125"/>
      <c r="AZ313" s="125"/>
      <c r="BJ313" s="125"/>
      <c r="BT313" s="125"/>
      <c r="CD313" s="125"/>
      <c r="CN313" s="125"/>
      <c r="CX313" s="125"/>
      <c r="DH313" s="125"/>
      <c r="DR313" s="125"/>
      <c r="EB313" s="125"/>
      <c r="EL313" s="125"/>
      <c r="EV313" s="125"/>
      <c r="FF313" s="125"/>
      <c r="FP313" s="125"/>
      <c r="FZ313" s="125"/>
      <c r="GJ313" s="125"/>
      <c r="GT313" s="125"/>
      <c r="HD313" s="125"/>
      <c r="HN313" s="125"/>
      <c r="HX313" s="125"/>
    </row>
    <row xmlns:x14ac="http://schemas.microsoft.com/office/spreadsheetml/2009/9/ac" r="314" s="3" customFormat="true" x14ac:dyDescent="0.25">
      <c r="A314" s="375"/>
      <c r="B314" s="125"/>
      <c r="L314" s="125"/>
      <c r="V314" s="125"/>
      <c r="AF314" s="125"/>
      <c r="AP314" s="125"/>
      <c r="AZ314" s="125"/>
      <c r="BJ314" s="125"/>
      <c r="BT314" s="125"/>
      <c r="CD314" s="125"/>
      <c r="CN314" s="125"/>
      <c r="CX314" s="125"/>
      <c r="DH314" s="125"/>
      <c r="DR314" s="125"/>
      <c r="EB314" s="125"/>
      <c r="EL314" s="125"/>
      <c r="EV314" s="125"/>
      <c r="FF314" s="125"/>
      <c r="FP314" s="125"/>
      <c r="FZ314" s="125"/>
      <c r="GJ314" s="125"/>
      <c r="GT314" s="125"/>
      <c r="HD314" s="125"/>
      <c r="HN314" s="125"/>
      <c r="HX314" s="125"/>
    </row>
    <row xmlns:x14ac="http://schemas.microsoft.com/office/spreadsheetml/2009/9/ac" r="315" s="3" customFormat="true" x14ac:dyDescent="0.25">
      <c r="A315" s="375"/>
      <c r="B315" s="125"/>
      <c r="L315" s="125"/>
      <c r="V315" s="125"/>
      <c r="AF315" s="125"/>
      <c r="AP315" s="125"/>
      <c r="AZ315" s="125"/>
      <c r="BJ315" s="125"/>
      <c r="BT315" s="125"/>
      <c r="CD315" s="125"/>
      <c r="CN315" s="125"/>
      <c r="CX315" s="125"/>
      <c r="DH315" s="125"/>
      <c r="DR315" s="125"/>
      <c r="EB315" s="125"/>
      <c r="EL315" s="125"/>
      <c r="EV315" s="125"/>
      <c r="FF315" s="125"/>
      <c r="FP315" s="125"/>
      <c r="FZ315" s="125"/>
      <c r="GJ315" s="125"/>
      <c r="GT315" s="125"/>
      <c r="HD315" s="125"/>
      <c r="HN315" s="125"/>
      <c r="HX315" s="125"/>
    </row>
    <row xmlns:x14ac="http://schemas.microsoft.com/office/spreadsheetml/2009/9/ac" r="316" s="3" customFormat="true" x14ac:dyDescent="0.25">
      <c r="A316" s="375"/>
      <c r="B316" s="125"/>
      <c r="L316" s="125"/>
      <c r="V316" s="125"/>
      <c r="AF316" s="125"/>
      <c r="AP316" s="125"/>
      <c r="AZ316" s="125"/>
      <c r="BJ316" s="125"/>
      <c r="BT316" s="125"/>
      <c r="CD316" s="125"/>
      <c r="CN316" s="125"/>
      <c r="CX316" s="125"/>
      <c r="DH316" s="125"/>
      <c r="DR316" s="125"/>
      <c r="EB316" s="125"/>
      <c r="EL316" s="125"/>
      <c r="EV316" s="125"/>
      <c r="FF316" s="125"/>
      <c r="FP316" s="125"/>
      <c r="FZ316" s="125"/>
      <c r="GJ316" s="125"/>
      <c r="GT316" s="125"/>
      <c r="HD316" s="125"/>
      <c r="HN316" s="125"/>
      <c r="HX316" s="125"/>
    </row>
    <row xmlns:x14ac="http://schemas.microsoft.com/office/spreadsheetml/2009/9/ac" r="317" s="3" customFormat="true" x14ac:dyDescent="0.25">
      <c r="A317" s="375"/>
      <c r="B317" s="125"/>
      <c r="L317" s="125"/>
      <c r="V317" s="125"/>
      <c r="AF317" s="125"/>
      <c r="AP317" s="125"/>
      <c r="AZ317" s="125"/>
      <c r="BJ317" s="125"/>
      <c r="BT317" s="125"/>
      <c r="CD317" s="125"/>
      <c r="CN317" s="125"/>
      <c r="CX317" s="125"/>
      <c r="DH317" s="125"/>
      <c r="DR317" s="125"/>
      <c r="EB317" s="125"/>
      <c r="EL317" s="125"/>
      <c r="EV317" s="125"/>
      <c r="FF317" s="125"/>
      <c r="FP317" s="125"/>
      <c r="FZ317" s="125"/>
      <c r="GJ317" s="125"/>
      <c r="GT317" s="125"/>
      <c r="HD317" s="125"/>
      <c r="HN317" s="125"/>
      <c r="HX317" s="125"/>
    </row>
    <row xmlns:x14ac="http://schemas.microsoft.com/office/spreadsheetml/2009/9/ac" r="318" s="3" customFormat="true" x14ac:dyDescent="0.25">
      <c r="A318" s="375"/>
      <c r="B318" s="125"/>
      <c r="L318" s="125"/>
      <c r="V318" s="125"/>
      <c r="AF318" s="125"/>
      <c r="AP318" s="125"/>
      <c r="AZ318" s="125"/>
      <c r="BJ318" s="125"/>
      <c r="BT318" s="125"/>
      <c r="CD318" s="125"/>
      <c r="CN318" s="125"/>
      <c r="CX318" s="125"/>
      <c r="DH318" s="125"/>
      <c r="DR318" s="125"/>
      <c r="EB318" s="125"/>
      <c r="EL318" s="125"/>
      <c r="EV318" s="125"/>
      <c r="FF318" s="125"/>
      <c r="FP318" s="125"/>
      <c r="FZ318" s="125"/>
      <c r="GJ318" s="125"/>
      <c r="GT318" s="125"/>
      <c r="HD318" s="125"/>
      <c r="HN318" s="125"/>
      <c r="HX318" s="125"/>
    </row>
    <row xmlns:x14ac="http://schemas.microsoft.com/office/spreadsheetml/2009/9/ac" r="319" s="3" customFormat="true" x14ac:dyDescent="0.25">
      <c r="A319" s="375"/>
      <c r="B319" s="125"/>
      <c r="L319" s="125"/>
      <c r="V319" s="125"/>
      <c r="AF319" s="125"/>
      <c r="AP319" s="125"/>
      <c r="AZ319" s="125"/>
      <c r="BJ319" s="125"/>
      <c r="BT319" s="125"/>
      <c r="CD319" s="125"/>
      <c r="CN319" s="125"/>
      <c r="CX319" s="125"/>
      <c r="DH319" s="125"/>
      <c r="DR319" s="125"/>
      <c r="EB319" s="125"/>
      <c r="EL319" s="125"/>
      <c r="EV319" s="125"/>
      <c r="FF319" s="125"/>
      <c r="FP319" s="125"/>
      <c r="FZ319" s="125"/>
      <c r="GJ319" s="125"/>
      <c r="GT319" s="125"/>
      <c r="HD319" s="125"/>
      <c r="HN319" s="125"/>
      <c r="HX319" s="125"/>
    </row>
    <row xmlns:x14ac="http://schemas.microsoft.com/office/spreadsheetml/2009/9/ac" r="320" s="3" customFormat="true" x14ac:dyDescent="0.25">
      <c r="A320" s="375"/>
      <c r="B320" s="125"/>
      <c r="L320" s="125"/>
      <c r="V320" s="125"/>
      <c r="AF320" s="125"/>
      <c r="AP320" s="125"/>
      <c r="AZ320" s="125"/>
      <c r="BJ320" s="125"/>
      <c r="BT320" s="125"/>
      <c r="CD320" s="125"/>
      <c r="CN320" s="125"/>
      <c r="CX320" s="125"/>
      <c r="DH320" s="125"/>
      <c r="DR320" s="125"/>
      <c r="EB320" s="125"/>
      <c r="EL320" s="125"/>
      <c r="EV320" s="125"/>
      <c r="FF320" s="125"/>
      <c r="FP320" s="125"/>
      <c r="FZ320" s="125"/>
      <c r="GJ320" s="125"/>
      <c r="GT320" s="125"/>
      <c r="HD320" s="125"/>
      <c r="HN320" s="125"/>
      <c r="HX320" s="125"/>
    </row>
    <row xmlns:x14ac="http://schemas.microsoft.com/office/spreadsheetml/2009/9/ac" r="321" s="3" customFormat="true" x14ac:dyDescent="0.25">
      <c r="A321" s="375"/>
      <c r="B321" s="125"/>
      <c r="L321" s="125"/>
      <c r="V321" s="125"/>
      <c r="AF321" s="125"/>
      <c r="AP321" s="125"/>
      <c r="AZ321" s="125"/>
      <c r="BJ321" s="125"/>
      <c r="BT321" s="125"/>
      <c r="CD321" s="125"/>
      <c r="CN321" s="125"/>
      <c r="CX321" s="125"/>
      <c r="DH321" s="125"/>
      <c r="DR321" s="125"/>
      <c r="EB321" s="125"/>
      <c r="EL321" s="125"/>
      <c r="EV321" s="125"/>
      <c r="FF321" s="125"/>
      <c r="FP321" s="125"/>
      <c r="FZ321" s="125"/>
      <c r="GJ321" s="125"/>
      <c r="GT321" s="125"/>
      <c r="HD321" s="125"/>
      <c r="HN321" s="125"/>
      <c r="HX321" s="125"/>
    </row>
    <row xmlns:x14ac="http://schemas.microsoft.com/office/spreadsheetml/2009/9/ac" r="322" s="3" customFormat="true" x14ac:dyDescent="0.25">
      <c r="A322" s="375"/>
      <c r="B322" s="125"/>
      <c r="L322" s="125"/>
      <c r="V322" s="125"/>
      <c r="AF322" s="125"/>
      <c r="AP322" s="125"/>
      <c r="AZ322" s="125"/>
      <c r="BJ322" s="125"/>
      <c r="BT322" s="125"/>
      <c r="CD322" s="125"/>
      <c r="CN322" s="125"/>
      <c r="CX322" s="125"/>
      <c r="DH322" s="125"/>
      <c r="DR322" s="125"/>
      <c r="EB322" s="125"/>
      <c r="EL322" s="125"/>
      <c r="EV322" s="125"/>
      <c r="FF322" s="125"/>
      <c r="FP322" s="125"/>
      <c r="FZ322" s="125"/>
      <c r="GJ322" s="125"/>
      <c r="GT322" s="125"/>
      <c r="HD322" s="125"/>
      <c r="HN322" s="125"/>
      <c r="HX322" s="125"/>
    </row>
    <row xmlns:x14ac="http://schemas.microsoft.com/office/spreadsheetml/2009/9/ac" r="323" s="3" customFormat="true" x14ac:dyDescent="0.25">
      <c r="A323" s="375"/>
      <c r="B323" s="125"/>
      <c r="L323" s="125"/>
      <c r="V323" s="125"/>
      <c r="AF323" s="125"/>
      <c r="AP323" s="125"/>
      <c r="AZ323" s="125"/>
      <c r="BJ323" s="125"/>
      <c r="BT323" s="125"/>
      <c r="CD323" s="125"/>
      <c r="CN323" s="125"/>
      <c r="CX323" s="125"/>
      <c r="DH323" s="125"/>
      <c r="DR323" s="125"/>
      <c r="EB323" s="125"/>
      <c r="EL323" s="125"/>
      <c r="EV323" s="125"/>
      <c r="FF323" s="125"/>
      <c r="FP323" s="125"/>
      <c r="FZ323" s="125"/>
      <c r="GJ323" s="125"/>
      <c r="GT323" s="125"/>
      <c r="HD323" s="125"/>
      <c r="HN323" s="125"/>
      <c r="HX323" s="125"/>
    </row>
    <row xmlns:x14ac="http://schemas.microsoft.com/office/spreadsheetml/2009/9/ac" r="324" s="3" customFormat="true" x14ac:dyDescent="0.25">
      <c r="A324" s="375"/>
      <c r="B324" s="125"/>
      <c r="L324" s="125"/>
      <c r="V324" s="125"/>
      <c r="AF324" s="125"/>
      <c r="AP324" s="125"/>
      <c r="AZ324" s="125"/>
      <c r="BJ324" s="125"/>
      <c r="BT324" s="125"/>
      <c r="CD324" s="125"/>
      <c r="CN324" s="125"/>
      <c r="CX324" s="125"/>
      <c r="DH324" s="125"/>
      <c r="DR324" s="125"/>
      <c r="EB324" s="125"/>
      <c r="EL324" s="125"/>
      <c r="EV324" s="125"/>
      <c r="FF324" s="125"/>
      <c r="FP324" s="125"/>
      <c r="FZ324" s="125"/>
      <c r="GJ324" s="125"/>
      <c r="GT324" s="125"/>
      <c r="HD324" s="125"/>
      <c r="HN324" s="125"/>
      <c r="HX324" s="125"/>
    </row>
    <row xmlns:x14ac="http://schemas.microsoft.com/office/spreadsheetml/2009/9/ac" r="325" s="3" customFormat="true" x14ac:dyDescent="0.25">
      <c r="A325" s="375"/>
      <c r="B325" s="125"/>
      <c r="L325" s="125"/>
      <c r="V325" s="125"/>
      <c r="AF325" s="125"/>
      <c r="AP325" s="125"/>
      <c r="AZ325" s="125"/>
      <c r="BJ325" s="125"/>
      <c r="BT325" s="125"/>
      <c r="CD325" s="125"/>
      <c r="CN325" s="125"/>
      <c r="CX325" s="125"/>
      <c r="DH325" s="125"/>
      <c r="DR325" s="125"/>
      <c r="EB325" s="125"/>
      <c r="EL325" s="125"/>
      <c r="EV325" s="125"/>
      <c r="FF325" s="125"/>
      <c r="FP325" s="125"/>
      <c r="FZ325" s="125"/>
      <c r="GJ325" s="125"/>
      <c r="GT325" s="125"/>
      <c r="HD325" s="125"/>
      <c r="HN325" s="125"/>
      <c r="HX325" s="125"/>
    </row>
    <row xmlns:x14ac="http://schemas.microsoft.com/office/spreadsheetml/2009/9/ac" r="326" s="3" customFormat="true" x14ac:dyDescent="0.25">
      <c r="A326" s="375"/>
      <c r="B326" s="125"/>
      <c r="L326" s="125"/>
      <c r="V326" s="125"/>
      <c r="AF326" s="125"/>
      <c r="AP326" s="125"/>
      <c r="AZ326" s="125"/>
      <c r="BJ326" s="125"/>
      <c r="BT326" s="125"/>
      <c r="CD326" s="125"/>
      <c r="CN326" s="125"/>
      <c r="CX326" s="125"/>
      <c r="DH326" s="125"/>
      <c r="DR326" s="125"/>
      <c r="EB326" s="125"/>
      <c r="EL326" s="125"/>
      <c r="EV326" s="125"/>
      <c r="FF326" s="125"/>
      <c r="FP326" s="125"/>
      <c r="FZ326" s="125"/>
      <c r="GJ326" s="125"/>
      <c r="GT326" s="125"/>
      <c r="HD326" s="125"/>
      <c r="HN326" s="125"/>
      <c r="HX326" s="125"/>
    </row>
    <row xmlns:x14ac="http://schemas.microsoft.com/office/spreadsheetml/2009/9/ac" r="327" s="3" customFormat="true" x14ac:dyDescent="0.25">
      <c r="A327" s="375"/>
      <c r="B327" s="125"/>
      <c r="L327" s="125"/>
      <c r="V327" s="125"/>
      <c r="AF327" s="125"/>
      <c r="AP327" s="125"/>
      <c r="AZ327" s="125"/>
      <c r="BJ327" s="125"/>
      <c r="BT327" s="125"/>
      <c r="CD327" s="125"/>
      <c r="CN327" s="125"/>
      <c r="CX327" s="125"/>
      <c r="DH327" s="125"/>
      <c r="DR327" s="125"/>
      <c r="EB327" s="125"/>
      <c r="EL327" s="125"/>
      <c r="EV327" s="125"/>
      <c r="FF327" s="125"/>
      <c r="FP327" s="125"/>
      <c r="FZ327" s="125"/>
      <c r="GJ327" s="125"/>
      <c r="GT327" s="125"/>
      <c r="HD327" s="125"/>
      <c r="HN327" s="125"/>
      <c r="HX327" s="125"/>
    </row>
    <row xmlns:x14ac="http://schemas.microsoft.com/office/spreadsheetml/2009/9/ac" r="328" s="3" customFormat="true" x14ac:dyDescent="0.25">
      <c r="A328" s="375"/>
      <c r="B328" s="125"/>
      <c r="L328" s="125"/>
      <c r="V328" s="125"/>
      <c r="AF328" s="125"/>
      <c r="AP328" s="125"/>
      <c r="AZ328" s="125"/>
      <c r="BJ328" s="125"/>
      <c r="BT328" s="125"/>
      <c r="CD328" s="125"/>
      <c r="CN328" s="125"/>
      <c r="CX328" s="125"/>
      <c r="DH328" s="125"/>
      <c r="DR328" s="125"/>
      <c r="EB328" s="125"/>
      <c r="EL328" s="125"/>
      <c r="EV328" s="125"/>
      <c r="FF328" s="125"/>
      <c r="FP328" s="125"/>
      <c r="FZ328" s="125"/>
      <c r="GJ328" s="125"/>
      <c r="GT328" s="125"/>
      <c r="HD328" s="125"/>
      <c r="HN328" s="125"/>
      <c r="HX328" s="125"/>
    </row>
    <row xmlns:x14ac="http://schemas.microsoft.com/office/spreadsheetml/2009/9/ac" r="329" s="3" customFormat="true" x14ac:dyDescent="0.25">
      <c r="A329" s="375"/>
      <c r="B329" s="125"/>
      <c r="L329" s="125"/>
      <c r="V329" s="125"/>
      <c r="AF329" s="125"/>
      <c r="AP329" s="125"/>
      <c r="AZ329" s="125"/>
      <c r="BJ329" s="125"/>
      <c r="BT329" s="125"/>
      <c r="CD329" s="125"/>
      <c r="CN329" s="125"/>
      <c r="CX329" s="125"/>
      <c r="DH329" s="125"/>
      <c r="DR329" s="125"/>
      <c r="EB329" s="125"/>
      <c r="EL329" s="125"/>
      <c r="EV329" s="125"/>
      <c r="FF329" s="125"/>
      <c r="FP329" s="125"/>
      <c r="FZ329" s="125"/>
      <c r="GJ329" s="125"/>
      <c r="GT329" s="125"/>
      <c r="HD329" s="125"/>
      <c r="HN329" s="125"/>
      <c r="HX329" s="125"/>
    </row>
    <row xmlns:x14ac="http://schemas.microsoft.com/office/spreadsheetml/2009/9/ac" r="330" s="3" customFormat="true" x14ac:dyDescent="0.25">
      <c r="A330" s="375"/>
      <c r="B330" s="125"/>
      <c r="L330" s="125"/>
      <c r="V330" s="125"/>
      <c r="AF330" s="125"/>
      <c r="AP330" s="125"/>
      <c r="AZ330" s="125"/>
      <c r="BJ330" s="125"/>
      <c r="BT330" s="125"/>
      <c r="CD330" s="125"/>
      <c r="CN330" s="125"/>
      <c r="CX330" s="125"/>
      <c r="DH330" s="125"/>
      <c r="DR330" s="125"/>
      <c r="EB330" s="125"/>
      <c r="EL330" s="125"/>
      <c r="EV330" s="125"/>
      <c r="FF330" s="125"/>
      <c r="FP330" s="125"/>
      <c r="FZ330" s="125"/>
      <c r="GJ330" s="125"/>
      <c r="GT330" s="125"/>
      <c r="HD330" s="125"/>
      <c r="HN330" s="125"/>
      <c r="HX330" s="125"/>
    </row>
    <row xmlns:x14ac="http://schemas.microsoft.com/office/spreadsheetml/2009/9/ac" r="331" s="3" customFormat="true" x14ac:dyDescent="0.25">
      <c r="A331" s="375"/>
      <c r="B331" s="125"/>
      <c r="L331" s="125"/>
      <c r="V331" s="125"/>
      <c r="AF331" s="125"/>
      <c r="AP331" s="125"/>
      <c r="AZ331" s="125"/>
      <c r="BJ331" s="125"/>
      <c r="BT331" s="125"/>
      <c r="CD331" s="125"/>
      <c r="CN331" s="125"/>
      <c r="CX331" s="125"/>
      <c r="DH331" s="125"/>
      <c r="DR331" s="125"/>
      <c r="EB331" s="125"/>
      <c r="EL331" s="125"/>
      <c r="EV331" s="125"/>
      <c r="FF331" s="125"/>
      <c r="FP331" s="125"/>
      <c r="FZ331" s="125"/>
      <c r="GJ331" s="125"/>
      <c r="GT331" s="125"/>
      <c r="HD331" s="125"/>
      <c r="HN331" s="125"/>
      <c r="HX331" s="125"/>
    </row>
    <row xmlns:x14ac="http://schemas.microsoft.com/office/spreadsheetml/2009/9/ac" r="332" s="3" customFormat="true" x14ac:dyDescent="0.25">
      <c r="A332" s="375"/>
      <c r="B332" s="125"/>
      <c r="L332" s="125"/>
      <c r="V332" s="125"/>
      <c r="AF332" s="125"/>
      <c r="AP332" s="125"/>
      <c r="AZ332" s="125"/>
      <c r="BJ332" s="125"/>
      <c r="BT332" s="125"/>
      <c r="CD332" s="125"/>
      <c r="CN332" s="125"/>
      <c r="CX332" s="125"/>
      <c r="DH332" s="125"/>
      <c r="DR332" s="125"/>
      <c r="EB332" s="125"/>
      <c r="EL332" s="125"/>
      <c r="EV332" s="125"/>
      <c r="FF332" s="125"/>
      <c r="FP332" s="125"/>
      <c r="FZ332" s="125"/>
      <c r="GJ332" s="125"/>
      <c r="GT332" s="125"/>
      <c r="HD332" s="125"/>
      <c r="HN332" s="125"/>
      <c r="HX332" s="125"/>
    </row>
    <row xmlns:x14ac="http://schemas.microsoft.com/office/spreadsheetml/2009/9/ac" r="333" s="3" customFormat="true" x14ac:dyDescent="0.25">
      <c r="A333" s="375"/>
      <c r="B333" s="125"/>
      <c r="L333" s="125"/>
      <c r="V333" s="125"/>
      <c r="AF333" s="125"/>
      <c r="AP333" s="125"/>
      <c r="AZ333" s="125"/>
      <c r="BJ333" s="125"/>
      <c r="BT333" s="125"/>
      <c r="CD333" s="125"/>
      <c r="CN333" s="125"/>
      <c r="CX333" s="125"/>
      <c r="DH333" s="125"/>
      <c r="DR333" s="125"/>
      <c r="EB333" s="125"/>
      <c r="EL333" s="125"/>
      <c r="EV333" s="125"/>
      <c r="FF333" s="125"/>
      <c r="FP333" s="125"/>
      <c r="FZ333" s="125"/>
      <c r="GJ333" s="125"/>
      <c r="GT333" s="125"/>
      <c r="HD333" s="125"/>
      <c r="HN333" s="125"/>
      <c r="HX333" s="125"/>
    </row>
    <row xmlns:x14ac="http://schemas.microsoft.com/office/spreadsheetml/2009/9/ac" r="334" s="3" customFormat="true" x14ac:dyDescent="0.25">
      <c r="A334" s="375"/>
      <c r="B334" s="125"/>
      <c r="L334" s="125"/>
      <c r="V334" s="125"/>
      <c r="AF334" s="125"/>
      <c r="AP334" s="125"/>
      <c r="AZ334" s="125"/>
      <c r="BJ334" s="125"/>
      <c r="BT334" s="125"/>
      <c r="CD334" s="125"/>
      <c r="CN334" s="125"/>
      <c r="CX334" s="125"/>
      <c r="DH334" s="125"/>
      <c r="DR334" s="125"/>
      <c r="EB334" s="125"/>
      <c r="EL334" s="125"/>
      <c r="EV334" s="125"/>
      <c r="FF334" s="125"/>
      <c r="FP334" s="125"/>
      <c r="FZ334" s="125"/>
      <c r="GJ334" s="125"/>
      <c r="GT334" s="125"/>
      <c r="HD334" s="125"/>
      <c r="HN334" s="125"/>
      <c r="HX334" s="125"/>
    </row>
    <row xmlns:x14ac="http://schemas.microsoft.com/office/spreadsheetml/2009/9/ac" r="335" s="3" customFormat="true" x14ac:dyDescent="0.25">
      <c r="A335" s="375"/>
      <c r="B335" s="125"/>
      <c r="L335" s="125"/>
      <c r="V335" s="125"/>
      <c r="AF335" s="125"/>
      <c r="AP335" s="125"/>
      <c r="AZ335" s="125"/>
      <c r="BJ335" s="125"/>
      <c r="BT335" s="125"/>
      <c r="CD335" s="125"/>
      <c r="CN335" s="125"/>
      <c r="CX335" s="125"/>
      <c r="DH335" s="125"/>
      <c r="DR335" s="125"/>
      <c r="EB335" s="125"/>
      <c r="EL335" s="125"/>
      <c r="EV335" s="125"/>
      <c r="FF335" s="125"/>
      <c r="FP335" s="125"/>
      <c r="FZ335" s="125"/>
      <c r="GJ335" s="125"/>
      <c r="GT335" s="125"/>
      <c r="HD335" s="125"/>
      <c r="HN335" s="125"/>
      <c r="HX335" s="125"/>
    </row>
    <row xmlns:x14ac="http://schemas.microsoft.com/office/spreadsheetml/2009/9/ac" r="336" s="3" customFormat="true" x14ac:dyDescent="0.25">
      <c r="A336" s="375"/>
      <c r="B336" s="125"/>
      <c r="L336" s="125"/>
      <c r="V336" s="125"/>
      <c r="AF336" s="125"/>
      <c r="AP336" s="125"/>
      <c r="AZ336" s="125"/>
      <c r="BJ336" s="125"/>
      <c r="BT336" s="125"/>
      <c r="CD336" s="125"/>
      <c r="CN336" s="125"/>
      <c r="CX336" s="125"/>
      <c r="DH336" s="125"/>
      <c r="DR336" s="125"/>
      <c r="EB336" s="125"/>
      <c r="EL336" s="125"/>
      <c r="EV336" s="125"/>
      <c r="FF336" s="125"/>
      <c r="FP336" s="125"/>
      <c r="FZ336" s="125"/>
      <c r="GJ336" s="125"/>
      <c r="GT336" s="125"/>
      <c r="HD336" s="125"/>
      <c r="HN336" s="125"/>
      <c r="HX336" s="125"/>
    </row>
    <row xmlns:x14ac="http://schemas.microsoft.com/office/spreadsheetml/2009/9/ac" r="337" s="3" customFormat="true" x14ac:dyDescent="0.25">
      <c r="A337" s="375"/>
      <c r="B337" s="125"/>
      <c r="L337" s="125"/>
      <c r="V337" s="125"/>
      <c r="AF337" s="125"/>
      <c r="AP337" s="125"/>
      <c r="AZ337" s="125"/>
      <c r="BJ337" s="125"/>
      <c r="BT337" s="125"/>
      <c r="CD337" s="125"/>
      <c r="CN337" s="125"/>
      <c r="CX337" s="125"/>
      <c r="DH337" s="125"/>
      <c r="DR337" s="125"/>
      <c r="EB337" s="125"/>
      <c r="EL337" s="125"/>
      <c r="EV337" s="125"/>
      <c r="FF337" s="125"/>
      <c r="FP337" s="125"/>
      <c r="FZ337" s="125"/>
      <c r="GJ337" s="125"/>
      <c r="GT337" s="125"/>
      <c r="HD337" s="125"/>
      <c r="HN337" s="125"/>
      <c r="HX337" s="125"/>
    </row>
    <row xmlns:x14ac="http://schemas.microsoft.com/office/spreadsheetml/2009/9/ac" r="338" s="3" customFormat="true" x14ac:dyDescent="0.25">
      <c r="A338" s="375"/>
      <c r="B338" s="125"/>
      <c r="L338" s="125"/>
      <c r="V338" s="125"/>
      <c r="AF338" s="125"/>
      <c r="AP338" s="125"/>
      <c r="AZ338" s="125"/>
      <c r="BJ338" s="125"/>
      <c r="BT338" s="125"/>
      <c r="CD338" s="125"/>
      <c r="CN338" s="125"/>
      <c r="CX338" s="125"/>
      <c r="DH338" s="125"/>
      <c r="DR338" s="125"/>
      <c r="EB338" s="125"/>
      <c r="EL338" s="125"/>
      <c r="EV338" s="125"/>
      <c r="FF338" s="125"/>
      <c r="FP338" s="125"/>
      <c r="FZ338" s="125"/>
      <c r="GJ338" s="125"/>
      <c r="GT338" s="125"/>
      <c r="HD338" s="125"/>
      <c r="HN338" s="125"/>
      <c r="HX338" s="125"/>
    </row>
    <row xmlns:x14ac="http://schemas.microsoft.com/office/spreadsheetml/2009/9/ac" r="339" s="3" customFormat="true" x14ac:dyDescent="0.25">
      <c r="A339" s="375"/>
      <c r="B339" s="125"/>
      <c r="L339" s="125"/>
      <c r="V339" s="125"/>
      <c r="AF339" s="125"/>
      <c r="AP339" s="125"/>
      <c r="AZ339" s="125"/>
      <c r="BJ339" s="125"/>
      <c r="BT339" s="125"/>
      <c r="CD339" s="125"/>
      <c r="CN339" s="125"/>
      <c r="CX339" s="125"/>
      <c r="DH339" s="125"/>
      <c r="DR339" s="125"/>
      <c r="EB339" s="125"/>
      <c r="EL339" s="125"/>
      <c r="EV339" s="125"/>
      <c r="FF339" s="125"/>
      <c r="FP339" s="125"/>
      <c r="FZ339" s="125"/>
      <c r="GJ339" s="125"/>
      <c r="GT339" s="125"/>
      <c r="HD339" s="125"/>
      <c r="HN339" s="125"/>
      <c r="HX339" s="125"/>
    </row>
    <row xmlns:x14ac="http://schemas.microsoft.com/office/spreadsheetml/2009/9/ac" r="340" s="3" customFormat="true" x14ac:dyDescent="0.25">
      <c r="A340" s="375"/>
      <c r="B340" s="125"/>
      <c r="L340" s="125"/>
      <c r="V340" s="125"/>
      <c r="AF340" s="125"/>
      <c r="AP340" s="125"/>
      <c r="AZ340" s="125"/>
      <c r="BJ340" s="125"/>
      <c r="BT340" s="125"/>
      <c r="CD340" s="125"/>
      <c r="CN340" s="125"/>
      <c r="CX340" s="125"/>
      <c r="DH340" s="125"/>
      <c r="DR340" s="125"/>
      <c r="EB340" s="125"/>
      <c r="EL340" s="125"/>
      <c r="EV340" s="125"/>
      <c r="FF340" s="125"/>
      <c r="FP340" s="125"/>
      <c r="FZ340" s="125"/>
      <c r="GJ340" s="125"/>
      <c r="GT340" s="125"/>
      <c r="HD340" s="125"/>
      <c r="HN340" s="125"/>
      <c r="HX340" s="125"/>
    </row>
    <row xmlns:x14ac="http://schemas.microsoft.com/office/spreadsheetml/2009/9/ac" r="341" s="3" customFormat="true" x14ac:dyDescent="0.25">
      <c r="A341" s="375"/>
      <c r="B341" s="125"/>
      <c r="L341" s="125"/>
      <c r="V341" s="125"/>
      <c r="AF341" s="125"/>
      <c r="AP341" s="125"/>
      <c r="AZ341" s="125"/>
      <c r="BJ341" s="125"/>
      <c r="BT341" s="125"/>
      <c r="CD341" s="125"/>
      <c r="CN341" s="125"/>
      <c r="CX341" s="125"/>
      <c r="DH341" s="125"/>
      <c r="DR341" s="125"/>
      <c r="EB341" s="125"/>
      <c r="EL341" s="125"/>
      <c r="EV341" s="125"/>
      <c r="FF341" s="125"/>
      <c r="FP341" s="125"/>
      <c r="FZ341" s="125"/>
      <c r="GJ341" s="125"/>
      <c r="GT341" s="125"/>
      <c r="HD341" s="125"/>
      <c r="HN341" s="125"/>
      <c r="HX341" s="125"/>
    </row>
    <row xmlns:x14ac="http://schemas.microsoft.com/office/spreadsheetml/2009/9/ac" r="342" s="3" customFormat="true" x14ac:dyDescent="0.25">
      <c r="A342" s="375"/>
      <c r="B342" s="125"/>
      <c r="L342" s="125"/>
      <c r="V342" s="125"/>
      <c r="AF342" s="125"/>
      <c r="AP342" s="125"/>
      <c r="AZ342" s="125"/>
      <c r="BJ342" s="125"/>
      <c r="BT342" s="125"/>
      <c r="CD342" s="125"/>
      <c r="CN342" s="125"/>
      <c r="CX342" s="125"/>
      <c r="DH342" s="125"/>
      <c r="DR342" s="125"/>
      <c r="EB342" s="125"/>
      <c r="EL342" s="125"/>
      <c r="EV342" s="125"/>
      <c r="FF342" s="125"/>
      <c r="FP342" s="125"/>
      <c r="FZ342" s="125"/>
      <c r="GJ342" s="125"/>
      <c r="GT342" s="125"/>
      <c r="HD342" s="125"/>
      <c r="HN342" s="125"/>
      <c r="HX342" s="125"/>
    </row>
    <row xmlns:x14ac="http://schemas.microsoft.com/office/spreadsheetml/2009/9/ac" r="343" s="3" customFormat="true" x14ac:dyDescent="0.25">
      <c r="A343" s="375"/>
      <c r="B343" s="125"/>
      <c r="L343" s="125"/>
      <c r="V343" s="125"/>
      <c r="AF343" s="125"/>
      <c r="AP343" s="125"/>
      <c r="AZ343" s="125"/>
      <c r="BJ343" s="125"/>
      <c r="BT343" s="125"/>
      <c r="CD343" s="125"/>
      <c r="CN343" s="125"/>
      <c r="CX343" s="125"/>
      <c r="DH343" s="125"/>
      <c r="DR343" s="125"/>
      <c r="EB343" s="125"/>
      <c r="EL343" s="125"/>
      <c r="EV343" s="125"/>
      <c r="FF343" s="125"/>
      <c r="FP343" s="125"/>
      <c r="FZ343" s="125"/>
      <c r="GJ343" s="125"/>
      <c r="GT343" s="125"/>
      <c r="HD343" s="125"/>
      <c r="HN343" s="125"/>
      <c r="HX343" s="125"/>
    </row>
    <row xmlns:x14ac="http://schemas.microsoft.com/office/spreadsheetml/2009/9/ac" r="344" s="3" customFormat="true" x14ac:dyDescent="0.25">
      <c r="A344" s="375"/>
      <c r="B344" s="125"/>
      <c r="L344" s="125"/>
      <c r="V344" s="125"/>
      <c r="AF344" s="125"/>
      <c r="AP344" s="125"/>
      <c r="AZ344" s="125"/>
      <c r="BJ344" s="125"/>
      <c r="BT344" s="125"/>
      <c r="CD344" s="125"/>
      <c r="CN344" s="125"/>
      <c r="CX344" s="125"/>
      <c r="DH344" s="125"/>
      <c r="DR344" s="125"/>
      <c r="EB344" s="125"/>
      <c r="EL344" s="125"/>
      <c r="EV344" s="125"/>
      <c r="FF344" s="125"/>
      <c r="FP344" s="125"/>
      <c r="FZ344" s="125"/>
      <c r="GJ344" s="125"/>
      <c r="GT344" s="125"/>
      <c r="HD344" s="125"/>
      <c r="HN344" s="125"/>
      <c r="HX344" s="125"/>
    </row>
    <row xmlns:x14ac="http://schemas.microsoft.com/office/spreadsheetml/2009/9/ac" r="345" s="3" customFormat="true" x14ac:dyDescent="0.25">
      <c r="A345" s="375"/>
      <c r="B345" s="125"/>
      <c r="L345" s="125"/>
      <c r="V345" s="125"/>
      <c r="AF345" s="125"/>
      <c r="AP345" s="125"/>
      <c r="AZ345" s="125"/>
      <c r="BJ345" s="125"/>
      <c r="BT345" s="125"/>
      <c r="CD345" s="125"/>
      <c r="CN345" s="125"/>
      <c r="CX345" s="125"/>
      <c r="DH345" s="125"/>
      <c r="DR345" s="125"/>
      <c r="EB345" s="125"/>
      <c r="EL345" s="125"/>
      <c r="EV345" s="125"/>
      <c r="FF345" s="125"/>
      <c r="FP345" s="125"/>
      <c r="FZ345" s="125"/>
      <c r="GJ345" s="125"/>
      <c r="GT345" s="125"/>
      <c r="HD345" s="125"/>
      <c r="HN345" s="125"/>
      <c r="HX345" s="125"/>
    </row>
    <row xmlns:x14ac="http://schemas.microsoft.com/office/spreadsheetml/2009/9/ac" r="346" s="3" customFormat="true" x14ac:dyDescent="0.25">
      <c r="A346" s="375"/>
      <c r="B346" s="125"/>
      <c r="L346" s="125"/>
      <c r="V346" s="125"/>
      <c r="AF346" s="125"/>
      <c r="AP346" s="125"/>
      <c r="AZ346" s="125"/>
      <c r="BJ346" s="125"/>
      <c r="BT346" s="125"/>
      <c r="CD346" s="125"/>
      <c r="CN346" s="125"/>
      <c r="CX346" s="125"/>
      <c r="DH346" s="125"/>
      <c r="DR346" s="125"/>
      <c r="EB346" s="125"/>
      <c r="EL346" s="125"/>
      <c r="EV346" s="125"/>
      <c r="FF346" s="125"/>
      <c r="FP346" s="125"/>
      <c r="FZ346" s="125"/>
      <c r="GJ346" s="125"/>
      <c r="GT346" s="125"/>
      <c r="HD346" s="125"/>
      <c r="HN346" s="125"/>
      <c r="HX346" s="125"/>
    </row>
    <row xmlns:x14ac="http://schemas.microsoft.com/office/spreadsheetml/2009/9/ac" r="347" s="3" customFormat="true" x14ac:dyDescent="0.25">
      <c r="A347" s="375"/>
      <c r="B347" s="125"/>
      <c r="L347" s="125"/>
      <c r="V347" s="125"/>
      <c r="AF347" s="125"/>
      <c r="AP347" s="125"/>
      <c r="AZ347" s="125"/>
      <c r="BJ347" s="125"/>
      <c r="BT347" s="125"/>
      <c r="CD347" s="125"/>
      <c r="CN347" s="125"/>
      <c r="CX347" s="125"/>
      <c r="DH347" s="125"/>
      <c r="DR347" s="125"/>
      <c r="EB347" s="125"/>
      <c r="EL347" s="125"/>
      <c r="EV347" s="125"/>
      <c r="FF347" s="125"/>
      <c r="FP347" s="125"/>
      <c r="FZ347" s="125"/>
      <c r="GJ347" s="125"/>
      <c r="GT347" s="125"/>
      <c r="HD347" s="125"/>
      <c r="HN347" s="125"/>
      <c r="HX347" s="125"/>
    </row>
    <row xmlns:x14ac="http://schemas.microsoft.com/office/spreadsheetml/2009/9/ac" r="348" s="3" customFormat="true" x14ac:dyDescent="0.25">
      <c r="A348" s="375"/>
      <c r="B348" s="125"/>
      <c r="L348" s="125"/>
      <c r="V348" s="125"/>
      <c r="AF348" s="125"/>
      <c r="AP348" s="125"/>
      <c r="AZ348" s="125"/>
      <c r="BJ348" s="125"/>
      <c r="BT348" s="125"/>
      <c r="CD348" s="125"/>
      <c r="CN348" s="125"/>
      <c r="CX348" s="125"/>
      <c r="DH348" s="125"/>
      <c r="DR348" s="125"/>
      <c r="EB348" s="125"/>
      <c r="EL348" s="125"/>
      <c r="EV348" s="125"/>
      <c r="FF348" s="125"/>
      <c r="FP348" s="125"/>
      <c r="FZ348" s="125"/>
      <c r="GJ348" s="125"/>
      <c r="GT348" s="125"/>
      <c r="HD348" s="125"/>
      <c r="HN348" s="125"/>
      <c r="HX348" s="125"/>
    </row>
    <row xmlns:x14ac="http://schemas.microsoft.com/office/spreadsheetml/2009/9/ac" r="349" s="3" customFormat="true" x14ac:dyDescent="0.25">
      <c r="A349" s="375"/>
      <c r="B349" s="125"/>
      <c r="L349" s="125"/>
      <c r="V349" s="125"/>
      <c r="AF349" s="125"/>
      <c r="AP349" s="125"/>
      <c r="AZ349" s="125"/>
      <c r="BJ349" s="125"/>
      <c r="BT349" s="125"/>
      <c r="CD349" s="125"/>
      <c r="CN349" s="125"/>
      <c r="CX349" s="125"/>
      <c r="DH349" s="125"/>
      <c r="DR349" s="125"/>
      <c r="EB349" s="125"/>
      <c r="EL349" s="125"/>
      <c r="EV349" s="125"/>
      <c r="FF349" s="125"/>
      <c r="FP349" s="125"/>
      <c r="FZ349" s="125"/>
      <c r="GJ349" s="125"/>
      <c r="GT349" s="125"/>
      <c r="HD349" s="125"/>
      <c r="HN349" s="125"/>
      <c r="HX349" s="125"/>
    </row>
    <row xmlns:x14ac="http://schemas.microsoft.com/office/spreadsheetml/2009/9/ac" r="350" s="3" customFormat="true" x14ac:dyDescent="0.25">
      <c r="A350" s="375"/>
      <c r="B350" s="125"/>
      <c r="L350" s="125"/>
      <c r="V350" s="125"/>
      <c r="AF350" s="125"/>
      <c r="AP350" s="125"/>
      <c r="AZ350" s="125"/>
      <c r="BJ350" s="125"/>
      <c r="BT350" s="125"/>
      <c r="CD350" s="125"/>
      <c r="CN350" s="125"/>
      <c r="CX350" s="125"/>
      <c r="DH350" s="125"/>
      <c r="DR350" s="125"/>
      <c r="EB350" s="125"/>
      <c r="EL350" s="125"/>
      <c r="EV350" s="125"/>
      <c r="FF350" s="125"/>
      <c r="FP350" s="125"/>
      <c r="FZ350" s="125"/>
      <c r="GJ350" s="125"/>
      <c r="GT350" s="125"/>
      <c r="HD350" s="125"/>
      <c r="HN350" s="125"/>
      <c r="HX350" s="125"/>
    </row>
    <row xmlns:x14ac="http://schemas.microsoft.com/office/spreadsheetml/2009/9/ac" r="351" s="3" customFormat="true" x14ac:dyDescent="0.25">
      <c r="A351" s="375"/>
      <c r="B351" s="125"/>
      <c r="L351" s="125"/>
      <c r="V351" s="125"/>
      <c r="AF351" s="125"/>
      <c r="AP351" s="125"/>
      <c r="AZ351" s="125"/>
      <c r="BJ351" s="125"/>
      <c r="BT351" s="125"/>
      <c r="CD351" s="125"/>
      <c r="CN351" s="125"/>
      <c r="CX351" s="125"/>
      <c r="DH351" s="125"/>
      <c r="DR351" s="125"/>
      <c r="EB351" s="125"/>
      <c r="EL351" s="125"/>
      <c r="EV351" s="125"/>
      <c r="FF351" s="125"/>
      <c r="FP351" s="125"/>
      <c r="FZ351" s="125"/>
      <c r="GJ351" s="125"/>
      <c r="GT351" s="125"/>
      <c r="HD351" s="125"/>
      <c r="HN351" s="125"/>
      <c r="HX351" s="125"/>
    </row>
    <row xmlns:x14ac="http://schemas.microsoft.com/office/spreadsheetml/2009/9/ac" r="352" s="3" customFormat="true" x14ac:dyDescent="0.25">
      <c r="A352" s="375"/>
      <c r="B352" s="125"/>
      <c r="L352" s="125"/>
      <c r="V352" s="125"/>
      <c r="AF352" s="125"/>
      <c r="AP352" s="125"/>
      <c r="AZ352" s="125"/>
      <c r="BJ352" s="125"/>
      <c r="BT352" s="125"/>
      <c r="CD352" s="125"/>
      <c r="CN352" s="125"/>
      <c r="CX352" s="125"/>
      <c r="DH352" s="125"/>
      <c r="DR352" s="125"/>
      <c r="EB352" s="125"/>
      <c r="EL352" s="125"/>
      <c r="EV352" s="125"/>
      <c r="FF352" s="125"/>
      <c r="FP352" s="125"/>
      <c r="FZ352" s="125"/>
      <c r="GJ352" s="125"/>
      <c r="GT352" s="125"/>
      <c r="HD352" s="125"/>
      <c r="HN352" s="125"/>
      <c r="HX352" s="125"/>
    </row>
    <row xmlns:x14ac="http://schemas.microsoft.com/office/spreadsheetml/2009/9/ac" r="353" s="3" customFormat="true" x14ac:dyDescent="0.25">
      <c r="A353" s="375"/>
      <c r="B353" s="125"/>
      <c r="L353" s="125"/>
      <c r="V353" s="125"/>
      <c r="AF353" s="125"/>
      <c r="AP353" s="125"/>
      <c r="AZ353" s="125"/>
      <c r="BJ353" s="125"/>
      <c r="BT353" s="125"/>
      <c r="CD353" s="125"/>
      <c r="CN353" s="125"/>
      <c r="CX353" s="125"/>
      <c r="DH353" s="125"/>
      <c r="DR353" s="125"/>
      <c r="EB353" s="125"/>
      <c r="EL353" s="125"/>
      <c r="EV353" s="125"/>
      <c r="FF353" s="125"/>
      <c r="FP353" s="125"/>
      <c r="FZ353" s="125"/>
      <c r="GJ353" s="125"/>
      <c r="GT353" s="125"/>
      <c r="HD353" s="125"/>
      <c r="HN353" s="125"/>
      <c r="HX353" s="125"/>
    </row>
    <row xmlns:x14ac="http://schemas.microsoft.com/office/spreadsheetml/2009/9/ac" r="354" s="3" customFormat="true" x14ac:dyDescent="0.25">
      <c r="A354" s="375"/>
      <c r="B354" s="125"/>
      <c r="L354" s="125"/>
      <c r="V354" s="125"/>
      <c r="AF354" s="125"/>
      <c r="AP354" s="125"/>
      <c r="AZ354" s="125"/>
      <c r="BJ354" s="125"/>
      <c r="BT354" s="125"/>
      <c r="CD354" s="125"/>
      <c r="CN354" s="125"/>
      <c r="CX354" s="125"/>
      <c r="DH354" s="125"/>
      <c r="DR354" s="125"/>
      <c r="EB354" s="125"/>
      <c r="EL354" s="125"/>
      <c r="EV354" s="125"/>
      <c r="FF354" s="125"/>
      <c r="FP354" s="125"/>
      <c r="FZ354" s="125"/>
      <c r="GJ354" s="125"/>
      <c r="GT354" s="125"/>
      <c r="HD354" s="125"/>
      <c r="HN354" s="125"/>
      <c r="HX354" s="125"/>
    </row>
    <row xmlns:x14ac="http://schemas.microsoft.com/office/spreadsheetml/2009/9/ac" r="355" s="3" customFormat="true" x14ac:dyDescent="0.25">
      <c r="A355" s="375"/>
      <c r="B355" s="125"/>
      <c r="L355" s="125"/>
      <c r="V355" s="125"/>
      <c r="AF355" s="125"/>
      <c r="AP355" s="125"/>
      <c r="AZ355" s="125"/>
      <c r="BJ355" s="125"/>
      <c r="BT355" s="125"/>
      <c r="CD355" s="125"/>
      <c r="CN355" s="125"/>
      <c r="CX355" s="125"/>
      <c r="DH355" s="125"/>
      <c r="DR355" s="125"/>
      <c r="EB355" s="125"/>
      <c r="EL355" s="125"/>
      <c r="EV355" s="125"/>
      <c r="FF355" s="125"/>
      <c r="FP355" s="125"/>
      <c r="FZ355" s="125"/>
      <c r="GJ355" s="125"/>
      <c r="GT355" s="125"/>
      <c r="HD355" s="125"/>
      <c r="HN355" s="125"/>
      <c r="HX355" s="125"/>
    </row>
    <row xmlns:x14ac="http://schemas.microsoft.com/office/spreadsheetml/2009/9/ac" r="356" s="3" customFormat="true" x14ac:dyDescent="0.25">
      <c r="A356" s="375"/>
      <c r="B356" s="125"/>
      <c r="L356" s="125"/>
      <c r="V356" s="125"/>
      <c r="AF356" s="125"/>
      <c r="AP356" s="125"/>
      <c r="AZ356" s="125"/>
      <c r="BJ356" s="125"/>
      <c r="BT356" s="125"/>
      <c r="CD356" s="125"/>
      <c r="CN356" s="125"/>
      <c r="CX356" s="125"/>
      <c r="DH356" s="125"/>
      <c r="DR356" s="125"/>
      <c r="EB356" s="125"/>
      <c r="EL356" s="125"/>
      <c r="EV356" s="125"/>
      <c r="FF356" s="125"/>
      <c r="FP356" s="125"/>
      <c r="FZ356" s="125"/>
      <c r="GJ356" s="125"/>
      <c r="GT356" s="125"/>
      <c r="HD356" s="125"/>
      <c r="HN356" s="125"/>
      <c r="HX356" s="125"/>
    </row>
    <row xmlns:x14ac="http://schemas.microsoft.com/office/spreadsheetml/2009/9/ac" r="357" s="3" customFormat="true" x14ac:dyDescent="0.25">
      <c r="A357" s="375"/>
      <c r="B357" s="125"/>
      <c r="L357" s="125"/>
      <c r="V357" s="125"/>
      <c r="AF357" s="125"/>
      <c r="AP357" s="125"/>
      <c r="AZ357" s="125"/>
      <c r="BJ357" s="125"/>
      <c r="BT357" s="125"/>
      <c r="CD357" s="125"/>
      <c r="CN357" s="125"/>
      <c r="CX357" s="125"/>
      <c r="DH357" s="125"/>
      <c r="DR357" s="125"/>
      <c r="EB357" s="125"/>
      <c r="EL357" s="125"/>
      <c r="EV357" s="125"/>
      <c r="FF357" s="125"/>
      <c r="FP357" s="125"/>
      <c r="FZ357" s="125"/>
      <c r="GJ357" s="125"/>
      <c r="GT357" s="125"/>
      <c r="HD357" s="125"/>
      <c r="HN357" s="125"/>
      <c r="HX357" s="125"/>
    </row>
    <row xmlns:x14ac="http://schemas.microsoft.com/office/spreadsheetml/2009/9/ac" r="358" s="3" customFormat="true" x14ac:dyDescent="0.25">
      <c r="A358" s="375"/>
      <c r="B358" s="125"/>
      <c r="L358" s="125"/>
      <c r="V358" s="125"/>
      <c r="AF358" s="125"/>
      <c r="AP358" s="125"/>
      <c r="AZ358" s="125"/>
      <c r="BJ358" s="125"/>
      <c r="BT358" s="125"/>
      <c r="CD358" s="125"/>
      <c r="CN358" s="125"/>
      <c r="CX358" s="125"/>
      <c r="DH358" s="125"/>
      <c r="DR358" s="125"/>
      <c r="EB358" s="125"/>
      <c r="EL358" s="125"/>
      <c r="EV358" s="125"/>
      <c r="FF358" s="125"/>
      <c r="FP358" s="125"/>
      <c r="FZ358" s="125"/>
      <c r="GJ358" s="125"/>
      <c r="GT358" s="125"/>
      <c r="HD358" s="125"/>
      <c r="HN358" s="125"/>
      <c r="HX358" s="125"/>
    </row>
    <row xmlns:x14ac="http://schemas.microsoft.com/office/spreadsheetml/2009/9/ac" r="359" s="3" customFormat="true" x14ac:dyDescent="0.25">
      <c r="A359" s="375"/>
      <c r="B359" s="125"/>
      <c r="L359" s="125"/>
      <c r="V359" s="125"/>
      <c r="AF359" s="125"/>
      <c r="AP359" s="125"/>
      <c r="AZ359" s="125"/>
      <c r="BJ359" s="125"/>
      <c r="BT359" s="125"/>
      <c r="CD359" s="125"/>
      <c r="CN359" s="125"/>
      <c r="CX359" s="125"/>
      <c r="DH359" s="125"/>
      <c r="DR359" s="125"/>
      <c r="EB359" s="125"/>
      <c r="EL359" s="125"/>
      <c r="EV359" s="125"/>
      <c r="FF359" s="125"/>
      <c r="FP359" s="125"/>
      <c r="FZ359" s="125"/>
      <c r="GJ359" s="125"/>
      <c r="GT359" s="125"/>
      <c r="HD359" s="125"/>
      <c r="HN359" s="125"/>
      <c r="HX359" s="125"/>
    </row>
    <row xmlns:x14ac="http://schemas.microsoft.com/office/spreadsheetml/2009/9/ac" r="360" s="3" customFormat="true" x14ac:dyDescent="0.25">
      <c r="A360" s="375"/>
      <c r="B360" s="125"/>
      <c r="L360" s="125"/>
      <c r="V360" s="125"/>
      <c r="AF360" s="125"/>
      <c r="AP360" s="125"/>
      <c r="AZ360" s="125"/>
      <c r="BJ360" s="125"/>
      <c r="BT360" s="125"/>
      <c r="CD360" s="125"/>
      <c r="CN360" s="125"/>
      <c r="CX360" s="125"/>
      <c r="DH360" s="125"/>
      <c r="DR360" s="125"/>
      <c r="EB360" s="125"/>
      <c r="EL360" s="125"/>
      <c r="EV360" s="125"/>
      <c r="FF360" s="125"/>
      <c r="FP360" s="125"/>
      <c r="FZ360" s="125"/>
      <c r="GJ360" s="125"/>
      <c r="GT360" s="125"/>
      <c r="HD360" s="125"/>
      <c r="HN360" s="125"/>
      <c r="HX360" s="125"/>
    </row>
    <row xmlns:x14ac="http://schemas.microsoft.com/office/spreadsheetml/2009/9/ac" r="361" s="3" customFormat="true" x14ac:dyDescent="0.25">
      <c r="A361" s="375"/>
      <c r="B361" s="125"/>
      <c r="L361" s="125"/>
      <c r="V361" s="125"/>
      <c r="AF361" s="125"/>
      <c r="AP361" s="125"/>
      <c r="AZ361" s="125"/>
      <c r="BJ361" s="125"/>
      <c r="BT361" s="125"/>
      <c r="CD361" s="125"/>
      <c r="CN361" s="125"/>
      <c r="CX361" s="125"/>
      <c r="DH361" s="125"/>
      <c r="DR361" s="125"/>
      <c r="EB361" s="125"/>
      <c r="EL361" s="125"/>
      <c r="EV361" s="125"/>
      <c r="FF361" s="125"/>
      <c r="FP361" s="125"/>
      <c r="FZ361" s="125"/>
      <c r="GJ361" s="125"/>
      <c r="GT361" s="125"/>
      <c r="HD361" s="125"/>
      <c r="HN361" s="125"/>
      <c r="HX361" s="125"/>
    </row>
    <row xmlns:x14ac="http://schemas.microsoft.com/office/spreadsheetml/2009/9/ac" r="362" s="3" customFormat="true" x14ac:dyDescent="0.25">
      <c r="A362" s="375"/>
      <c r="B362" s="125"/>
      <c r="L362" s="125"/>
      <c r="V362" s="125"/>
      <c r="AF362" s="125"/>
      <c r="AP362" s="125"/>
      <c r="AZ362" s="125"/>
      <c r="BJ362" s="125"/>
      <c r="BT362" s="125"/>
      <c r="CD362" s="125"/>
      <c r="CN362" s="125"/>
      <c r="CX362" s="125"/>
      <c r="DH362" s="125"/>
      <c r="DR362" s="125"/>
      <c r="EB362" s="125"/>
      <c r="EL362" s="125"/>
      <c r="EV362" s="125"/>
      <c r="FF362" s="125"/>
      <c r="FP362" s="125"/>
      <c r="FZ362" s="125"/>
      <c r="GJ362" s="125"/>
      <c r="GT362" s="125"/>
      <c r="HD362" s="125"/>
      <c r="HN362" s="125"/>
      <c r="HX362" s="125"/>
    </row>
    <row xmlns:x14ac="http://schemas.microsoft.com/office/spreadsheetml/2009/9/ac" r="363" s="3" customFormat="true" x14ac:dyDescent="0.25">
      <c r="A363" s="375"/>
      <c r="B363" s="125"/>
      <c r="L363" s="125"/>
      <c r="V363" s="125"/>
      <c r="AF363" s="125"/>
      <c r="AP363" s="125"/>
      <c r="AZ363" s="125"/>
      <c r="BJ363" s="125"/>
      <c r="BT363" s="125"/>
      <c r="CD363" s="125"/>
      <c r="CN363" s="125"/>
      <c r="CX363" s="125"/>
      <c r="DH363" s="125"/>
      <c r="DR363" s="125"/>
      <c r="EB363" s="125"/>
      <c r="EL363" s="125"/>
      <c r="EV363" s="125"/>
      <c r="FF363" s="125"/>
      <c r="FP363" s="125"/>
      <c r="FZ363" s="125"/>
      <c r="GJ363" s="125"/>
      <c r="GT363" s="125"/>
      <c r="HD363" s="125"/>
      <c r="HN363" s="125"/>
      <c r="HX363" s="125"/>
    </row>
    <row xmlns:x14ac="http://schemas.microsoft.com/office/spreadsheetml/2009/9/ac" r="364" s="3" customFormat="true" x14ac:dyDescent="0.25">
      <c r="A364" s="375"/>
      <c r="B364" s="125"/>
      <c r="L364" s="125"/>
      <c r="V364" s="125"/>
      <c r="AF364" s="125"/>
      <c r="AP364" s="125"/>
      <c r="AZ364" s="125"/>
      <c r="BJ364" s="125"/>
      <c r="BT364" s="125"/>
      <c r="CD364" s="125"/>
      <c r="CN364" s="125"/>
      <c r="CX364" s="125"/>
      <c r="DH364" s="125"/>
      <c r="DR364" s="125"/>
      <c r="EB364" s="125"/>
      <c r="EL364" s="125"/>
      <c r="EV364" s="125"/>
      <c r="FF364" s="125"/>
      <c r="FP364" s="125"/>
      <c r="FZ364" s="125"/>
      <c r="GJ364" s="125"/>
      <c r="GT364" s="125"/>
      <c r="HD364" s="125"/>
      <c r="HN364" s="125"/>
      <c r="HX364" s="125"/>
    </row>
    <row xmlns:x14ac="http://schemas.microsoft.com/office/spreadsheetml/2009/9/ac" r="365" s="3" customFormat="true" x14ac:dyDescent="0.25">
      <c r="A365" s="375"/>
      <c r="B365" s="125"/>
      <c r="L365" s="125"/>
      <c r="V365" s="125"/>
      <c r="AF365" s="125"/>
      <c r="AP365" s="125"/>
      <c r="AZ365" s="125"/>
      <c r="BJ365" s="125"/>
      <c r="BT365" s="125"/>
      <c r="CD365" s="125"/>
      <c r="CN365" s="125"/>
      <c r="CX365" s="125"/>
      <c r="DH365" s="125"/>
      <c r="DR365" s="125"/>
      <c r="EB365" s="125"/>
      <c r="EL365" s="125"/>
      <c r="EV365" s="125"/>
      <c r="FF365" s="125"/>
      <c r="FP365" s="125"/>
      <c r="FZ365" s="125"/>
      <c r="GJ365" s="125"/>
      <c r="GT365" s="125"/>
      <c r="HD365" s="125"/>
      <c r="HN365" s="125"/>
      <c r="HX365" s="125"/>
    </row>
    <row xmlns:x14ac="http://schemas.microsoft.com/office/spreadsheetml/2009/9/ac" r="366" s="3" customFormat="true" x14ac:dyDescent="0.25">
      <c r="A366" s="375"/>
      <c r="B366" s="125"/>
      <c r="L366" s="125"/>
      <c r="V366" s="125"/>
      <c r="AF366" s="125"/>
      <c r="AP366" s="125"/>
      <c r="AZ366" s="125"/>
      <c r="BJ366" s="125"/>
      <c r="BT366" s="125"/>
      <c r="CD366" s="125"/>
      <c r="CN366" s="125"/>
      <c r="CX366" s="125"/>
      <c r="DH366" s="125"/>
      <c r="DR366" s="125"/>
      <c r="EB366" s="125"/>
      <c r="EL366" s="125"/>
      <c r="EV366" s="125"/>
      <c r="FF366" s="125"/>
      <c r="FP366" s="125"/>
      <c r="FZ366" s="125"/>
      <c r="GJ366" s="125"/>
      <c r="GT366" s="125"/>
      <c r="HD366" s="125"/>
      <c r="HN366" s="125"/>
      <c r="HX366" s="125"/>
    </row>
    <row xmlns:x14ac="http://schemas.microsoft.com/office/spreadsheetml/2009/9/ac" r="367" s="3" customFormat="true" x14ac:dyDescent="0.25">
      <c r="A367" s="375"/>
      <c r="B367" s="125"/>
      <c r="L367" s="125"/>
      <c r="V367" s="125"/>
      <c r="AF367" s="125"/>
      <c r="AP367" s="125"/>
      <c r="AZ367" s="125"/>
      <c r="BJ367" s="125"/>
      <c r="BT367" s="125"/>
      <c r="CD367" s="125"/>
      <c r="CN367" s="125"/>
      <c r="CX367" s="125"/>
      <c r="DH367" s="125"/>
      <c r="DR367" s="125"/>
      <c r="EB367" s="125"/>
      <c r="EL367" s="125"/>
      <c r="EV367" s="125"/>
      <c r="FF367" s="125"/>
      <c r="FP367" s="125"/>
      <c r="FZ367" s="125"/>
      <c r="GJ367" s="125"/>
      <c r="GT367" s="125"/>
      <c r="HD367" s="125"/>
      <c r="HN367" s="125"/>
      <c r="HX367" s="125"/>
    </row>
    <row xmlns:x14ac="http://schemas.microsoft.com/office/spreadsheetml/2009/9/ac" r="368" s="3" customFormat="true" x14ac:dyDescent="0.25">
      <c r="A368" s="375"/>
      <c r="B368" s="125"/>
      <c r="L368" s="125"/>
      <c r="V368" s="125"/>
      <c r="AF368" s="125"/>
      <c r="AP368" s="125"/>
      <c r="AZ368" s="125"/>
      <c r="BJ368" s="125"/>
      <c r="BT368" s="125"/>
      <c r="CD368" s="125"/>
      <c r="CN368" s="125"/>
      <c r="CX368" s="125"/>
      <c r="DH368" s="125"/>
      <c r="DR368" s="125"/>
      <c r="EB368" s="125"/>
      <c r="EL368" s="125"/>
      <c r="EV368" s="125"/>
      <c r="FF368" s="125"/>
      <c r="FP368" s="125"/>
      <c r="FZ368" s="125"/>
      <c r="GJ368" s="125"/>
      <c r="GT368" s="125"/>
      <c r="HD368" s="125"/>
      <c r="HN368" s="125"/>
      <c r="HX368" s="125"/>
    </row>
    <row xmlns:x14ac="http://schemas.microsoft.com/office/spreadsheetml/2009/9/ac" r="369" s="3" customFormat="true" x14ac:dyDescent="0.25">
      <c r="A369" s="375"/>
      <c r="B369" s="125"/>
      <c r="L369" s="125"/>
      <c r="V369" s="125"/>
      <c r="AF369" s="125"/>
      <c r="AP369" s="125"/>
      <c r="AZ369" s="125"/>
      <c r="BJ369" s="125"/>
      <c r="BT369" s="125"/>
      <c r="CD369" s="125"/>
      <c r="CN369" s="125"/>
      <c r="CX369" s="125"/>
      <c r="DH369" s="125"/>
      <c r="DR369" s="125"/>
      <c r="EB369" s="125"/>
      <c r="EL369" s="125"/>
      <c r="EV369" s="125"/>
      <c r="FF369" s="125"/>
      <c r="FP369" s="125"/>
      <c r="FZ369" s="125"/>
      <c r="GJ369" s="125"/>
      <c r="GT369" s="125"/>
      <c r="HD369" s="125"/>
      <c r="HN369" s="125"/>
      <c r="HX369" s="125"/>
    </row>
    <row xmlns:x14ac="http://schemas.microsoft.com/office/spreadsheetml/2009/9/ac" r="370" s="3" customFormat="true" x14ac:dyDescent="0.25">
      <c r="A370" s="375"/>
      <c r="B370" s="125"/>
      <c r="L370" s="125"/>
      <c r="V370" s="125"/>
      <c r="AF370" s="125"/>
      <c r="AP370" s="125"/>
      <c r="AZ370" s="125"/>
      <c r="BJ370" s="125"/>
      <c r="BT370" s="125"/>
      <c r="CD370" s="125"/>
      <c r="CN370" s="125"/>
      <c r="CX370" s="125"/>
      <c r="DH370" s="125"/>
      <c r="DR370" s="125"/>
      <c r="EB370" s="125"/>
      <c r="EL370" s="125"/>
      <c r="EV370" s="125"/>
      <c r="FF370" s="125"/>
      <c r="FP370" s="125"/>
      <c r="FZ370" s="125"/>
      <c r="GJ370" s="125"/>
      <c r="GT370" s="125"/>
      <c r="HD370" s="125"/>
      <c r="HN370" s="125"/>
      <c r="HX370" s="125"/>
    </row>
    <row xmlns:x14ac="http://schemas.microsoft.com/office/spreadsheetml/2009/9/ac" r="371" s="3" customFormat="true" x14ac:dyDescent="0.25">
      <c r="A371" s="375"/>
      <c r="B371" s="125"/>
      <c r="L371" s="125"/>
      <c r="V371" s="125"/>
      <c r="AF371" s="125"/>
      <c r="AP371" s="125"/>
      <c r="AZ371" s="125"/>
      <c r="BJ371" s="125"/>
      <c r="BT371" s="125"/>
      <c r="CD371" s="125"/>
      <c r="CN371" s="125"/>
      <c r="CX371" s="125"/>
      <c r="DH371" s="125"/>
      <c r="DR371" s="125"/>
      <c r="EB371" s="125"/>
      <c r="EL371" s="125"/>
      <c r="EV371" s="125"/>
      <c r="FF371" s="125"/>
      <c r="FP371" s="125"/>
      <c r="FZ371" s="125"/>
      <c r="GJ371" s="125"/>
      <c r="GT371" s="125"/>
      <c r="HD371" s="125"/>
      <c r="HN371" s="125"/>
      <c r="HX371" s="125"/>
    </row>
    <row xmlns:x14ac="http://schemas.microsoft.com/office/spreadsheetml/2009/9/ac" r="372" s="3" customFormat="true" x14ac:dyDescent="0.25">
      <c r="A372" s="375"/>
      <c r="B372" s="125"/>
      <c r="L372" s="125"/>
      <c r="V372" s="125"/>
      <c r="AF372" s="125"/>
      <c r="AP372" s="125"/>
      <c r="AZ372" s="125"/>
      <c r="BJ372" s="125"/>
      <c r="BT372" s="125"/>
      <c r="CD372" s="125"/>
      <c r="CN372" s="125"/>
      <c r="CX372" s="125"/>
      <c r="DH372" s="125"/>
      <c r="DR372" s="125"/>
      <c r="EB372" s="125"/>
      <c r="EL372" s="125"/>
      <c r="EV372" s="125"/>
      <c r="FF372" s="125"/>
      <c r="FP372" s="125"/>
      <c r="FZ372" s="125"/>
      <c r="GJ372" s="125"/>
      <c r="GT372" s="125"/>
      <c r="HD372" s="125"/>
      <c r="HN372" s="125"/>
      <c r="HX372" s="125"/>
    </row>
    <row xmlns:x14ac="http://schemas.microsoft.com/office/spreadsheetml/2009/9/ac" r="373" s="3" customFormat="true" x14ac:dyDescent="0.25">
      <c r="A373" s="375"/>
      <c r="B373" s="125"/>
      <c r="L373" s="125"/>
      <c r="V373" s="125"/>
      <c r="AF373" s="125"/>
      <c r="AP373" s="125"/>
      <c r="AZ373" s="125"/>
      <c r="BJ373" s="125"/>
      <c r="BT373" s="125"/>
      <c r="CD373" s="125"/>
      <c r="CN373" s="125"/>
      <c r="CX373" s="125"/>
      <c r="DH373" s="125"/>
      <c r="DR373" s="125"/>
      <c r="EB373" s="125"/>
      <c r="EL373" s="125"/>
      <c r="EV373" s="125"/>
      <c r="FF373" s="125"/>
      <c r="FP373" s="125"/>
      <c r="FZ373" s="125"/>
      <c r="GJ373" s="125"/>
      <c r="GT373" s="125"/>
      <c r="HD373" s="125"/>
      <c r="HN373" s="125"/>
      <c r="HX373" s="125"/>
    </row>
    <row xmlns:x14ac="http://schemas.microsoft.com/office/spreadsheetml/2009/9/ac" r="374" s="3" customFormat="true" x14ac:dyDescent="0.25">
      <c r="A374" s="375"/>
      <c r="B374" s="125"/>
      <c r="L374" s="125"/>
      <c r="V374" s="125"/>
      <c r="AF374" s="125"/>
      <c r="AP374" s="125"/>
      <c r="AZ374" s="125"/>
      <c r="BJ374" s="125"/>
      <c r="BT374" s="125"/>
      <c r="CD374" s="125"/>
      <c r="CN374" s="125"/>
      <c r="CX374" s="125"/>
      <c r="DH374" s="125"/>
      <c r="DR374" s="125"/>
      <c r="EB374" s="125"/>
      <c r="EL374" s="125"/>
      <c r="EV374" s="125"/>
      <c r="FF374" s="125"/>
      <c r="FP374" s="125"/>
      <c r="FZ374" s="125"/>
      <c r="GJ374" s="125"/>
      <c r="GT374" s="125"/>
      <c r="HD374" s="125"/>
      <c r="HN374" s="125"/>
      <c r="HX374" s="125"/>
    </row>
    <row xmlns:x14ac="http://schemas.microsoft.com/office/spreadsheetml/2009/9/ac" r="375" s="3" customFormat="true" x14ac:dyDescent="0.25">
      <c r="A375" s="375"/>
      <c r="B375" s="125"/>
      <c r="L375" s="125"/>
      <c r="V375" s="125"/>
      <c r="AF375" s="125"/>
      <c r="AP375" s="125"/>
      <c r="AZ375" s="125"/>
      <c r="BJ375" s="125"/>
      <c r="BT375" s="125"/>
      <c r="CD375" s="125"/>
      <c r="CN375" s="125"/>
      <c r="CX375" s="125"/>
      <c r="DH375" s="125"/>
      <c r="DR375" s="125"/>
      <c r="EB375" s="125"/>
      <c r="EL375" s="125"/>
      <c r="EV375" s="125"/>
      <c r="FF375" s="125"/>
      <c r="FP375" s="125"/>
      <c r="FZ375" s="125"/>
      <c r="GJ375" s="125"/>
      <c r="GT375" s="125"/>
      <c r="HD375" s="125"/>
      <c r="HN375" s="125"/>
      <c r="HX375" s="125"/>
    </row>
    <row xmlns:x14ac="http://schemas.microsoft.com/office/spreadsheetml/2009/9/ac" r="376" s="3" customFormat="true" x14ac:dyDescent="0.25">
      <c r="A376" s="375"/>
      <c r="B376" s="125"/>
      <c r="L376" s="125"/>
      <c r="V376" s="125"/>
      <c r="AF376" s="125"/>
      <c r="AP376" s="125"/>
      <c r="AZ376" s="125"/>
      <c r="BJ376" s="125"/>
      <c r="BT376" s="125"/>
      <c r="CD376" s="125"/>
      <c r="CN376" s="125"/>
      <c r="CX376" s="125"/>
      <c r="DH376" s="125"/>
      <c r="DR376" s="125"/>
      <c r="EB376" s="125"/>
      <c r="EL376" s="125"/>
      <c r="EV376" s="125"/>
      <c r="FF376" s="125"/>
      <c r="FP376" s="125"/>
      <c r="FZ376" s="125"/>
      <c r="GJ376" s="125"/>
      <c r="GT376" s="125"/>
      <c r="HD376" s="125"/>
      <c r="HN376" s="125"/>
      <c r="HX376" s="125"/>
    </row>
    <row xmlns:x14ac="http://schemas.microsoft.com/office/spreadsheetml/2009/9/ac" r="377" s="3" customFormat="true" x14ac:dyDescent="0.25">
      <c r="A377" s="375"/>
      <c r="B377" s="125"/>
      <c r="L377" s="125"/>
      <c r="V377" s="125"/>
      <c r="AF377" s="125"/>
      <c r="AP377" s="125"/>
      <c r="AZ377" s="125"/>
      <c r="BJ377" s="125"/>
      <c r="BT377" s="125"/>
      <c r="CD377" s="125"/>
      <c r="CN377" s="125"/>
      <c r="CX377" s="125"/>
      <c r="DH377" s="125"/>
      <c r="DR377" s="125"/>
      <c r="EB377" s="125"/>
      <c r="EL377" s="125"/>
      <c r="EV377" s="125"/>
      <c r="FF377" s="125"/>
      <c r="FP377" s="125"/>
      <c r="FZ377" s="125"/>
      <c r="GJ377" s="125"/>
      <c r="GT377" s="125"/>
      <c r="HD377" s="125"/>
      <c r="HN377" s="125"/>
      <c r="HX377" s="125"/>
    </row>
    <row xmlns:x14ac="http://schemas.microsoft.com/office/spreadsheetml/2009/9/ac" r="378" s="3" customFormat="true" x14ac:dyDescent="0.25">
      <c r="A378" s="375"/>
      <c r="B378" s="125"/>
      <c r="L378" s="125"/>
      <c r="V378" s="125"/>
      <c r="AF378" s="125"/>
      <c r="AP378" s="125"/>
      <c r="AZ378" s="125"/>
      <c r="BJ378" s="125"/>
      <c r="BT378" s="125"/>
      <c r="CD378" s="125"/>
      <c r="CN378" s="125"/>
      <c r="CX378" s="125"/>
      <c r="DH378" s="125"/>
      <c r="DR378" s="125"/>
      <c r="EB378" s="125"/>
      <c r="EL378" s="125"/>
      <c r="EV378" s="125"/>
      <c r="FF378" s="125"/>
      <c r="FP378" s="125"/>
      <c r="FZ378" s="125"/>
      <c r="GJ378" s="125"/>
      <c r="GT378" s="125"/>
      <c r="HD378" s="125"/>
      <c r="HN378" s="125"/>
      <c r="HX378" s="125"/>
    </row>
    <row xmlns:x14ac="http://schemas.microsoft.com/office/spreadsheetml/2009/9/ac" r="379" s="3" customFormat="true" x14ac:dyDescent="0.25">
      <c r="A379" s="375"/>
      <c r="B379" s="125"/>
      <c r="L379" s="125"/>
      <c r="V379" s="125"/>
      <c r="AF379" s="125"/>
      <c r="AP379" s="125"/>
      <c r="AZ379" s="125"/>
      <c r="BJ379" s="125"/>
      <c r="BT379" s="125"/>
      <c r="CD379" s="125"/>
      <c r="CN379" s="125"/>
      <c r="CX379" s="125"/>
      <c r="DH379" s="125"/>
      <c r="DR379" s="125"/>
      <c r="EB379" s="125"/>
      <c r="EL379" s="125"/>
      <c r="EV379" s="125"/>
      <c r="FF379" s="125"/>
      <c r="FP379" s="125"/>
      <c r="FZ379" s="125"/>
      <c r="GJ379" s="125"/>
      <c r="GT379" s="125"/>
      <c r="HD379" s="125"/>
      <c r="HN379" s="125"/>
      <c r="HX379" s="125"/>
    </row>
    <row xmlns:x14ac="http://schemas.microsoft.com/office/spreadsheetml/2009/9/ac" r="380" s="3" customFormat="true" x14ac:dyDescent="0.25">
      <c r="A380" s="375"/>
      <c r="B380" s="125"/>
      <c r="L380" s="125"/>
      <c r="V380" s="125"/>
      <c r="AF380" s="125"/>
      <c r="AP380" s="125"/>
      <c r="AZ380" s="125"/>
      <c r="BJ380" s="125"/>
      <c r="BT380" s="125"/>
      <c r="CD380" s="125"/>
      <c r="CN380" s="125"/>
      <c r="CX380" s="125"/>
      <c r="DH380" s="125"/>
      <c r="DR380" s="125"/>
      <c r="EB380" s="125"/>
      <c r="EL380" s="125"/>
      <c r="EV380" s="125"/>
      <c r="FF380" s="125"/>
      <c r="FP380" s="125"/>
      <c r="FZ380" s="125"/>
      <c r="GJ380" s="125"/>
      <c r="GT380" s="125"/>
      <c r="HD380" s="125"/>
      <c r="HN380" s="125"/>
      <c r="HX380" s="125"/>
    </row>
    <row xmlns:x14ac="http://schemas.microsoft.com/office/spreadsheetml/2009/9/ac" r="381" s="3" customFormat="true" x14ac:dyDescent="0.25">
      <c r="A381" s="375"/>
      <c r="B381" s="125"/>
      <c r="L381" s="125"/>
      <c r="V381" s="125"/>
      <c r="AF381" s="125"/>
      <c r="AP381" s="125"/>
      <c r="AZ381" s="125"/>
      <c r="BJ381" s="125"/>
      <c r="BT381" s="125"/>
      <c r="CD381" s="125"/>
      <c r="CN381" s="125"/>
      <c r="CX381" s="125"/>
      <c r="DH381" s="125"/>
      <c r="DR381" s="125"/>
      <c r="EB381" s="125"/>
      <c r="EL381" s="125"/>
      <c r="EV381" s="125"/>
      <c r="FF381" s="125"/>
      <c r="FP381" s="125"/>
      <c r="FZ381" s="125"/>
      <c r="GJ381" s="125"/>
      <c r="GT381" s="125"/>
      <c r="HD381" s="125"/>
      <c r="HN381" s="125"/>
      <c r="HX381" s="125"/>
    </row>
    <row xmlns:x14ac="http://schemas.microsoft.com/office/spreadsheetml/2009/9/ac" r="382" s="3" customFormat="true" x14ac:dyDescent="0.25">
      <c r="A382" s="375"/>
      <c r="B382" s="125"/>
      <c r="L382" s="125"/>
      <c r="V382" s="125"/>
      <c r="AF382" s="125"/>
      <c r="AP382" s="125"/>
      <c r="AZ382" s="125"/>
      <c r="BJ382" s="125"/>
      <c r="BT382" s="125"/>
      <c r="CD382" s="125"/>
      <c r="CN382" s="125"/>
      <c r="CX382" s="125"/>
      <c r="DH382" s="125"/>
      <c r="DR382" s="125"/>
      <c r="EB382" s="125"/>
      <c r="EL382" s="125"/>
      <c r="EV382" s="125"/>
      <c r="FF382" s="125"/>
      <c r="FP382" s="125"/>
      <c r="FZ382" s="125"/>
      <c r="GJ382" s="125"/>
      <c r="GT382" s="125"/>
      <c r="HD382" s="125"/>
      <c r="HN382" s="125"/>
      <c r="HX382" s="125"/>
    </row>
    <row xmlns:x14ac="http://schemas.microsoft.com/office/spreadsheetml/2009/9/ac" r="383" s="3" customFormat="true" x14ac:dyDescent="0.25">
      <c r="A383" s="375"/>
      <c r="B383" s="125"/>
      <c r="L383" s="125"/>
      <c r="V383" s="125"/>
      <c r="AF383" s="125"/>
      <c r="AP383" s="125"/>
      <c r="AZ383" s="125"/>
      <c r="BJ383" s="125"/>
      <c r="BT383" s="125"/>
      <c r="CD383" s="125"/>
      <c r="CN383" s="125"/>
      <c r="CX383" s="125"/>
      <c r="DH383" s="125"/>
      <c r="DR383" s="125"/>
      <c r="EB383" s="125"/>
      <c r="EL383" s="125"/>
      <c r="EV383" s="125"/>
      <c r="FF383" s="125"/>
      <c r="FP383" s="125"/>
      <c r="FZ383" s="125"/>
      <c r="GJ383" s="125"/>
      <c r="GT383" s="125"/>
      <c r="HD383" s="125"/>
      <c r="HN383" s="125"/>
      <c r="HX383" s="125"/>
    </row>
    <row xmlns:x14ac="http://schemas.microsoft.com/office/spreadsheetml/2009/9/ac" r="384" s="3" customFormat="true" x14ac:dyDescent="0.25">
      <c r="A384" s="375"/>
      <c r="B384" s="125"/>
      <c r="L384" s="125"/>
      <c r="V384" s="125"/>
      <c r="AF384" s="125"/>
      <c r="AP384" s="125"/>
      <c r="AZ384" s="125"/>
      <c r="BJ384" s="125"/>
      <c r="BT384" s="125"/>
      <c r="CD384" s="125"/>
      <c r="CN384" s="125"/>
      <c r="CX384" s="125"/>
      <c r="DH384" s="125"/>
      <c r="DR384" s="125"/>
      <c r="EB384" s="125"/>
      <c r="EL384" s="125"/>
      <c r="EV384" s="125"/>
      <c r="FF384" s="125"/>
      <c r="FP384" s="125"/>
      <c r="FZ384" s="125"/>
      <c r="GJ384" s="125"/>
      <c r="GT384" s="125"/>
      <c r="HD384" s="125"/>
      <c r="HN384" s="125"/>
      <c r="HX384" s="125"/>
    </row>
    <row xmlns:x14ac="http://schemas.microsoft.com/office/spreadsheetml/2009/9/ac" r="385" s="3" customFormat="true" x14ac:dyDescent="0.25">
      <c r="A385" s="375"/>
      <c r="B385" s="125"/>
      <c r="L385" s="125"/>
      <c r="V385" s="125"/>
      <c r="AF385" s="125"/>
      <c r="AP385" s="125"/>
      <c r="AZ385" s="125"/>
      <c r="BJ385" s="125"/>
      <c r="BT385" s="125"/>
      <c r="CD385" s="125"/>
      <c r="CN385" s="125"/>
      <c r="CX385" s="125"/>
      <c r="DH385" s="125"/>
      <c r="DR385" s="125"/>
      <c r="EB385" s="125"/>
      <c r="EL385" s="125"/>
      <c r="EV385" s="125"/>
      <c r="FF385" s="125"/>
      <c r="FP385" s="125"/>
      <c r="FZ385" s="125"/>
      <c r="GJ385" s="125"/>
      <c r="GT385" s="125"/>
      <c r="HD385" s="125"/>
      <c r="HN385" s="125"/>
      <c r="HX385" s="125"/>
    </row>
    <row xmlns:x14ac="http://schemas.microsoft.com/office/spreadsheetml/2009/9/ac" r="386" s="3" customFormat="true" x14ac:dyDescent="0.25">
      <c r="A386" s="375"/>
      <c r="B386" s="125"/>
      <c r="L386" s="125"/>
      <c r="V386" s="125"/>
      <c r="AF386" s="125"/>
      <c r="AP386" s="125"/>
      <c r="AZ386" s="125"/>
      <c r="BJ386" s="125"/>
      <c r="BT386" s="125"/>
      <c r="CD386" s="125"/>
      <c r="CN386" s="125"/>
      <c r="CX386" s="125"/>
      <c r="DH386" s="125"/>
      <c r="DR386" s="125"/>
      <c r="EB386" s="125"/>
      <c r="EL386" s="125"/>
      <c r="EV386" s="125"/>
      <c r="FF386" s="125"/>
      <c r="FP386" s="125"/>
      <c r="FZ386" s="125"/>
      <c r="GJ386" s="125"/>
      <c r="GT386" s="125"/>
      <c r="HD386" s="125"/>
      <c r="HN386" s="125"/>
      <c r="HX386" s="125"/>
    </row>
    <row xmlns:x14ac="http://schemas.microsoft.com/office/spreadsheetml/2009/9/ac" r="387" s="3" customFormat="true" x14ac:dyDescent="0.25">
      <c r="A387" s="375"/>
      <c r="B387" s="125"/>
      <c r="L387" s="125"/>
      <c r="V387" s="125"/>
      <c r="AF387" s="125"/>
      <c r="AP387" s="125"/>
      <c r="AZ387" s="125"/>
      <c r="BJ387" s="125"/>
      <c r="BT387" s="125"/>
      <c r="CD387" s="125"/>
      <c r="CN387" s="125"/>
      <c r="CX387" s="125"/>
      <c r="DH387" s="125"/>
      <c r="DR387" s="125"/>
      <c r="EB387" s="125"/>
      <c r="EL387" s="125"/>
      <c r="EV387" s="125"/>
      <c r="FF387" s="125"/>
      <c r="FP387" s="125"/>
      <c r="FZ387" s="125"/>
      <c r="GJ387" s="125"/>
      <c r="GT387" s="125"/>
      <c r="HD387" s="125"/>
      <c r="HN387" s="125"/>
      <c r="HX387" s="125"/>
    </row>
    <row xmlns:x14ac="http://schemas.microsoft.com/office/spreadsheetml/2009/9/ac" r="388" s="3" customFormat="true" x14ac:dyDescent="0.25">
      <c r="A388" s="375"/>
      <c r="B388" s="125"/>
      <c r="L388" s="125"/>
      <c r="V388" s="125"/>
      <c r="AF388" s="125"/>
      <c r="AP388" s="125"/>
      <c r="AZ388" s="125"/>
      <c r="BJ388" s="125"/>
      <c r="BT388" s="125"/>
      <c r="CD388" s="125"/>
      <c r="CN388" s="125"/>
      <c r="CX388" s="125"/>
      <c r="DH388" s="125"/>
      <c r="DR388" s="125"/>
      <c r="EB388" s="125"/>
      <c r="EL388" s="125"/>
      <c r="EV388" s="125"/>
      <c r="FF388" s="125"/>
      <c r="FP388" s="125"/>
      <c r="FZ388" s="125"/>
      <c r="GJ388" s="125"/>
      <c r="GT388" s="125"/>
      <c r="HD388" s="125"/>
      <c r="HN388" s="125"/>
      <c r="HX388" s="125"/>
    </row>
    <row xmlns:x14ac="http://schemas.microsoft.com/office/spreadsheetml/2009/9/ac" r="389" s="3" customFormat="true" x14ac:dyDescent="0.25">
      <c r="A389" s="375"/>
      <c r="B389" s="125"/>
      <c r="L389" s="125"/>
      <c r="V389" s="125"/>
      <c r="AF389" s="125"/>
      <c r="AP389" s="125"/>
      <c r="AZ389" s="125"/>
      <c r="BJ389" s="125"/>
      <c r="BT389" s="125"/>
      <c r="CD389" s="125"/>
      <c r="CN389" s="125"/>
      <c r="CX389" s="125"/>
      <c r="DH389" s="125"/>
      <c r="DR389" s="125"/>
      <c r="EB389" s="125"/>
      <c r="EL389" s="125"/>
      <c r="EV389" s="125"/>
      <c r="FF389" s="125"/>
      <c r="FP389" s="125"/>
      <c r="FZ389" s="125"/>
      <c r="GJ389" s="125"/>
      <c r="GT389" s="125"/>
      <c r="HD389" s="125"/>
      <c r="HN389" s="125"/>
      <c r="HX389" s="125"/>
    </row>
    <row xmlns:x14ac="http://schemas.microsoft.com/office/spreadsheetml/2009/9/ac" r="390" s="3" customFormat="true" x14ac:dyDescent="0.25">
      <c r="A390" s="375"/>
      <c r="B390" s="125"/>
      <c r="L390" s="125"/>
      <c r="V390" s="125"/>
      <c r="AF390" s="125"/>
      <c r="AP390" s="125"/>
      <c r="AZ390" s="125"/>
      <c r="BJ390" s="125"/>
      <c r="BT390" s="125"/>
      <c r="CD390" s="125"/>
      <c r="CN390" s="125"/>
      <c r="CX390" s="125"/>
      <c r="DH390" s="125"/>
      <c r="DR390" s="125"/>
      <c r="EB390" s="125"/>
      <c r="EL390" s="125"/>
      <c r="EV390" s="125"/>
      <c r="FF390" s="125"/>
      <c r="FP390" s="125"/>
      <c r="FZ390" s="125"/>
      <c r="GJ390" s="125"/>
      <c r="GT390" s="125"/>
      <c r="HD390" s="125"/>
      <c r="HN390" s="125"/>
      <c r="HX390" s="125"/>
    </row>
    <row xmlns:x14ac="http://schemas.microsoft.com/office/spreadsheetml/2009/9/ac" r="391" s="3" customFormat="true" x14ac:dyDescent="0.25">
      <c r="A391" s="375"/>
      <c r="B391" s="125"/>
      <c r="L391" s="125"/>
      <c r="V391" s="125"/>
      <c r="AF391" s="125"/>
      <c r="AP391" s="125"/>
      <c r="AZ391" s="125"/>
      <c r="BJ391" s="125"/>
      <c r="BT391" s="125"/>
      <c r="CD391" s="125"/>
      <c r="CN391" s="125"/>
      <c r="CX391" s="125"/>
      <c r="DH391" s="125"/>
      <c r="DR391" s="125"/>
      <c r="EB391" s="125"/>
      <c r="EL391" s="125"/>
      <c r="EV391" s="125"/>
      <c r="FF391" s="125"/>
      <c r="FP391" s="125"/>
      <c r="FZ391" s="125"/>
      <c r="GJ391" s="125"/>
      <c r="GT391" s="125"/>
      <c r="HD391" s="125"/>
      <c r="HN391" s="125"/>
      <c r="HX391" s="125"/>
    </row>
    <row xmlns:x14ac="http://schemas.microsoft.com/office/spreadsheetml/2009/9/ac" r="392" s="3" customFormat="true" x14ac:dyDescent="0.25">
      <c r="A392" s="375"/>
      <c r="B392" s="125"/>
      <c r="L392" s="125"/>
      <c r="V392" s="125"/>
      <c r="AF392" s="125"/>
      <c r="AP392" s="125"/>
      <c r="AZ392" s="125"/>
      <c r="BJ392" s="125"/>
      <c r="BT392" s="125"/>
      <c r="CD392" s="125"/>
      <c r="CN392" s="125"/>
      <c r="CX392" s="125"/>
      <c r="DH392" s="125"/>
      <c r="DR392" s="125"/>
      <c r="EB392" s="125"/>
      <c r="EL392" s="125"/>
      <c r="EV392" s="125"/>
      <c r="FF392" s="125"/>
      <c r="FP392" s="125"/>
      <c r="FZ392" s="125"/>
      <c r="GJ392" s="125"/>
      <c r="GT392" s="125"/>
      <c r="HD392" s="125"/>
      <c r="HN392" s="125"/>
      <c r="HX392" s="125"/>
    </row>
    <row xmlns:x14ac="http://schemas.microsoft.com/office/spreadsheetml/2009/9/ac" r="393" s="3" customFormat="true" x14ac:dyDescent="0.25">
      <c r="A393" s="375"/>
      <c r="B393" s="125"/>
      <c r="L393" s="125"/>
      <c r="V393" s="125"/>
      <c r="AF393" s="125"/>
      <c r="AP393" s="125"/>
      <c r="AZ393" s="125"/>
      <c r="BJ393" s="125"/>
      <c r="BT393" s="125"/>
      <c r="CD393" s="125"/>
      <c r="CN393" s="125"/>
      <c r="CX393" s="125"/>
      <c r="DH393" s="125"/>
      <c r="DR393" s="125"/>
      <c r="EB393" s="125"/>
      <c r="EL393" s="125"/>
      <c r="EV393" s="125"/>
      <c r="FF393" s="125"/>
      <c r="FP393" s="125"/>
      <c r="FZ393" s="125"/>
      <c r="GJ393" s="125"/>
      <c r="GT393" s="125"/>
      <c r="HD393" s="125"/>
      <c r="HN393" s="125"/>
      <c r="HX393" s="125"/>
    </row>
    <row xmlns:x14ac="http://schemas.microsoft.com/office/spreadsheetml/2009/9/ac" r="394" s="3" customFormat="true" x14ac:dyDescent="0.25">
      <c r="A394" s="375"/>
      <c r="B394" s="125"/>
      <c r="L394" s="125"/>
      <c r="V394" s="125"/>
      <c r="AF394" s="125"/>
      <c r="AP394" s="125"/>
      <c r="AZ394" s="125"/>
      <c r="BJ394" s="125"/>
      <c r="BT394" s="125"/>
      <c r="CD394" s="125"/>
      <c r="CN394" s="125"/>
      <c r="CX394" s="125"/>
      <c r="DH394" s="125"/>
      <c r="DR394" s="125"/>
      <c r="EB394" s="125"/>
      <c r="EL394" s="125"/>
      <c r="EV394" s="125"/>
      <c r="FF394" s="125"/>
      <c r="FP394" s="125"/>
      <c r="FZ394" s="125"/>
      <c r="GJ394" s="125"/>
      <c r="GT394" s="125"/>
      <c r="HD394" s="125"/>
      <c r="HN394" s="125"/>
      <c r="HX394" s="125"/>
    </row>
    <row xmlns:x14ac="http://schemas.microsoft.com/office/spreadsheetml/2009/9/ac" r="395" s="3" customFormat="true" x14ac:dyDescent="0.25">
      <c r="A395" s="375"/>
      <c r="B395" s="125"/>
      <c r="L395" s="125"/>
      <c r="V395" s="125"/>
      <c r="AF395" s="125"/>
      <c r="AP395" s="125"/>
      <c r="AZ395" s="125"/>
      <c r="BJ395" s="125"/>
      <c r="BT395" s="125"/>
      <c r="CD395" s="125"/>
      <c r="CN395" s="125"/>
      <c r="CX395" s="125"/>
      <c r="DH395" s="125"/>
      <c r="DR395" s="125"/>
      <c r="EB395" s="125"/>
      <c r="EL395" s="125"/>
      <c r="EV395" s="125"/>
      <c r="FF395" s="125"/>
      <c r="FP395" s="125"/>
      <c r="FZ395" s="125"/>
      <c r="GJ395" s="125"/>
      <c r="GT395" s="125"/>
      <c r="HD395" s="125"/>
      <c r="HN395" s="125"/>
      <c r="HX395" s="125"/>
    </row>
    <row xmlns:x14ac="http://schemas.microsoft.com/office/spreadsheetml/2009/9/ac" r="396" s="3" customFormat="true" x14ac:dyDescent="0.25">
      <c r="A396" s="375"/>
      <c r="B396" s="125"/>
      <c r="L396" s="125"/>
      <c r="V396" s="125"/>
      <c r="AF396" s="125"/>
      <c r="AP396" s="125"/>
      <c r="AZ396" s="125"/>
      <c r="BJ396" s="125"/>
      <c r="BT396" s="125"/>
      <c r="CD396" s="125"/>
      <c r="CN396" s="125"/>
      <c r="CX396" s="125"/>
      <c r="DH396" s="125"/>
      <c r="DR396" s="125"/>
      <c r="EB396" s="125"/>
      <c r="EL396" s="125"/>
      <c r="EV396" s="125"/>
      <c r="FF396" s="125"/>
      <c r="FP396" s="125"/>
      <c r="FZ396" s="125"/>
      <c r="GJ396" s="125"/>
      <c r="GT396" s="125"/>
      <c r="HD396" s="125"/>
      <c r="HN396" s="125"/>
      <c r="HX396" s="125"/>
    </row>
    <row xmlns:x14ac="http://schemas.microsoft.com/office/spreadsheetml/2009/9/ac" r="397" s="3" customFormat="true" x14ac:dyDescent="0.25">
      <c r="A397" s="375"/>
      <c r="B397" s="125"/>
      <c r="L397" s="125"/>
      <c r="V397" s="125"/>
      <c r="AF397" s="125"/>
      <c r="AP397" s="125"/>
      <c r="AZ397" s="125"/>
      <c r="BJ397" s="125"/>
      <c r="BT397" s="125"/>
      <c r="CD397" s="125"/>
      <c r="CN397" s="125"/>
      <c r="CX397" s="125"/>
      <c r="DH397" s="125"/>
      <c r="DR397" s="125"/>
      <c r="EB397" s="125"/>
      <c r="EL397" s="125"/>
      <c r="EV397" s="125"/>
      <c r="FF397" s="125"/>
      <c r="FP397" s="125"/>
      <c r="FZ397" s="125"/>
      <c r="GJ397" s="125"/>
      <c r="GT397" s="125"/>
      <c r="HD397" s="125"/>
      <c r="HN397" s="125"/>
      <c r="HX397" s="125"/>
    </row>
    <row xmlns:x14ac="http://schemas.microsoft.com/office/spreadsheetml/2009/9/ac" r="398" s="3" customFormat="true" x14ac:dyDescent="0.25">
      <c r="A398" s="375"/>
      <c r="B398" s="125"/>
      <c r="L398" s="125"/>
      <c r="V398" s="125"/>
      <c r="AF398" s="125"/>
      <c r="AP398" s="125"/>
      <c r="AZ398" s="125"/>
      <c r="BJ398" s="125"/>
      <c r="BT398" s="125"/>
      <c r="CD398" s="125"/>
      <c r="CN398" s="125"/>
      <c r="CX398" s="125"/>
      <c r="DH398" s="125"/>
      <c r="DR398" s="125"/>
      <c r="EB398" s="125"/>
      <c r="EL398" s="125"/>
      <c r="EV398" s="125"/>
      <c r="FF398" s="125"/>
      <c r="FP398" s="125"/>
      <c r="FZ398" s="125"/>
      <c r="GJ398" s="125"/>
      <c r="GT398" s="125"/>
      <c r="HD398" s="125"/>
      <c r="HN398" s="125"/>
      <c r="HX398" s="125"/>
    </row>
    <row xmlns:x14ac="http://schemas.microsoft.com/office/spreadsheetml/2009/9/ac" r="399" s="3" customFormat="true" x14ac:dyDescent="0.25">
      <c r="A399" s="375"/>
      <c r="B399" s="125"/>
      <c r="L399" s="125"/>
      <c r="V399" s="125"/>
      <c r="AF399" s="125"/>
      <c r="AP399" s="125"/>
      <c r="AZ399" s="125"/>
      <c r="BJ399" s="125"/>
      <c r="BT399" s="125"/>
      <c r="CD399" s="125"/>
      <c r="CN399" s="125"/>
      <c r="CX399" s="125"/>
      <c r="DH399" s="125"/>
      <c r="DR399" s="125"/>
      <c r="EB399" s="125"/>
      <c r="EL399" s="125"/>
      <c r="EV399" s="125"/>
      <c r="FF399" s="125"/>
      <c r="FP399" s="125"/>
      <c r="FZ399" s="125"/>
      <c r="GJ399" s="125"/>
      <c r="GT399" s="125"/>
      <c r="HD399" s="125"/>
      <c r="HN399" s="125"/>
      <c r="HX399" s="125"/>
    </row>
    <row xmlns:x14ac="http://schemas.microsoft.com/office/spreadsheetml/2009/9/ac" r="400" s="3" customFormat="true" x14ac:dyDescent="0.25">
      <c r="A400" s="375"/>
      <c r="B400" s="125"/>
      <c r="L400" s="125"/>
      <c r="V400" s="125"/>
      <c r="AF400" s="125"/>
      <c r="AP400" s="125"/>
      <c r="AZ400" s="125"/>
      <c r="BJ400" s="125"/>
      <c r="BT400" s="125"/>
      <c r="CD400" s="125"/>
      <c r="CN400" s="125"/>
      <c r="CX400" s="125"/>
      <c r="DH400" s="125"/>
      <c r="DR400" s="125"/>
      <c r="EB400" s="125"/>
      <c r="EL400" s="125"/>
      <c r="EV400" s="125"/>
      <c r="FF400" s="125"/>
      <c r="FP400" s="125"/>
      <c r="FZ400" s="125"/>
      <c r="GJ400" s="125"/>
      <c r="GT400" s="125"/>
      <c r="HD400" s="125"/>
      <c r="HN400" s="125"/>
      <c r="HX400" s="125"/>
    </row>
    <row xmlns:x14ac="http://schemas.microsoft.com/office/spreadsheetml/2009/9/ac" r="401" s="3" customFormat="true" x14ac:dyDescent="0.25">
      <c r="A401" s="375"/>
      <c r="B401" s="125"/>
      <c r="L401" s="125"/>
      <c r="V401" s="125"/>
      <c r="AF401" s="125"/>
      <c r="AP401" s="125"/>
      <c r="AZ401" s="125"/>
      <c r="BJ401" s="125"/>
      <c r="BT401" s="125"/>
      <c r="CD401" s="125"/>
      <c r="CN401" s="125"/>
      <c r="CX401" s="125"/>
      <c r="DH401" s="125"/>
      <c r="DR401" s="125"/>
      <c r="EB401" s="125"/>
      <c r="EL401" s="125"/>
      <c r="EV401" s="125"/>
      <c r="FF401" s="125"/>
      <c r="FP401" s="125"/>
      <c r="FZ401" s="125"/>
      <c r="GJ401" s="125"/>
      <c r="GT401" s="125"/>
      <c r="HD401" s="125"/>
      <c r="HN401" s="125"/>
      <c r="HX401" s="125"/>
    </row>
    <row xmlns:x14ac="http://schemas.microsoft.com/office/spreadsheetml/2009/9/ac" r="402" s="3" customFormat="true" x14ac:dyDescent="0.25">
      <c r="A402" s="375"/>
      <c r="B402" s="125"/>
      <c r="L402" s="125"/>
      <c r="V402" s="125"/>
      <c r="AF402" s="125"/>
      <c r="AP402" s="125"/>
      <c r="AZ402" s="125"/>
      <c r="BJ402" s="125"/>
      <c r="BT402" s="125"/>
      <c r="CD402" s="125"/>
      <c r="CN402" s="125"/>
      <c r="CX402" s="125"/>
      <c r="DH402" s="125"/>
      <c r="DR402" s="125"/>
      <c r="EB402" s="125"/>
      <c r="EL402" s="125"/>
      <c r="EV402" s="125"/>
      <c r="FF402" s="125"/>
      <c r="FP402" s="125"/>
      <c r="FZ402" s="125"/>
      <c r="GJ402" s="125"/>
      <c r="GT402" s="125"/>
      <c r="HD402" s="125"/>
      <c r="HN402" s="125"/>
      <c r="HX402" s="125"/>
    </row>
    <row xmlns:x14ac="http://schemas.microsoft.com/office/spreadsheetml/2009/9/ac" r="403" s="3" customFormat="true" x14ac:dyDescent="0.25">
      <c r="A403" s="375"/>
      <c r="B403" s="125"/>
      <c r="L403" s="125"/>
      <c r="V403" s="125"/>
      <c r="AF403" s="125"/>
      <c r="AP403" s="125"/>
      <c r="AZ403" s="125"/>
      <c r="BJ403" s="125"/>
      <c r="BT403" s="125"/>
      <c r="CD403" s="125"/>
      <c r="CN403" s="125"/>
      <c r="CX403" s="125"/>
      <c r="DH403" s="125"/>
      <c r="DR403" s="125"/>
      <c r="EB403" s="125"/>
      <c r="EL403" s="125"/>
      <c r="EV403" s="125"/>
      <c r="FF403" s="125"/>
      <c r="FP403" s="125"/>
      <c r="FZ403" s="125"/>
      <c r="GJ403" s="125"/>
      <c r="GT403" s="125"/>
      <c r="HD403" s="125"/>
      <c r="HN403" s="125"/>
      <c r="HX403" s="125"/>
    </row>
    <row xmlns:x14ac="http://schemas.microsoft.com/office/spreadsheetml/2009/9/ac" r="404" s="3" customFormat="true" x14ac:dyDescent="0.25">
      <c r="A404" s="375"/>
      <c r="B404" s="125"/>
      <c r="L404" s="125"/>
      <c r="V404" s="125"/>
      <c r="AF404" s="125"/>
      <c r="AP404" s="125"/>
      <c r="AZ404" s="125"/>
      <c r="BJ404" s="125"/>
      <c r="BT404" s="125"/>
      <c r="CD404" s="125"/>
      <c r="CN404" s="125"/>
      <c r="CX404" s="125"/>
      <c r="DH404" s="125"/>
      <c r="DR404" s="125"/>
      <c r="EB404" s="125"/>
      <c r="EL404" s="125"/>
      <c r="EV404" s="125"/>
      <c r="FF404" s="125"/>
      <c r="FP404" s="125"/>
      <c r="FZ404" s="125"/>
      <c r="GJ404" s="125"/>
      <c r="GT404" s="125"/>
      <c r="HD404" s="125"/>
      <c r="HN404" s="125"/>
      <c r="HX404" s="125"/>
    </row>
    <row xmlns:x14ac="http://schemas.microsoft.com/office/spreadsheetml/2009/9/ac" r="405" s="3" customFormat="true" x14ac:dyDescent="0.25">
      <c r="A405" s="375"/>
      <c r="B405" s="125"/>
      <c r="L405" s="125"/>
      <c r="V405" s="125"/>
      <c r="AF405" s="125"/>
      <c r="AP405" s="125"/>
      <c r="AZ405" s="125"/>
      <c r="BJ405" s="125"/>
      <c r="BT405" s="125"/>
      <c r="CD405" s="125"/>
      <c r="CN405" s="125"/>
      <c r="CX405" s="125"/>
      <c r="DH405" s="125"/>
      <c r="DR405" s="125"/>
      <c r="EB405" s="125"/>
      <c r="EL405" s="125"/>
      <c r="EV405" s="125"/>
      <c r="FF405" s="125"/>
      <c r="FP405" s="125"/>
      <c r="FZ405" s="125"/>
      <c r="GJ405" s="125"/>
      <c r="GT405" s="125"/>
      <c r="HD405" s="125"/>
      <c r="HN405" s="125"/>
      <c r="HX405" s="125"/>
    </row>
    <row xmlns:x14ac="http://schemas.microsoft.com/office/spreadsheetml/2009/9/ac" r="406" s="3" customFormat="true" x14ac:dyDescent="0.25">
      <c r="A406" s="375"/>
      <c r="B406" s="125"/>
      <c r="L406" s="125"/>
      <c r="V406" s="125"/>
      <c r="AF406" s="125"/>
      <c r="AP406" s="125"/>
      <c r="AZ406" s="125"/>
      <c r="BJ406" s="125"/>
      <c r="BT406" s="125"/>
      <c r="CD406" s="125"/>
      <c r="CN406" s="125"/>
      <c r="CX406" s="125"/>
      <c r="DH406" s="125"/>
      <c r="DR406" s="125"/>
      <c r="EB406" s="125"/>
      <c r="EL406" s="125"/>
      <c r="EV406" s="125"/>
      <c r="FF406" s="125"/>
      <c r="FP406" s="125"/>
      <c r="FZ406" s="125"/>
      <c r="GJ406" s="125"/>
      <c r="GT406" s="125"/>
      <c r="HD406" s="125"/>
      <c r="HN406" s="125"/>
      <c r="HX406" s="125"/>
    </row>
    <row xmlns:x14ac="http://schemas.microsoft.com/office/spreadsheetml/2009/9/ac" r="407" s="3" customFormat="true" x14ac:dyDescent="0.25">
      <c r="A407" s="375"/>
      <c r="B407" s="125"/>
      <c r="L407" s="125"/>
      <c r="V407" s="125"/>
      <c r="AF407" s="125"/>
      <c r="AP407" s="125"/>
      <c r="AZ407" s="125"/>
      <c r="BJ407" s="125"/>
      <c r="BT407" s="125"/>
      <c r="CD407" s="125"/>
      <c r="CN407" s="125"/>
      <c r="CX407" s="125"/>
      <c r="DH407" s="125"/>
      <c r="DR407" s="125"/>
      <c r="EB407" s="125"/>
      <c r="EL407" s="125"/>
      <c r="EV407" s="125"/>
      <c r="FF407" s="125"/>
      <c r="FP407" s="125"/>
      <c r="FZ407" s="125"/>
      <c r="GJ407" s="125"/>
      <c r="GT407" s="125"/>
      <c r="HD407" s="125"/>
      <c r="HN407" s="125"/>
      <c r="HX407" s="125"/>
    </row>
    <row xmlns:x14ac="http://schemas.microsoft.com/office/spreadsheetml/2009/9/ac" r="408" s="3" customFormat="true" x14ac:dyDescent="0.25">
      <c r="A408" s="375"/>
      <c r="B408" s="125"/>
      <c r="L408" s="125"/>
      <c r="V408" s="125"/>
      <c r="AF408" s="125"/>
      <c r="AP408" s="125"/>
      <c r="AZ408" s="125"/>
      <c r="BJ408" s="125"/>
      <c r="BT408" s="125"/>
      <c r="CD408" s="125"/>
      <c r="CN408" s="125"/>
      <c r="CX408" s="125"/>
      <c r="DH408" s="125"/>
      <c r="DR408" s="125"/>
      <c r="EB408" s="125"/>
      <c r="EL408" s="125"/>
      <c r="EV408" s="125"/>
      <c r="FF408" s="125"/>
      <c r="FP408" s="125"/>
      <c r="FZ408" s="125"/>
      <c r="GJ408" s="125"/>
      <c r="GT408" s="125"/>
      <c r="HD408" s="125"/>
      <c r="HN408" s="125"/>
      <c r="HX408" s="125"/>
    </row>
    <row xmlns:x14ac="http://schemas.microsoft.com/office/spreadsheetml/2009/9/ac" r="409" s="3" customFormat="true" x14ac:dyDescent="0.25">
      <c r="A409" s="375"/>
      <c r="B409" s="125"/>
      <c r="L409" s="125"/>
      <c r="V409" s="125"/>
      <c r="AF409" s="125"/>
      <c r="AP409" s="125"/>
      <c r="AZ409" s="125"/>
      <c r="BJ409" s="125"/>
      <c r="BT409" s="125"/>
      <c r="CD409" s="125"/>
      <c r="CN409" s="125"/>
      <c r="CX409" s="125"/>
      <c r="DH409" s="125"/>
      <c r="DR409" s="125"/>
      <c r="EB409" s="125"/>
      <c r="EL409" s="125"/>
      <c r="EV409" s="125"/>
      <c r="FF409" s="125"/>
      <c r="FP409" s="125"/>
      <c r="FZ409" s="125"/>
      <c r="GJ409" s="125"/>
      <c r="GT409" s="125"/>
      <c r="HD409" s="125"/>
      <c r="HN409" s="125"/>
      <c r="HX409" s="125"/>
    </row>
    <row xmlns:x14ac="http://schemas.microsoft.com/office/spreadsheetml/2009/9/ac" r="410" s="3" customFormat="true" x14ac:dyDescent="0.25">
      <c r="A410" s="375"/>
      <c r="B410" s="125"/>
      <c r="L410" s="125"/>
      <c r="V410" s="125"/>
      <c r="AF410" s="125"/>
      <c r="AP410" s="125"/>
      <c r="AZ410" s="125"/>
      <c r="BJ410" s="125"/>
      <c r="BT410" s="125"/>
      <c r="CD410" s="125"/>
      <c r="CN410" s="125"/>
      <c r="CX410" s="125"/>
      <c r="DH410" s="125"/>
      <c r="DR410" s="125"/>
      <c r="EB410" s="125"/>
      <c r="EL410" s="125"/>
      <c r="EV410" s="125"/>
      <c r="FF410" s="125"/>
      <c r="FP410" s="125"/>
      <c r="FZ410" s="125"/>
      <c r="GJ410" s="125"/>
      <c r="GT410" s="125"/>
      <c r="HD410" s="125"/>
      <c r="HN410" s="125"/>
      <c r="HX410" s="125"/>
    </row>
    <row xmlns:x14ac="http://schemas.microsoft.com/office/spreadsheetml/2009/9/ac" r="411" s="3" customFormat="true" x14ac:dyDescent="0.25">
      <c r="A411" s="375"/>
      <c r="B411" s="125"/>
      <c r="L411" s="125"/>
      <c r="V411" s="125"/>
      <c r="AF411" s="125"/>
      <c r="AP411" s="125"/>
      <c r="AZ411" s="125"/>
      <c r="BJ411" s="125"/>
      <c r="BT411" s="125"/>
      <c r="CD411" s="125"/>
      <c r="CN411" s="125"/>
      <c r="CX411" s="125"/>
      <c r="DH411" s="125"/>
      <c r="DR411" s="125"/>
      <c r="EB411" s="125"/>
      <c r="EL411" s="125"/>
      <c r="EV411" s="125"/>
      <c r="FF411" s="125"/>
      <c r="FP411" s="125"/>
      <c r="FZ411" s="125"/>
      <c r="GJ411" s="125"/>
      <c r="GT411" s="125"/>
      <c r="HD411" s="125"/>
      <c r="HN411" s="125"/>
      <c r="HX411" s="125"/>
    </row>
    <row xmlns:x14ac="http://schemas.microsoft.com/office/spreadsheetml/2009/9/ac" r="412" s="3" customFormat="true" x14ac:dyDescent="0.25">
      <c r="A412" s="375"/>
      <c r="B412" s="125"/>
      <c r="L412" s="125"/>
      <c r="V412" s="125"/>
      <c r="AF412" s="125"/>
      <c r="AP412" s="125"/>
      <c r="AZ412" s="125"/>
      <c r="BJ412" s="125"/>
      <c r="BT412" s="125"/>
      <c r="CD412" s="125"/>
      <c r="CN412" s="125"/>
      <c r="CX412" s="125"/>
      <c r="DH412" s="125"/>
      <c r="DR412" s="125"/>
      <c r="EB412" s="125"/>
      <c r="EL412" s="125"/>
      <c r="EV412" s="125"/>
      <c r="FF412" s="125"/>
      <c r="FP412" s="125"/>
      <c r="FZ412" s="125"/>
      <c r="GJ412" s="125"/>
      <c r="GT412" s="125"/>
      <c r="HD412" s="125"/>
      <c r="HN412" s="125"/>
      <c r="HX412" s="125"/>
    </row>
    <row xmlns:x14ac="http://schemas.microsoft.com/office/spreadsheetml/2009/9/ac" r="413" s="3" customFormat="true" x14ac:dyDescent="0.25">
      <c r="A413" s="375"/>
      <c r="B413" s="125"/>
      <c r="L413" s="125"/>
      <c r="V413" s="125"/>
      <c r="AF413" s="125"/>
      <c r="AP413" s="125"/>
      <c r="AZ413" s="125"/>
      <c r="BJ413" s="125"/>
      <c r="BT413" s="125"/>
      <c r="CD413" s="125"/>
      <c r="CN413" s="125"/>
      <c r="CX413" s="125"/>
      <c r="DH413" s="125"/>
      <c r="DR413" s="125"/>
      <c r="EB413" s="125"/>
      <c r="EL413" s="125"/>
      <c r="EV413" s="125"/>
      <c r="FF413" s="125"/>
      <c r="FP413" s="125"/>
      <c r="FZ413" s="125"/>
      <c r="GJ413" s="125"/>
      <c r="GT413" s="125"/>
      <c r="HD413" s="125"/>
      <c r="HN413" s="125"/>
      <c r="HX413" s="125"/>
    </row>
    <row xmlns:x14ac="http://schemas.microsoft.com/office/spreadsheetml/2009/9/ac" r="414" s="3" customFormat="true" x14ac:dyDescent="0.25">
      <c r="A414" s="375"/>
      <c r="B414" s="125"/>
      <c r="L414" s="125"/>
      <c r="V414" s="125"/>
      <c r="AF414" s="125"/>
      <c r="AP414" s="125"/>
      <c r="AZ414" s="125"/>
      <c r="BJ414" s="125"/>
      <c r="BT414" s="125"/>
      <c r="CD414" s="125"/>
      <c r="CN414" s="125"/>
      <c r="CX414" s="125"/>
      <c r="DH414" s="125"/>
      <c r="DR414" s="125"/>
      <c r="EB414" s="125"/>
      <c r="EL414" s="125"/>
      <c r="EV414" s="125"/>
      <c r="FF414" s="125"/>
      <c r="FP414" s="125"/>
      <c r="FZ414" s="125"/>
      <c r="GJ414" s="125"/>
      <c r="GT414" s="125"/>
      <c r="HD414" s="125"/>
      <c r="HN414" s="125"/>
      <c r="HX414" s="125"/>
    </row>
    <row xmlns:x14ac="http://schemas.microsoft.com/office/spreadsheetml/2009/9/ac" r="415" s="3" customFormat="true" x14ac:dyDescent="0.25">
      <c r="A415" s="375"/>
      <c r="B415" s="125"/>
      <c r="L415" s="125"/>
      <c r="V415" s="125"/>
      <c r="AF415" s="125"/>
      <c r="AP415" s="125"/>
      <c r="AZ415" s="125"/>
      <c r="BJ415" s="125"/>
      <c r="BT415" s="125"/>
      <c r="CD415" s="125"/>
      <c r="CN415" s="125"/>
      <c r="CX415" s="125"/>
      <c r="DH415" s="125"/>
      <c r="DR415" s="125"/>
      <c r="EB415" s="125"/>
      <c r="EL415" s="125"/>
      <c r="EV415" s="125"/>
      <c r="FF415" s="125"/>
      <c r="FP415" s="125"/>
      <c r="FZ415" s="125"/>
      <c r="GJ415" s="125"/>
      <c r="GT415" s="125"/>
      <c r="HD415" s="125"/>
      <c r="HN415" s="125"/>
      <c r="HX415" s="125"/>
    </row>
    <row xmlns:x14ac="http://schemas.microsoft.com/office/spreadsheetml/2009/9/ac" r="416" s="3" customFormat="true" x14ac:dyDescent="0.25">
      <c r="A416" s="375"/>
      <c r="B416" s="125"/>
      <c r="L416" s="125"/>
      <c r="V416" s="125"/>
      <c r="AF416" s="125"/>
      <c r="AP416" s="125"/>
      <c r="AZ416" s="125"/>
      <c r="BJ416" s="125"/>
      <c r="BT416" s="125"/>
      <c r="CD416" s="125"/>
      <c r="CN416" s="125"/>
      <c r="CX416" s="125"/>
      <c r="DH416" s="125"/>
      <c r="DR416" s="125"/>
      <c r="EB416" s="125"/>
      <c r="EL416" s="125"/>
      <c r="EV416" s="125"/>
      <c r="FF416" s="125"/>
      <c r="FP416" s="125"/>
      <c r="FZ416" s="125"/>
      <c r="GJ416" s="125"/>
      <c r="GT416" s="125"/>
      <c r="HD416" s="125"/>
      <c r="HN416" s="125"/>
      <c r="HX416" s="125"/>
    </row>
    <row xmlns:x14ac="http://schemas.microsoft.com/office/spreadsheetml/2009/9/ac" r="417" s="3" customFormat="true" x14ac:dyDescent="0.25">
      <c r="A417" s="375"/>
      <c r="B417" s="125"/>
      <c r="L417" s="125"/>
      <c r="V417" s="125"/>
      <c r="AF417" s="125"/>
      <c r="AP417" s="125"/>
      <c r="AZ417" s="125"/>
      <c r="BJ417" s="125"/>
      <c r="BT417" s="125"/>
      <c r="CD417" s="125"/>
      <c r="CN417" s="125"/>
      <c r="CX417" s="125"/>
      <c r="DH417" s="125"/>
      <c r="DR417" s="125"/>
      <c r="EB417" s="125"/>
      <c r="EL417" s="125"/>
      <c r="EV417" s="125"/>
      <c r="FF417" s="125"/>
      <c r="FP417" s="125"/>
      <c r="FZ417" s="125"/>
      <c r="GJ417" s="125"/>
      <c r="GT417" s="125"/>
      <c r="HD417" s="125"/>
      <c r="HN417" s="125"/>
      <c r="HX417" s="125"/>
    </row>
    <row xmlns:x14ac="http://schemas.microsoft.com/office/spreadsheetml/2009/9/ac" r="418" s="3" customFormat="true" x14ac:dyDescent="0.25">
      <c r="A418" s="375"/>
      <c r="B418" s="125"/>
      <c r="L418" s="125"/>
      <c r="V418" s="125"/>
      <c r="AF418" s="125"/>
      <c r="AP418" s="125"/>
      <c r="AZ418" s="125"/>
      <c r="BJ418" s="125"/>
      <c r="BT418" s="125"/>
      <c r="CD418" s="125"/>
      <c r="CN418" s="125"/>
      <c r="CX418" s="125"/>
      <c r="DH418" s="125"/>
      <c r="DR418" s="125"/>
      <c r="EB418" s="125"/>
      <c r="EL418" s="125"/>
      <c r="EV418" s="125"/>
      <c r="FF418" s="125"/>
      <c r="FP418" s="125"/>
      <c r="FZ418" s="125"/>
      <c r="GJ418" s="125"/>
      <c r="GT418" s="125"/>
      <c r="HD418" s="125"/>
      <c r="HN418" s="125"/>
      <c r="HX418" s="125"/>
    </row>
    <row xmlns:x14ac="http://schemas.microsoft.com/office/spreadsheetml/2009/9/ac" r="419" s="3" customFormat="true" x14ac:dyDescent="0.25">
      <c r="A419" s="375"/>
      <c r="B419" s="125"/>
      <c r="L419" s="125"/>
      <c r="V419" s="125"/>
      <c r="AF419" s="125"/>
      <c r="AP419" s="125"/>
      <c r="AZ419" s="125"/>
      <c r="BJ419" s="125"/>
      <c r="BT419" s="125"/>
      <c r="CD419" s="125"/>
      <c r="CN419" s="125"/>
      <c r="CX419" s="125"/>
      <c r="DH419" s="125"/>
      <c r="DR419" s="125"/>
      <c r="EB419" s="125"/>
      <c r="EL419" s="125"/>
      <c r="EV419" s="125"/>
      <c r="FF419" s="125"/>
      <c r="FP419" s="125"/>
      <c r="FZ419" s="125"/>
      <c r="GJ419" s="125"/>
      <c r="GT419" s="125"/>
      <c r="HD419" s="125"/>
      <c r="HN419" s="125"/>
      <c r="HX419" s="125"/>
    </row>
    <row xmlns:x14ac="http://schemas.microsoft.com/office/spreadsheetml/2009/9/ac" r="420" s="3" customFormat="true" x14ac:dyDescent="0.25">
      <c r="A420" s="375"/>
      <c r="B420" s="125"/>
      <c r="L420" s="125"/>
      <c r="V420" s="125"/>
      <c r="AF420" s="125"/>
      <c r="AP420" s="125"/>
      <c r="AZ420" s="125"/>
      <c r="BJ420" s="125"/>
      <c r="BT420" s="125"/>
      <c r="CD420" s="125"/>
      <c r="CN420" s="125"/>
      <c r="CX420" s="125"/>
      <c r="DH420" s="125"/>
      <c r="DR420" s="125"/>
      <c r="EB420" s="125"/>
      <c r="EL420" s="125"/>
      <c r="EV420" s="125"/>
      <c r="FF420" s="125"/>
      <c r="FP420" s="125"/>
      <c r="FZ420" s="125"/>
      <c r="GJ420" s="125"/>
      <c r="GT420" s="125"/>
      <c r="HD420" s="125"/>
      <c r="HN420" s="125"/>
      <c r="HX420" s="125"/>
    </row>
    <row xmlns:x14ac="http://schemas.microsoft.com/office/spreadsheetml/2009/9/ac" r="421" s="3" customFormat="true" x14ac:dyDescent="0.25">
      <c r="A421" s="375"/>
      <c r="B421" s="125"/>
      <c r="L421" s="125"/>
      <c r="V421" s="125"/>
      <c r="AF421" s="125"/>
      <c r="AP421" s="125"/>
      <c r="AZ421" s="125"/>
      <c r="BJ421" s="125"/>
      <c r="BT421" s="125"/>
      <c r="CD421" s="125"/>
      <c r="CN421" s="125"/>
      <c r="CX421" s="125"/>
      <c r="DH421" s="125"/>
      <c r="DR421" s="125"/>
      <c r="EB421" s="125"/>
      <c r="EL421" s="125"/>
      <c r="EV421" s="125"/>
      <c r="FF421" s="125"/>
      <c r="FP421" s="125"/>
      <c r="FZ421" s="125"/>
      <c r="GJ421" s="125"/>
      <c r="GT421" s="125"/>
      <c r="HD421" s="125"/>
      <c r="HN421" s="125"/>
      <c r="HX421" s="125"/>
    </row>
    <row xmlns:x14ac="http://schemas.microsoft.com/office/spreadsheetml/2009/9/ac" r="422" s="3" customFormat="true" x14ac:dyDescent="0.25">
      <c r="A422" s="375"/>
      <c r="B422" s="125"/>
      <c r="L422" s="125"/>
      <c r="V422" s="125"/>
      <c r="AF422" s="125"/>
      <c r="AP422" s="125"/>
      <c r="AZ422" s="125"/>
      <c r="BJ422" s="125"/>
      <c r="BT422" s="125"/>
      <c r="CD422" s="125"/>
      <c r="CN422" s="125"/>
      <c r="CX422" s="125"/>
      <c r="DH422" s="125"/>
      <c r="DR422" s="125"/>
      <c r="EB422" s="125"/>
      <c r="EL422" s="125"/>
      <c r="EV422" s="125"/>
      <c r="FF422" s="125"/>
      <c r="FP422" s="125"/>
      <c r="FZ422" s="125"/>
      <c r="GJ422" s="125"/>
      <c r="GT422" s="125"/>
      <c r="HD422" s="125"/>
      <c r="HN422" s="125"/>
      <c r="HX422" s="125"/>
    </row>
    <row xmlns:x14ac="http://schemas.microsoft.com/office/spreadsheetml/2009/9/ac" r="423" s="3" customFormat="true" x14ac:dyDescent="0.25">
      <c r="A423" s="375"/>
      <c r="B423" s="125"/>
      <c r="L423" s="125"/>
      <c r="V423" s="125"/>
      <c r="AF423" s="125"/>
      <c r="AP423" s="125"/>
      <c r="AZ423" s="125"/>
      <c r="BJ423" s="125"/>
      <c r="BT423" s="125"/>
      <c r="CD423" s="125"/>
      <c r="CN423" s="125"/>
      <c r="CX423" s="125"/>
      <c r="DH423" s="125"/>
      <c r="DR423" s="125"/>
      <c r="EB423" s="125"/>
      <c r="EL423" s="125"/>
      <c r="EV423" s="125"/>
      <c r="FF423" s="125"/>
      <c r="FP423" s="125"/>
      <c r="FZ423" s="125"/>
      <c r="GJ423" s="125"/>
      <c r="GT423" s="125"/>
      <c r="HD423" s="125"/>
      <c r="HN423" s="125"/>
      <c r="HX423" s="125"/>
    </row>
    <row xmlns:x14ac="http://schemas.microsoft.com/office/spreadsheetml/2009/9/ac" r="424" s="3" customFormat="true" x14ac:dyDescent="0.25">
      <c r="A424" s="375"/>
      <c r="B424" s="125"/>
      <c r="L424" s="125"/>
      <c r="V424" s="125"/>
      <c r="AF424" s="125"/>
      <c r="AP424" s="125"/>
      <c r="AZ424" s="125"/>
      <c r="BJ424" s="125"/>
      <c r="BT424" s="125"/>
      <c r="CD424" s="125"/>
      <c r="CN424" s="125"/>
      <c r="CX424" s="125"/>
      <c r="DH424" s="125"/>
      <c r="DR424" s="125"/>
      <c r="EB424" s="125"/>
      <c r="EL424" s="125"/>
      <c r="EV424" s="125"/>
      <c r="FF424" s="125"/>
      <c r="FP424" s="125"/>
      <c r="FZ424" s="125"/>
      <c r="GJ424" s="125"/>
      <c r="GT424" s="125"/>
      <c r="HD424" s="125"/>
      <c r="HN424" s="125"/>
      <c r="HX424" s="125"/>
    </row>
    <row xmlns:x14ac="http://schemas.microsoft.com/office/spreadsheetml/2009/9/ac" r="425" s="3" customFormat="true" x14ac:dyDescent="0.25">
      <c r="A425" s="375"/>
      <c r="B425" s="125"/>
      <c r="L425" s="125"/>
      <c r="V425" s="125"/>
      <c r="AF425" s="125"/>
      <c r="AP425" s="125"/>
      <c r="AZ425" s="125"/>
      <c r="BJ425" s="125"/>
      <c r="BT425" s="125"/>
      <c r="CD425" s="125"/>
      <c r="CN425" s="125"/>
      <c r="CX425" s="125"/>
      <c r="DH425" s="125"/>
      <c r="DR425" s="125"/>
      <c r="EB425" s="125"/>
      <c r="EL425" s="125"/>
      <c r="EV425" s="125"/>
      <c r="FF425" s="125"/>
      <c r="FP425" s="125"/>
      <c r="FZ425" s="125"/>
      <c r="GJ425" s="125"/>
      <c r="GT425" s="125"/>
      <c r="HD425" s="125"/>
      <c r="HN425" s="125"/>
      <c r="HX425" s="125"/>
    </row>
    <row xmlns:x14ac="http://schemas.microsoft.com/office/spreadsheetml/2009/9/ac" r="426" s="3" customFormat="true" x14ac:dyDescent="0.25">
      <c r="A426" s="375"/>
      <c r="B426" s="125"/>
      <c r="L426" s="125"/>
      <c r="V426" s="125"/>
      <c r="AF426" s="125"/>
      <c r="AP426" s="125"/>
      <c r="AZ426" s="125"/>
      <c r="BJ426" s="125"/>
      <c r="BT426" s="125"/>
      <c r="CD426" s="125"/>
      <c r="CN426" s="125"/>
      <c r="CX426" s="125"/>
      <c r="DH426" s="125"/>
      <c r="DR426" s="125"/>
      <c r="EB426" s="125"/>
      <c r="EL426" s="125"/>
      <c r="EV426" s="125"/>
      <c r="FF426" s="125"/>
      <c r="FP426" s="125"/>
      <c r="FZ426" s="125"/>
      <c r="GJ426" s="125"/>
      <c r="GT426" s="125"/>
      <c r="HD426" s="125"/>
      <c r="HN426" s="125"/>
      <c r="HX426" s="125"/>
    </row>
    <row xmlns:x14ac="http://schemas.microsoft.com/office/spreadsheetml/2009/9/ac" r="427" s="3" customFormat="true" x14ac:dyDescent="0.25">
      <c r="A427" s="375"/>
      <c r="B427" s="125"/>
      <c r="L427" s="125"/>
      <c r="V427" s="125"/>
      <c r="AF427" s="125"/>
      <c r="AP427" s="125"/>
      <c r="AZ427" s="125"/>
      <c r="BJ427" s="125"/>
      <c r="BT427" s="125"/>
      <c r="CD427" s="125"/>
      <c r="CN427" s="125"/>
      <c r="CX427" s="125"/>
      <c r="DH427" s="125"/>
      <c r="DR427" s="125"/>
      <c r="EB427" s="125"/>
      <c r="EL427" s="125"/>
      <c r="EV427" s="125"/>
      <c r="FF427" s="125"/>
      <c r="FP427" s="125"/>
      <c r="FZ427" s="125"/>
      <c r="GJ427" s="125"/>
      <c r="GT427" s="125"/>
      <c r="HD427" s="125"/>
      <c r="HN427" s="125"/>
      <c r="HX427" s="125"/>
    </row>
    <row xmlns:x14ac="http://schemas.microsoft.com/office/spreadsheetml/2009/9/ac" r="428" s="3" customFormat="true" x14ac:dyDescent="0.25">
      <c r="A428" s="375"/>
      <c r="B428" s="125"/>
      <c r="L428" s="125"/>
      <c r="V428" s="125"/>
      <c r="AF428" s="125"/>
      <c r="AP428" s="125"/>
      <c r="AZ428" s="125"/>
      <c r="BJ428" s="125"/>
      <c r="BT428" s="125"/>
      <c r="CD428" s="125"/>
      <c r="CN428" s="125"/>
      <c r="CX428" s="125"/>
      <c r="DH428" s="125"/>
      <c r="DR428" s="125"/>
      <c r="EB428" s="125"/>
      <c r="EL428" s="125"/>
      <c r="EV428" s="125"/>
      <c r="FF428" s="125"/>
      <c r="FP428" s="125"/>
      <c r="FZ428" s="125"/>
      <c r="GJ428" s="125"/>
      <c r="GT428" s="125"/>
      <c r="HD428" s="125"/>
      <c r="HN428" s="125"/>
      <c r="HX428" s="125"/>
    </row>
    <row xmlns:x14ac="http://schemas.microsoft.com/office/spreadsheetml/2009/9/ac" r="429" s="3" customFormat="true" x14ac:dyDescent="0.25">
      <c r="A429" s="375"/>
      <c r="B429" s="125"/>
      <c r="L429" s="125"/>
      <c r="V429" s="125"/>
      <c r="AF429" s="125"/>
      <c r="AP429" s="125"/>
      <c r="AZ429" s="125"/>
      <c r="BJ429" s="125"/>
      <c r="BT429" s="125"/>
      <c r="CD429" s="125"/>
      <c r="CN429" s="125"/>
      <c r="CX429" s="125"/>
      <c r="DH429" s="125"/>
      <c r="DR429" s="125"/>
      <c r="EB429" s="125"/>
      <c r="EL429" s="125"/>
      <c r="EV429" s="125"/>
      <c r="FF429" s="125"/>
      <c r="FP429" s="125"/>
      <c r="FZ429" s="125"/>
      <c r="GJ429" s="125"/>
      <c r="GT429" s="125"/>
      <c r="HD429" s="125"/>
      <c r="HN429" s="125"/>
      <c r="HX429" s="125"/>
    </row>
    <row xmlns:x14ac="http://schemas.microsoft.com/office/spreadsheetml/2009/9/ac" r="430" s="3" customFormat="true" x14ac:dyDescent="0.25">
      <c r="A430" s="375"/>
      <c r="B430" s="125"/>
      <c r="L430" s="125"/>
      <c r="V430" s="125"/>
      <c r="AF430" s="125"/>
      <c r="AP430" s="125"/>
      <c r="AZ430" s="125"/>
      <c r="BJ430" s="125"/>
      <c r="BT430" s="125"/>
      <c r="CD430" s="125"/>
      <c r="CN430" s="125"/>
      <c r="CX430" s="125"/>
      <c r="DH430" s="125"/>
      <c r="DR430" s="125"/>
      <c r="EB430" s="125"/>
      <c r="EL430" s="125"/>
      <c r="EV430" s="125"/>
      <c r="FF430" s="125"/>
      <c r="FP430" s="125"/>
      <c r="FZ430" s="125"/>
      <c r="GJ430" s="125"/>
      <c r="GT430" s="125"/>
      <c r="HD430" s="125"/>
      <c r="HN430" s="125"/>
      <c r="HX430" s="125"/>
    </row>
    <row xmlns:x14ac="http://schemas.microsoft.com/office/spreadsheetml/2009/9/ac" r="431" s="3" customFormat="true" x14ac:dyDescent="0.25">
      <c r="A431" s="375"/>
      <c r="B431" s="125"/>
      <c r="L431" s="125"/>
      <c r="V431" s="125"/>
      <c r="AF431" s="125"/>
      <c r="AP431" s="125"/>
      <c r="AZ431" s="125"/>
      <c r="BJ431" s="125"/>
      <c r="BT431" s="125"/>
      <c r="CD431" s="125"/>
      <c r="CN431" s="125"/>
      <c r="CX431" s="125"/>
      <c r="DH431" s="125"/>
      <c r="DR431" s="125"/>
      <c r="EB431" s="125"/>
      <c r="EL431" s="125"/>
      <c r="EV431" s="125"/>
      <c r="FF431" s="125"/>
      <c r="FP431" s="125"/>
      <c r="FZ431" s="125"/>
      <c r="GJ431" s="125"/>
      <c r="GT431" s="125"/>
      <c r="HD431" s="125"/>
      <c r="HN431" s="125"/>
      <c r="HX431" s="125"/>
    </row>
    <row xmlns:x14ac="http://schemas.microsoft.com/office/spreadsheetml/2009/9/ac" r="432" s="3" customFormat="true" x14ac:dyDescent="0.25">
      <c r="A432" s="375"/>
      <c r="B432" s="125"/>
      <c r="L432" s="125"/>
      <c r="V432" s="125"/>
      <c r="AF432" s="125"/>
      <c r="AP432" s="125"/>
      <c r="AZ432" s="125"/>
      <c r="BJ432" s="125"/>
      <c r="BT432" s="125"/>
      <c r="CD432" s="125"/>
      <c r="CN432" s="125"/>
      <c r="CX432" s="125"/>
      <c r="DH432" s="125"/>
      <c r="DR432" s="125"/>
      <c r="EB432" s="125"/>
      <c r="EL432" s="125"/>
      <c r="EV432" s="125"/>
      <c r="FF432" s="125"/>
      <c r="FP432" s="125"/>
      <c r="FZ432" s="125"/>
      <c r="GJ432" s="125"/>
      <c r="GT432" s="125"/>
      <c r="HD432" s="125"/>
      <c r="HN432" s="125"/>
      <c r="HX432" s="125"/>
    </row>
    <row xmlns:x14ac="http://schemas.microsoft.com/office/spreadsheetml/2009/9/ac" r="433" s="3" customFormat="true" x14ac:dyDescent="0.25">
      <c r="A433" s="375"/>
      <c r="B433" s="125"/>
      <c r="L433" s="125"/>
      <c r="V433" s="125"/>
      <c r="AF433" s="125"/>
      <c r="AP433" s="125"/>
      <c r="AZ433" s="125"/>
      <c r="BJ433" s="125"/>
      <c r="BT433" s="125"/>
      <c r="CD433" s="125"/>
      <c r="CN433" s="125"/>
      <c r="CX433" s="125"/>
      <c r="DH433" s="125"/>
      <c r="DR433" s="125"/>
      <c r="EB433" s="125"/>
      <c r="EL433" s="125"/>
      <c r="EV433" s="125"/>
      <c r="FF433" s="125"/>
      <c r="FP433" s="125"/>
      <c r="FZ433" s="125"/>
      <c r="GJ433" s="125"/>
      <c r="GT433" s="125"/>
      <c r="HD433" s="125"/>
      <c r="HN433" s="125"/>
      <c r="HX433" s="125"/>
    </row>
    <row xmlns:x14ac="http://schemas.microsoft.com/office/spreadsheetml/2009/9/ac" r="434" s="3" customFormat="true" x14ac:dyDescent="0.25">
      <c r="A434" s="375"/>
      <c r="B434" s="125"/>
      <c r="L434" s="125"/>
      <c r="V434" s="125"/>
      <c r="AF434" s="125"/>
      <c r="AP434" s="125"/>
      <c r="AZ434" s="125"/>
      <c r="BJ434" s="125"/>
      <c r="BT434" s="125"/>
      <c r="CD434" s="125"/>
      <c r="CN434" s="125"/>
      <c r="CX434" s="125"/>
      <c r="DH434" s="125"/>
      <c r="DR434" s="125"/>
      <c r="EB434" s="125"/>
      <c r="EL434" s="125"/>
      <c r="EV434" s="125"/>
      <c r="FF434" s="125"/>
      <c r="FP434" s="125"/>
      <c r="FZ434" s="125"/>
      <c r="GJ434" s="125"/>
      <c r="GT434" s="125"/>
      <c r="HD434" s="125"/>
      <c r="HN434" s="125"/>
      <c r="HX434" s="125"/>
    </row>
    <row xmlns:x14ac="http://schemas.microsoft.com/office/spreadsheetml/2009/9/ac" r="435" s="3" customFormat="true" x14ac:dyDescent="0.25">
      <c r="A435" s="375"/>
      <c r="B435" s="125"/>
      <c r="L435" s="125"/>
      <c r="V435" s="125"/>
      <c r="AF435" s="125"/>
      <c r="AP435" s="125"/>
      <c r="AZ435" s="125"/>
      <c r="BJ435" s="125"/>
      <c r="BT435" s="125"/>
      <c r="CD435" s="125"/>
      <c r="CN435" s="125"/>
      <c r="CX435" s="125"/>
      <c r="DH435" s="125"/>
      <c r="DR435" s="125"/>
      <c r="EB435" s="125"/>
      <c r="EL435" s="125"/>
      <c r="EV435" s="125"/>
      <c r="FF435" s="125"/>
      <c r="FP435" s="125"/>
      <c r="FZ435" s="125"/>
      <c r="GJ435" s="125"/>
      <c r="GT435" s="125"/>
      <c r="HD435" s="125"/>
      <c r="HN435" s="125"/>
      <c r="HX435" s="125"/>
    </row>
    <row xmlns:x14ac="http://schemas.microsoft.com/office/spreadsheetml/2009/9/ac" r="436" s="3" customFormat="true" x14ac:dyDescent="0.25">
      <c r="A436" s="375"/>
      <c r="B436" s="125"/>
      <c r="L436" s="125"/>
      <c r="V436" s="125"/>
      <c r="AF436" s="125"/>
      <c r="AP436" s="125"/>
      <c r="AZ436" s="125"/>
      <c r="BJ436" s="125"/>
      <c r="BT436" s="125"/>
      <c r="CD436" s="125"/>
      <c r="CN436" s="125"/>
      <c r="CX436" s="125"/>
      <c r="DH436" s="125"/>
      <c r="DR436" s="125"/>
      <c r="EB436" s="125"/>
      <c r="EL436" s="125"/>
      <c r="EV436" s="125"/>
      <c r="FF436" s="125"/>
      <c r="FP436" s="125"/>
      <c r="FZ436" s="125"/>
      <c r="GJ436" s="125"/>
      <c r="GT436" s="125"/>
      <c r="HD436" s="125"/>
      <c r="HN436" s="125"/>
      <c r="HX436" s="125"/>
    </row>
    <row xmlns:x14ac="http://schemas.microsoft.com/office/spreadsheetml/2009/9/ac" r="437" s="3" customFormat="true" x14ac:dyDescent="0.25">
      <c r="A437" s="375"/>
      <c r="B437" s="125"/>
      <c r="L437" s="125"/>
      <c r="V437" s="125"/>
      <c r="AF437" s="125"/>
      <c r="AP437" s="125"/>
      <c r="AZ437" s="125"/>
      <c r="BJ437" s="125"/>
      <c r="BT437" s="125"/>
      <c r="CD437" s="125"/>
      <c r="CN437" s="125"/>
      <c r="CX437" s="125"/>
      <c r="DH437" s="125"/>
      <c r="DR437" s="125"/>
      <c r="EB437" s="125"/>
      <c r="EL437" s="125"/>
      <c r="EV437" s="125"/>
      <c r="FF437" s="125"/>
      <c r="FP437" s="125"/>
      <c r="FZ437" s="125"/>
      <c r="GJ437" s="125"/>
      <c r="GT437" s="125"/>
      <c r="HD437" s="125"/>
      <c r="HN437" s="125"/>
      <c r="HX437" s="125"/>
    </row>
    <row xmlns:x14ac="http://schemas.microsoft.com/office/spreadsheetml/2009/9/ac" r="438" s="3" customFormat="true" x14ac:dyDescent="0.25">
      <c r="A438" s="375"/>
      <c r="B438" s="125"/>
      <c r="L438" s="125"/>
      <c r="V438" s="125"/>
      <c r="AF438" s="125"/>
      <c r="AP438" s="125"/>
      <c r="AZ438" s="125"/>
      <c r="BJ438" s="125"/>
      <c r="BT438" s="125"/>
      <c r="CD438" s="125"/>
      <c r="CN438" s="125"/>
      <c r="CX438" s="125"/>
      <c r="DH438" s="125"/>
      <c r="DR438" s="125"/>
      <c r="EB438" s="125"/>
      <c r="EL438" s="125"/>
      <c r="EV438" s="125"/>
      <c r="FF438" s="125"/>
      <c r="FP438" s="125"/>
      <c r="FZ438" s="125"/>
      <c r="GJ438" s="125"/>
      <c r="GT438" s="125"/>
      <c r="HD438" s="125"/>
      <c r="HN438" s="125"/>
      <c r="HX438" s="125"/>
    </row>
    <row xmlns:x14ac="http://schemas.microsoft.com/office/spreadsheetml/2009/9/ac" r="439" s="3" customFormat="true" x14ac:dyDescent="0.25">
      <c r="A439" s="375"/>
      <c r="B439" s="125"/>
      <c r="L439" s="125"/>
      <c r="V439" s="125"/>
      <c r="AF439" s="125"/>
      <c r="AP439" s="125"/>
      <c r="AZ439" s="125"/>
      <c r="BJ439" s="125"/>
      <c r="BT439" s="125"/>
      <c r="CD439" s="125"/>
      <c r="CN439" s="125"/>
      <c r="CX439" s="125"/>
      <c r="DH439" s="125"/>
      <c r="DR439" s="125"/>
      <c r="EB439" s="125"/>
      <c r="EL439" s="125"/>
      <c r="EV439" s="125"/>
      <c r="FF439" s="125"/>
      <c r="FP439" s="125"/>
      <c r="FZ439" s="125"/>
      <c r="GJ439" s="125"/>
      <c r="GT439" s="125"/>
      <c r="HD439" s="125"/>
      <c r="HN439" s="125"/>
      <c r="HX439" s="125"/>
    </row>
    <row xmlns:x14ac="http://schemas.microsoft.com/office/spreadsheetml/2009/9/ac" r="440" s="3" customFormat="true" x14ac:dyDescent="0.25">
      <c r="A440" s="375"/>
      <c r="B440" s="125"/>
      <c r="L440" s="125"/>
      <c r="V440" s="125"/>
      <c r="AF440" s="125"/>
      <c r="AP440" s="125"/>
      <c r="AZ440" s="125"/>
      <c r="BJ440" s="125"/>
      <c r="BT440" s="125"/>
      <c r="CD440" s="125"/>
      <c r="CN440" s="125"/>
      <c r="CX440" s="125"/>
      <c r="DH440" s="125"/>
      <c r="DR440" s="125"/>
      <c r="EB440" s="125"/>
      <c r="EL440" s="125"/>
      <c r="EV440" s="125"/>
      <c r="FF440" s="125"/>
      <c r="FP440" s="125"/>
      <c r="FZ440" s="125"/>
      <c r="GJ440" s="125"/>
      <c r="GT440" s="125"/>
      <c r="HD440" s="125"/>
      <c r="HN440" s="125"/>
      <c r="HX440" s="125"/>
    </row>
    <row xmlns:x14ac="http://schemas.microsoft.com/office/spreadsheetml/2009/9/ac" r="441" s="3" customFormat="true" x14ac:dyDescent="0.25">
      <c r="A441" s="375"/>
      <c r="B441" s="125"/>
      <c r="L441" s="125"/>
      <c r="V441" s="125"/>
      <c r="AF441" s="125"/>
      <c r="AP441" s="125"/>
      <c r="AZ441" s="125"/>
      <c r="BJ441" s="125"/>
      <c r="BT441" s="125"/>
      <c r="CD441" s="125"/>
      <c r="CN441" s="125"/>
      <c r="CX441" s="125"/>
      <c r="DH441" s="125"/>
      <c r="DR441" s="125"/>
      <c r="EB441" s="125"/>
      <c r="EL441" s="125"/>
      <c r="EV441" s="125"/>
      <c r="FF441" s="125"/>
      <c r="FP441" s="125"/>
      <c r="FZ441" s="125"/>
      <c r="GJ441" s="125"/>
      <c r="GT441" s="125"/>
      <c r="HD441" s="125"/>
      <c r="HN441" s="125"/>
      <c r="HX441" s="125"/>
    </row>
    <row xmlns:x14ac="http://schemas.microsoft.com/office/spreadsheetml/2009/9/ac" r="442" s="3" customFormat="true" x14ac:dyDescent="0.25">
      <c r="A442" s="375"/>
      <c r="B442" s="125"/>
      <c r="L442" s="125"/>
      <c r="V442" s="125"/>
      <c r="AF442" s="125"/>
      <c r="AP442" s="125"/>
      <c r="AZ442" s="125"/>
      <c r="BJ442" s="125"/>
      <c r="BT442" s="125"/>
      <c r="CD442" s="125"/>
      <c r="CN442" s="125"/>
      <c r="CX442" s="125"/>
      <c r="DH442" s="125"/>
      <c r="DR442" s="125"/>
      <c r="EB442" s="125"/>
      <c r="EL442" s="125"/>
      <c r="EV442" s="125"/>
      <c r="FF442" s="125"/>
      <c r="FP442" s="125"/>
      <c r="FZ442" s="125"/>
      <c r="GJ442" s="125"/>
      <c r="GT442" s="125"/>
      <c r="HD442" s="125"/>
      <c r="HN442" s="125"/>
      <c r="HX442" s="125"/>
    </row>
    <row xmlns:x14ac="http://schemas.microsoft.com/office/spreadsheetml/2009/9/ac" r="443" s="3" customFormat="true" x14ac:dyDescent="0.25">
      <c r="A443" s="375"/>
      <c r="B443" s="125"/>
      <c r="L443" s="125"/>
      <c r="V443" s="125"/>
      <c r="AF443" s="125"/>
      <c r="AP443" s="125"/>
      <c r="AZ443" s="125"/>
      <c r="BJ443" s="125"/>
      <c r="BT443" s="125"/>
      <c r="CD443" s="125"/>
      <c r="CN443" s="125"/>
      <c r="CX443" s="125"/>
      <c r="DH443" s="125"/>
      <c r="DR443" s="125"/>
      <c r="EB443" s="125"/>
      <c r="EL443" s="125"/>
      <c r="EV443" s="125"/>
      <c r="FF443" s="125"/>
      <c r="FP443" s="125"/>
      <c r="FZ443" s="125"/>
      <c r="GJ443" s="125"/>
      <c r="GT443" s="125"/>
      <c r="HD443" s="125"/>
      <c r="HN443" s="125"/>
      <c r="HX443" s="125"/>
    </row>
    <row xmlns:x14ac="http://schemas.microsoft.com/office/spreadsheetml/2009/9/ac" r="444" s="3" customFormat="true" x14ac:dyDescent="0.25">
      <c r="A444" s="375"/>
      <c r="B444" s="125"/>
      <c r="L444" s="125"/>
      <c r="V444" s="125"/>
      <c r="AF444" s="125"/>
      <c r="AP444" s="125"/>
      <c r="AZ444" s="125"/>
      <c r="BJ444" s="125"/>
      <c r="BT444" s="125"/>
      <c r="CD444" s="125"/>
      <c r="CN444" s="125"/>
      <c r="CX444" s="125"/>
      <c r="DH444" s="125"/>
      <c r="DR444" s="125"/>
      <c r="EB444" s="125"/>
      <c r="EL444" s="125"/>
      <c r="EV444" s="125"/>
      <c r="FF444" s="125"/>
      <c r="FP444" s="125"/>
      <c r="FZ444" s="125"/>
      <c r="GJ444" s="125"/>
      <c r="GT444" s="125"/>
      <c r="HD444" s="125"/>
      <c r="HN444" s="125"/>
      <c r="HX444" s="125"/>
    </row>
    <row xmlns:x14ac="http://schemas.microsoft.com/office/spreadsheetml/2009/9/ac" r="445" s="3" customFormat="true" x14ac:dyDescent="0.25">
      <c r="A445" s="375"/>
      <c r="B445" s="125"/>
      <c r="L445" s="125"/>
      <c r="V445" s="125"/>
      <c r="AF445" s="125"/>
      <c r="AP445" s="125"/>
      <c r="AZ445" s="125"/>
      <c r="BJ445" s="125"/>
      <c r="BT445" s="125"/>
      <c r="CD445" s="125"/>
      <c r="CN445" s="125"/>
      <c r="CX445" s="125"/>
      <c r="DH445" s="125"/>
      <c r="DR445" s="125"/>
      <c r="EB445" s="125"/>
      <c r="EL445" s="125"/>
      <c r="EV445" s="125"/>
      <c r="FF445" s="125"/>
      <c r="FP445" s="125"/>
      <c r="FZ445" s="125"/>
      <c r="GJ445" s="125"/>
      <c r="GT445" s="125"/>
      <c r="HD445" s="125"/>
      <c r="HN445" s="125"/>
      <c r="HX445" s="125"/>
    </row>
    <row xmlns:x14ac="http://schemas.microsoft.com/office/spreadsheetml/2009/9/ac" r="446" s="3" customFormat="true" x14ac:dyDescent="0.25">
      <c r="A446" s="375"/>
      <c r="B446" s="125"/>
      <c r="L446" s="125"/>
      <c r="V446" s="125"/>
      <c r="AF446" s="125"/>
      <c r="AP446" s="125"/>
      <c r="AZ446" s="125"/>
      <c r="BJ446" s="125"/>
      <c r="BT446" s="125"/>
      <c r="CD446" s="125"/>
      <c r="CN446" s="125"/>
      <c r="CX446" s="125"/>
      <c r="DH446" s="125"/>
      <c r="DR446" s="125"/>
      <c r="EB446" s="125"/>
      <c r="EL446" s="125"/>
      <c r="EV446" s="125"/>
      <c r="FF446" s="125"/>
      <c r="FP446" s="125"/>
      <c r="FZ446" s="125"/>
      <c r="GJ446" s="125"/>
      <c r="GT446" s="125"/>
      <c r="HD446" s="125"/>
      <c r="HN446" s="125"/>
      <c r="HX446" s="125"/>
    </row>
    <row xmlns:x14ac="http://schemas.microsoft.com/office/spreadsheetml/2009/9/ac" r="447" s="3" customFormat="true" x14ac:dyDescent="0.25">
      <c r="A447" s="375"/>
      <c r="B447" s="125"/>
      <c r="L447" s="125"/>
      <c r="V447" s="125"/>
      <c r="AF447" s="125"/>
      <c r="AP447" s="125"/>
      <c r="AZ447" s="125"/>
      <c r="BJ447" s="125"/>
      <c r="BT447" s="125"/>
      <c r="CD447" s="125"/>
      <c r="CN447" s="125"/>
      <c r="CX447" s="125"/>
      <c r="DH447" s="125"/>
      <c r="DR447" s="125"/>
      <c r="EB447" s="125"/>
      <c r="EL447" s="125"/>
      <c r="EV447" s="125"/>
      <c r="FF447" s="125"/>
      <c r="FP447" s="125"/>
      <c r="FZ447" s="125"/>
      <c r="GJ447" s="125"/>
      <c r="GT447" s="125"/>
      <c r="HD447" s="125"/>
      <c r="HN447" s="125"/>
      <c r="HX447" s="125"/>
    </row>
    <row xmlns:x14ac="http://schemas.microsoft.com/office/spreadsheetml/2009/9/ac" r="448" s="3" customFormat="true" x14ac:dyDescent="0.25">
      <c r="A448" s="375"/>
      <c r="B448" s="125"/>
      <c r="L448" s="125"/>
      <c r="V448" s="125"/>
      <c r="AF448" s="125"/>
      <c r="AP448" s="125"/>
      <c r="AZ448" s="125"/>
      <c r="BJ448" s="125"/>
      <c r="BT448" s="125"/>
      <c r="CD448" s="125"/>
      <c r="CN448" s="125"/>
      <c r="CX448" s="125"/>
      <c r="DH448" s="125"/>
      <c r="DR448" s="125"/>
      <c r="EB448" s="125"/>
      <c r="EL448" s="125"/>
      <c r="EV448" s="125"/>
      <c r="FF448" s="125"/>
      <c r="FP448" s="125"/>
      <c r="FZ448" s="125"/>
      <c r="GJ448" s="125"/>
      <c r="GT448" s="125"/>
      <c r="HD448" s="125"/>
      <c r="HN448" s="125"/>
      <c r="HX448" s="125"/>
    </row>
    <row xmlns:x14ac="http://schemas.microsoft.com/office/spreadsheetml/2009/9/ac" r="449" s="3" customFormat="true" x14ac:dyDescent="0.25">
      <c r="A449" s="375"/>
      <c r="B449" s="125"/>
      <c r="L449" s="125"/>
      <c r="V449" s="125"/>
      <c r="AF449" s="125"/>
      <c r="AP449" s="125"/>
      <c r="AZ449" s="125"/>
      <c r="BJ449" s="125"/>
      <c r="BT449" s="125"/>
      <c r="CD449" s="125"/>
      <c r="CN449" s="125"/>
      <c r="CX449" s="125"/>
      <c r="DH449" s="125"/>
      <c r="DR449" s="125"/>
      <c r="EB449" s="125"/>
      <c r="EL449" s="125"/>
      <c r="EV449" s="125"/>
      <c r="FF449" s="125"/>
      <c r="FP449" s="125"/>
      <c r="FZ449" s="125"/>
      <c r="GJ449" s="125"/>
      <c r="GT449" s="125"/>
      <c r="HD449" s="125"/>
      <c r="HN449" s="125"/>
      <c r="HX449" s="125"/>
    </row>
    <row xmlns:x14ac="http://schemas.microsoft.com/office/spreadsheetml/2009/9/ac" r="450" s="3" customFormat="true" x14ac:dyDescent="0.25">
      <c r="A450" s="375"/>
      <c r="B450" s="125"/>
      <c r="L450" s="125"/>
      <c r="V450" s="125"/>
      <c r="AF450" s="125"/>
      <c r="AP450" s="125"/>
      <c r="AZ450" s="125"/>
      <c r="BJ450" s="125"/>
      <c r="BT450" s="125"/>
      <c r="CD450" s="125"/>
      <c r="CN450" s="125"/>
      <c r="CX450" s="125"/>
      <c r="DH450" s="125"/>
      <c r="DR450" s="125"/>
      <c r="EB450" s="125"/>
      <c r="EL450" s="125"/>
      <c r="EV450" s="125"/>
      <c r="FF450" s="125"/>
      <c r="FP450" s="125"/>
      <c r="FZ450" s="125"/>
      <c r="GJ450" s="125"/>
      <c r="GT450" s="125"/>
      <c r="HD450" s="125"/>
      <c r="HN450" s="125"/>
      <c r="HX450" s="125"/>
    </row>
    <row xmlns:x14ac="http://schemas.microsoft.com/office/spreadsheetml/2009/9/ac" r="451" s="3" customFormat="true" x14ac:dyDescent="0.25">
      <c r="A451" s="375"/>
      <c r="B451" s="125"/>
      <c r="L451" s="125"/>
      <c r="V451" s="125"/>
      <c r="AF451" s="125"/>
      <c r="AP451" s="125"/>
      <c r="AZ451" s="125"/>
      <c r="BJ451" s="125"/>
      <c r="BT451" s="125"/>
      <c r="CD451" s="125"/>
      <c r="CN451" s="125"/>
      <c r="CX451" s="125"/>
      <c r="DH451" s="125"/>
      <c r="DR451" s="125"/>
      <c r="EB451" s="125"/>
      <c r="EL451" s="125"/>
      <c r="EV451" s="125"/>
      <c r="FF451" s="125"/>
      <c r="FP451" s="125"/>
      <c r="FZ451" s="125"/>
      <c r="GJ451" s="125"/>
      <c r="GT451" s="125"/>
      <c r="HD451" s="125"/>
      <c r="HN451" s="125"/>
      <c r="HX451" s="125"/>
    </row>
    <row xmlns:x14ac="http://schemas.microsoft.com/office/spreadsheetml/2009/9/ac" r="452" s="3" customFormat="true" x14ac:dyDescent="0.25">
      <c r="A452" s="375"/>
      <c r="B452" s="125"/>
      <c r="L452" s="125"/>
      <c r="V452" s="125"/>
      <c r="AF452" s="125"/>
      <c r="AP452" s="125"/>
      <c r="AZ452" s="125"/>
      <c r="BJ452" s="125"/>
      <c r="BT452" s="125"/>
      <c r="CD452" s="125"/>
      <c r="CN452" s="125"/>
      <c r="CX452" s="125"/>
      <c r="DH452" s="125"/>
      <c r="DR452" s="125"/>
      <c r="EB452" s="125"/>
      <c r="EL452" s="125"/>
      <c r="EV452" s="125"/>
      <c r="FF452" s="125"/>
      <c r="FP452" s="125"/>
      <c r="FZ452" s="125"/>
      <c r="GJ452" s="125"/>
      <c r="GT452" s="125"/>
      <c r="HD452" s="125"/>
      <c r="HN452" s="125"/>
      <c r="HX452" s="125"/>
    </row>
    <row xmlns:x14ac="http://schemas.microsoft.com/office/spreadsheetml/2009/9/ac" r="453" s="3" customFormat="true" x14ac:dyDescent="0.25">
      <c r="A453" s="375"/>
      <c r="B453" s="125"/>
      <c r="L453" s="125"/>
      <c r="V453" s="125"/>
      <c r="AF453" s="125"/>
      <c r="AP453" s="125"/>
      <c r="AZ453" s="125"/>
      <c r="BJ453" s="125"/>
      <c r="BT453" s="125"/>
      <c r="CD453" s="125"/>
      <c r="CN453" s="125"/>
      <c r="CX453" s="125"/>
      <c r="DH453" s="125"/>
      <c r="DR453" s="125"/>
      <c r="EB453" s="125"/>
      <c r="EL453" s="125"/>
      <c r="EV453" s="125"/>
      <c r="FF453" s="125"/>
      <c r="FP453" s="125"/>
      <c r="FZ453" s="125"/>
      <c r="GJ453" s="125"/>
      <c r="GT453" s="125"/>
      <c r="HD453" s="125"/>
      <c r="HN453" s="125"/>
      <c r="HX453" s="125"/>
    </row>
    <row xmlns:x14ac="http://schemas.microsoft.com/office/spreadsheetml/2009/9/ac" r="454" s="3" customFormat="true" x14ac:dyDescent="0.25">
      <c r="A454" s="375"/>
      <c r="B454" s="125"/>
      <c r="L454" s="125"/>
      <c r="V454" s="125"/>
      <c r="AF454" s="125"/>
      <c r="AP454" s="125"/>
      <c r="AZ454" s="125"/>
      <c r="BJ454" s="125"/>
      <c r="BT454" s="125"/>
      <c r="CD454" s="125"/>
      <c r="CN454" s="125"/>
      <c r="CX454" s="125"/>
      <c r="DH454" s="125"/>
      <c r="DR454" s="125"/>
      <c r="EB454" s="125"/>
      <c r="EL454" s="125"/>
      <c r="EV454" s="125"/>
      <c r="FF454" s="125"/>
      <c r="FP454" s="125"/>
      <c r="FZ454" s="125"/>
      <c r="GJ454" s="125"/>
      <c r="GT454" s="125"/>
      <c r="HD454" s="125"/>
      <c r="HN454" s="125"/>
      <c r="HX454" s="125"/>
    </row>
    <row xmlns:x14ac="http://schemas.microsoft.com/office/spreadsheetml/2009/9/ac" r="455" s="3" customFormat="true" x14ac:dyDescent="0.25">
      <c r="A455" s="375"/>
      <c r="B455" s="125"/>
      <c r="L455" s="125"/>
      <c r="V455" s="125"/>
      <c r="AF455" s="125"/>
      <c r="AP455" s="125"/>
      <c r="AZ455" s="125"/>
      <c r="BJ455" s="125"/>
      <c r="BT455" s="125"/>
      <c r="CD455" s="125"/>
      <c r="CN455" s="125"/>
      <c r="CX455" s="125"/>
      <c r="DH455" s="125"/>
      <c r="DR455" s="125"/>
      <c r="EB455" s="125"/>
      <c r="EL455" s="125"/>
      <c r="EV455" s="125"/>
      <c r="FF455" s="125"/>
      <c r="FP455" s="125"/>
      <c r="FZ455" s="125"/>
      <c r="GJ455" s="125"/>
      <c r="GT455" s="125"/>
      <c r="HD455" s="125"/>
      <c r="HN455" s="125"/>
      <c r="HX455" s="125"/>
    </row>
    <row xmlns:x14ac="http://schemas.microsoft.com/office/spreadsheetml/2009/9/ac" r="456" s="3" customFormat="true" x14ac:dyDescent="0.25">
      <c r="A456" s="375"/>
      <c r="B456" s="125"/>
      <c r="L456" s="125"/>
      <c r="V456" s="125"/>
      <c r="AF456" s="125"/>
      <c r="AP456" s="125"/>
      <c r="AZ456" s="125"/>
      <c r="BJ456" s="125"/>
      <c r="BT456" s="125"/>
      <c r="CD456" s="125"/>
      <c r="CN456" s="125"/>
      <c r="CX456" s="125"/>
      <c r="DH456" s="125"/>
      <c r="DR456" s="125"/>
      <c r="EB456" s="125"/>
      <c r="EL456" s="125"/>
      <c r="EV456" s="125"/>
      <c r="FF456" s="125"/>
      <c r="FP456" s="125"/>
      <c r="FZ456" s="125"/>
      <c r="GJ456" s="125"/>
      <c r="GT456" s="125"/>
      <c r="HD456" s="125"/>
      <c r="HN456" s="125"/>
      <c r="HX456" s="125"/>
    </row>
    <row xmlns:x14ac="http://schemas.microsoft.com/office/spreadsheetml/2009/9/ac" r="457" s="3" customFormat="true" x14ac:dyDescent="0.25">
      <c r="A457" s="375"/>
      <c r="B457" s="125"/>
      <c r="L457" s="125"/>
      <c r="V457" s="125"/>
      <c r="AF457" s="125"/>
      <c r="AP457" s="125"/>
      <c r="AZ457" s="125"/>
      <c r="BJ457" s="125"/>
      <c r="BT457" s="125"/>
      <c r="CD457" s="125"/>
      <c r="CN457" s="125"/>
      <c r="CX457" s="125"/>
      <c r="DH457" s="125"/>
      <c r="DR457" s="125"/>
      <c r="EB457" s="125"/>
      <c r="EL457" s="125"/>
      <c r="EV457" s="125"/>
      <c r="FF457" s="125"/>
      <c r="FP457" s="125"/>
      <c r="FZ457" s="125"/>
      <c r="GJ457" s="125"/>
      <c r="GT457" s="125"/>
      <c r="HD457" s="125"/>
      <c r="HN457" s="125"/>
      <c r="HX457" s="125"/>
    </row>
    <row xmlns:x14ac="http://schemas.microsoft.com/office/spreadsheetml/2009/9/ac" r="458" s="3" customFormat="true" x14ac:dyDescent="0.25">
      <c r="A458" s="375"/>
      <c r="B458" s="125"/>
      <c r="L458" s="125"/>
      <c r="V458" s="125"/>
      <c r="AF458" s="125"/>
      <c r="AP458" s="125"/>
      <c r="AZ458" s="125"/>
      <c r="BJ458" s="125"/>
      <c r="BT458" s="125"/>
      <c r="CD458" s="125"/>
      <c r="CN458" s="125"/>
      <c r="CX458" s="125"/>
      <c r="DH458" s="125"/>
      <c r="DR458" s="125"/>
      <c r="EB458" s="125"/>
      <c r="EL458" s="125"/>
      <c r="EV458" s="125"/>
      <c r="FF458" s="125"/>
      <c r="FP458" s="125"/>
      <c r="FZ458" s="125"/>
      <c r="GJ458" s="125"/>
      <c r="GT458" s="125"/>
      <c r="HD458" s="125"/>
      <c r="HN458" s="125"/>
      <c r="HX458" s="125"/>
    </row>
    <row xmlns:x14ac="http://schemas.microsoft.com/office/spreadsheetml/2009/9/ac" r="459" s="3" customFormat="true" x14ac:dyDescent="0.25">
      <c r="A459" s="375"/>
      <c r="B459" s="125"/>
      <c r="L459" s="125"/>
      <c r="V459" s="125"/>
      <c r="AF459" s="125"/>
      <c r="AP459" s="125"/>
      <c r="AZ459" s="125"/>
      <c r="BJ459" s="125"/>
      <c r="BT459" s="125"/>
      <c r="CD459" s="125"/>
      <c r="CN459" s="125"/>
      <c r="CX459" s="125"/>
      <c r="DH459" s="125"/>
      <c r="DR459" s="125"/>
      <c r="EB459" s="125"/>
      <c r="EL459" s="125"/>
      <c r="EV459" s="125"/>
      <c r="FF459" s="125"/>
      <c r="FP459" s="125"/>
      <c r="FZ459" s="125"/>
      <c r="GJ459" s="125"/>
      <c r="GT459" s="125"/>
      <c r="HD459" s="125"/>
      <c r="HN459" s="125"/>
      <c r="HX459" s="125"/>
    </row>
    <row xmlns:x14ac="http://schemas.microsoft.com/office/spreadsheetml/2009/9/ac" r="460" s="3" customFormat="true" x14ac:dyDescent="0.25">
      <c r="A460" s="375"/>
      <c r="B460" s="125"/>
      <c r="L460" s="125"/>
      <c r="V460" s="125"/>
      <c r="AF460" s="125"/>
      <c r="AP460" s="125"/>
      <c r="AZ460" s="125"/>
      <c r="BJ460" s="125"/>
      <c r="BT460" s="125"/>
      <c r="CD460" s="125"/>
      <c r="CN460" s="125"/>
      <c r="CX460" s="125"/>
      <c r="DH460" s="125"/>
      <c r="DR460" s="125"/>
      <c r="EB460" s="125"/>
      <c r="EL460" s="125"/>
      <c r="EV460" s="125"/>
      <c r="FF460" s="125"/>
      <c r="FP460" s="125"/>
      <c r="FZ460" s="125"/>
      <c r="GJ460" s="125"/>
      <c r="GT460" s="125"/>
      <c r="HD460" s="125"/>
      <c r="HN460" s="125"/>
      <c r="HX460" s="125"/>
    </row>
    <row xmlns:x14ac="http://schemas.microsoft.com/office/spreadsheetml/2009/9/ac" r="461" s="3" customFormat="true" x14ac:dyDescent="0.25">
      <c r="A461" s="375"/>
      <c r="B461" s="125"/>
      <c r="L461" s="125"/>
      <c r="V461" s="125"/>
      <c r="AF461" s="125"/>
      <c r="AP461" s="125"/>
      <c r="AZ461" s="125"/>
      <c r="BJ461" s="125"/>
      <c r="BT461" s="125"/>
      <c r="CD461" s="125"/>
      <c r="CN461" s="125"/>
      <c r="CX461" s="125"/>
      <c r="DH461" s="125"/>
      <c r="DR461" s="125"/>
      <c r="EB461" s="125"/>
      <c r="EL461" s="125"/>
      <c r="EV461" s="125"/>
      <c r="FF461" s="125"/>
      <c r="FP461" s="125"/>
      <c r="FZ461" s="125"/>
      <c r="GJ461" s="125"/>
      <c r="GT461" s="125"/>
      <c r="HD461" s="125"/>
      <c r="HN461" s="125"/>
      <c r="HX461" s="125"/>
    </row>
    <row xmlns:x14ac="http://schemas.microsoft.com/office/spreadsheetml/2009/9/ac" r="462" s="3" customFormat="true" x14ac:dyDescent="0.25">
      <c r="A462" s="375"/>
      <c r="B462" s="125"/>
      <c r="L462" s="125"/>
      <c r="V462" s="125"/>
      <c r="AF462" s="125"/>
      <c r="AP462" s="125"/>
      <c r="AZ462" s="125"/>
      <c r="BJ462" s="125"/>
      <c r="BT462" s="125"/>
      <c r="CD462" s="125"/>
      <c r="CN462" s="125"/>
      <c r="CX462" s="125"/>
      <c r="DH462" s="125"/>
      <c r="DR462" s="125"/>
      <c r="EB462" s="125"/>
      <c r="EL462" s="125"/>
      <c r="EV462" s="125"/>
      <c r="FF462" s="125"/>
      <c r="FP462" s="125"/>
      <c r="FZ462" s="125"/>
      <c r="GJ462" s="125"/>
      <c r="GT462" s="125"/>
      <c r="HD462" s="125"/>
      <c r="HN462" s="125"/>
      <c r="HX462" s="125"/>
    </row>
    <row xmlns:x14ac="http://schemas.microsoft.com/office/spreadsheetml/2009/9/ac" r="463" s="3" customFormat="true" x14ac:dyDescent="0.25">
      <c r="A463" s="375"/>
      <c r="B463" s="125"/>
      <c r="L463" s="125"/>
      <c r="V463" s="125"/>
      <c r="AF463" s="125"/>
      <c r="AP463" s="125"/>
      <c r="AZ463" s="125"/>
      <c r="BJ463" s="125"/>
      <c r="BT463" s="125"/>
      <c r="CD463" s="125"/>
      <c r="CN463" s="125"/>
      <c r="CX463" s="125"/>
      <c r="DH463" s="125"/>
      <c r="DR463" s="125"/>
      <c r="EB463" s="125"/>
      <c r="EL463" s="125"/>
      <c r="EV463" s="125"/>
      <c r="FF463" s="125"/>
      <c r="FP463" s="125"/>
      <c r="FZ463" s="125"/>
      <c r="GJ463" s="125"/>
      <c r="GT463" s="125"/>
      <c r="HD463" s="125"/>
      <c r="HN463" s="125"/>
      <c r="HX463" s="125"/>
    </row>
    <row xmlns:x14ac="http://schemas.microsoft.com/office/spreadsheetml/2009/9/ac" r="464" s="3" customFormat="true" x14ac:dyDescent="0.25">
      <c r="A464" s="375"/>
      <c r="B464" s="125"/>
      <c r="L464" s="125"/>
      <c r="V464" s="125"/>
      <c r="AF464" s="125"/>
      <c r="AP464" s="125"/>
      <c r="AZ464" s="125"/>
      <c r="BJ464" s="125"/>
      <c r="BT464" s="125"/>
      <c r="CD464" s="125"/>
      <c r="CN464" s="125"/>
      <c r="CX464" s="125"/>
      <c r="DH464" s="125"/>
      <c r="DR464" s="125"/>
      <c r="EB464" s="125"/>
      <c r="EL464" s="125"/>
      <c r="EV464" s="125"/>
      <c r="FF464" s="125"/>
      <c r="FP464" s="125"/>
      <c r="FZ464" s="125"/>
      <c r="GJ464" s="125"/>
      <c r="GT464" s="125"/>
      <c r="HD464" s="125"/>
      <c r="HN464" s="125"/>
      <c r="HX464" s="125"/>
    </row>
    <row xmlns:x14ac="http://schemas.microsoft.com/office/spreadsheetml/2009/9/ac" r="465" s="3" customFormat="true" x14ac:dyDescent="0.25">
      <c r="A465" s="375"/>
      <c r="B465" s="125"/>
      <c r="L465" s="125"/>
      <c r="V465" s="125"/>
      <c r="AF465" s="125"/>
      <c r="AP465" s="125"/>
      <c r="AZ465" s="125"/>
      <c r="BJ465" s="125"/>
      <c r="BT465" s="125"/>
      <c r="CD465" s="125"/>
      <c r="CN465" s="125"/>
      <c r="CX465" s="125"/>
      <c r="DH465" s="125"/>
      <c r="DR465" s="125"/>
      <c r="EB465" s="125"/>
      <c r="EL465" s="125"/>
      <c r="EV465" s="125"/>
      <c r="FF465" s="125"/>
      <c r="FP465" s="125"/>
      <c r="FZ465" s="125"/>
      <c r="GJ465" s="125"/>
      <c r="GT465" s="125"/>
      <c r="HD465" s="125"/>
      <c r="HN465" s="125"/>
      <c r="HX465" s="125"/>
    </row>
    <row xmlns:x14ac="http://schemas.microsoft.com/office/spreadsheetml/2009/9/ac" r="466" s="3" customFormat="true" x14ac:dyDescent="0.25">
      <c r="A466" s="375"/>
      <c r="B466" s="125"/>
      <c r="L466" s="125"/>
      <c r="V466" s="125"/>
      <c r="AF466" s="125"/>
      <c r="AP466" s="125"/>
      <c r="AZ466" s="125"/>
      <c r="BJ466" s="125"/>
      <c r="BT466" s="125"/>
      <c r="CD466" s="125"/>
      <c r="CN466" s="125"/>
      <c r="CX466" s="125"/>
      <c r="DH466" s="125"/>
      <c r="DR466" s="125"/>
      <c r="EB466" s="125"/>
      <c r="EL466" s="125"/>
      <c r="EV466" s="125"/>
      <c r="FF466" s="125"/>
      <c r="FP466" s="125"/>
      <c r="FZ466" s="125"/>
      <c r="GJ466" s="125"/>
      <c r="GT466" s="125"/>
      <c r="HD466" s="125"/>
      <c r="HN466" s="125"/>
      <c r="HX466" s="125"/>
    </row>
    <row xmlns:x14ac="http://schemas.microsoft.com/office/spreadsheetml/2009/9/ac" r="467" s="3" customFormat="true" x14ac:dyDescent="0.25">
      <c r="A467" s="375"/>
      <c r="B467" s="125"/>
      <c r="L467" s="125"/>
      <c r="V467" s="125"/>
      <c r="AF467" s="125"/>
      <c r="AP467" s="125"/>
      <c r="AZ467" s="125"/>
      <c r="BJ467" s="125"/>
      <c r="BT467" s="125"/>
      <c r="CD467" s="125"/>
      <c r="CN467" s="125"/>
      <c r="CX467" s="125"/>
      <c r="DH467" s="125"/>
      <c r="DR467" s="125"/>
      <c r="EB467" s="125"/>
      <c r="EL467" s="125"/>
      <c r="EV467" s="125"/>
      <c r="FF467" s="125"/>
      <c r="FP467" s="125"/>
      <c r="FZ467" s="125"/>
      <c r="GJ467" s="125"/>
      <c r="GT467" s="125"/>
      <c r="HD467" s="125"/>
      <c r="HN467" s="125"/>
      <c r="HX467" s="125"/>
    </row>
    <row xmlns:x14ac="http://schemas.microsoft.com/office/spreadsheetml/2009/9/ac" r="468" s="3" customFormat="true" x14ac:dyDescent="0.25">
      <c r="A468" s="375"/>
      <c r="B468" s="125"/>
      <c r="L468" s="125"/>
      <c r="V468" s="125"/>
      <c r="AF468" s="125"/>
      <c r="AP468" s="125"/>
      <c r="AZ468" s="125"/>
      <c r="BJ468" s="125"/>
      <c r="BT468" s="125"/>
      <c r="CD468" s="125"/>
      <c r="CN468" s="125"/>
      <c r="CX468" s="125"/>
      <c r="DH468" s="125"/>
      <c r="DR468" s="125"/>
      <c r="EB468" s="125"/>
      <c r="EL468" s="125"/>
      <c r="EV468" s="125"/>
      <c r="FF468" s="125"/>
      <c r="FP468" s="125"/>
      <c r="FZ468" s="125"/>
      <c r="GJ468" s="125"/>
      <c r="GT468" s="125"/>
      <c r="HD468" s="125"/>
      <c r="HN468" s="125"/>
      <c r="HX468" s="125"/>
    </row>
    <row xmlns:x14ac="http://schemas.microsoft.com/office/spreadsheetml/2009/9/ac" r="469" s="3" customFormat="true" x14ac:dyDescent="0.25">
      <c r="A469" s="375"/>
      <c r="B469" s="125"/>
      <c r="L469" s="125"/>
      <c r="V469" s="125"/>
      <c r="AF469" s="125"/>
      <c r="AP469" s="125"/>
      <c r="AZ469" s="125"/>
      <c r="BJ469" s="125"/>
      <c r="BT469" s="125"/>
      <c r="CD469" s="125"/>
      <c r="CN469" s="125"/>
      <c r="CX469" s="125"/>
      <c r="DH469" s="125"/>
      <c r="DR469" s="125"/>
      <c r="EB469" s="125"/>
      <c r="EL469" s="125"/>
      <c r="EV469" s="125"/>
      <c r="FF469" s="125"/>
      <c r="FP469" s="125"/>
      <c r="FZ469" s="125"/>
      <c r="GJ469" s="125"/>
      <c r="GT469" s="125"/>
      <c r="HD469" s="125"/>
      <c r="HN469" s="125"/>
      <c r="HX469" s="125"/>
    </row>
    <row xmlns:x14ac="http://schemas.microsoft.com/office/spreadsheetml/2009/9/ac" r="470" s="3" customFormat="true" x14ac:dyDescent="0.25">
      <c r="A470" s="375"/>
      <c r="B470" s="125"/>
      <c r="L470" s="125"/>
      <c r="V470" s="125"/>
      <c r="AF470" s="125"/>
      <c r="AP470" s="125"/>
      <c r="AZ470" s="125"/>
      <c r="BJ470" s="125"/>
      <c r="BT470" s="125"/>
      <c r="CD470" s="125"/>
      <c r="CN470" s="125"/>
      <c r="CX470" s="125"/>
      <c r="DH470" s="125"/>
      <c r="DR470" s="125"/>
      <c r="EB470" s="125"/>
      <c r="EL470" s="125"/>
      <c r="EV470" s="125"/>
      <c r="FF470" s="125"/>
      <c r="FP470" s="125"/>
      <c r="FZ470" s="125"/>
      <c r="GJ470" s="125"/>
      <c r="GT470" s="125"/>
      <c r="HD470" s="125"/>
      <c r="HN470" s="125"/>
      <c r="HX470" s="125"/>
    </row>
    <row xmlns:x14ac="http://schemas.microsoft.com/office/spreadsheetml/2009/9/ac" r="471" s="3" customFormat="true" x14ac:dyDescent="0.25">
      <c r="A471" s="375"/>
      <c r="B471" s="125"/>
      <c r="L471" s="125"/>
      <c r="V471" s="125"/>
      <c r="AF471" s="125"/>
      <c r="AP471" s="125"/>
      <c r="AZ471" s="125"/>
      <c r="BJ471" s="125"/>
      <c r="BT471" s="125"/>
      <c r="CD471" s="125"/>
      <c r="CN471" s="125"/>
      <c r="CX471" s="125"/>
      <c r="DH471" s="125"/>
      <c r="DR471" s="125"/>
      <c r="EB471" s="125"/>
      <c r="EL471" s="125"/>
      <c r="EV471" s="125"/>
      <c r="FF471" s="125"/>
      <c r="FP471" s="125"/>
      <c r="FZ471" s="125"/>
      <c r="GJ471" s="125"/>
      <c r="GT471" s="125"/>
      <c r="HD471" s="125"/>
      <c r="HN471" s="125"/>
      <c r="HX471" s="125"/>
    </row>
    <row xmlns:x14ac="http://schemas.microsoft.com/office/spreadsheetml/2009/9/ac" r="472" s="3" customFormat="true" x14ac:dyDescent="0.25">
      <c r="A472" s="375"/>
      <c r="B472" s="125"/>
      <c r="L472" s="125"/>
      <c r="V472" s="125"/>
      <c r="AF472" s="125"/>
      <c r="AP472" s="125"/>
      <c r="AZ472" s="125"/>
      <c r="BJ472" s="125"/>
      <c r="BT472" s="125"/>
      <c r="CD472" s="125"/>
      <c r="CN472" s="125"/>
      <c r="CX472" s="125"/>
      <c r="DH472" s="125"/>
      <c r="DR472" s="125"/>
      <c r="EB472" s="125"/>
      <c r="EL472" s="125"/>
      <c r="EV472" s="125"/>
      <c r="FF472" s="125"/>
      <c r="FP472" s="125"/>
      <c r="FZ472" s="125"/>
      <c r="GJ472" s="125"/>
      <c r="GT472" s="125"/>
      <c r="HD472" s="125"/>
      <c r="HN472" s="125"/>
      <c r="HX472" s="125"/>
    </row>
    <row xmlns:x14ac="http://schemas.microsoft.com/office/spreadsheetml/2009/9/ac" r="473" s="3" customFormat="true" x14ac:dyDescent="0.25">
      <c r="A473" s="375"/>
      <c r="B473" s="125"/>
      <c r="L473" s="125"/>
      <c r="V473" s="125"/>
      <c r="AF473" s="125"/>
      <c r="AP473" s="125"/>
      <c r="AZ473" s="125"/>
      <c r="BJ473" s="125"/>
      <c r="BT473" s="125"/>
      <c r="CD473" s="125"/>
      <c r="CN473" s="125"/>
      <c r="CX473" s="125"/>
      <c r="DH473" s="125"/>
      <c r="DR473" s="125"/>
      <c r="EB473" s="125"/>
      <c r="EL473" s="125"/>
      <c r="EV473" s="125"/>
      <c r="FF473" s="125"/>
      <c r="FP473" s="125"/>
      <c r="FZ473" s="125"/>
      <c r="GJ473" s="125"/>
      <c r="GT473" s="125"/>
      <c r="HD473" s="125"/>
      <c r="HN473" s="125"/>
      <c r="HX473" s="125"/>
    </row>
    <row xmlns:x14ac="http://schemas.microsoft.com/office/spreadsheetml/2009/9/ac" r="474" s="3" customFormat="true" x14ac:dyDescent="0.25">
      <c r="A474" s="375"/>
      <c r="B474" s="125"/>
      <c r="L474" s="125"/>
      <c r="V474" s="125"/>
      <c r="AF474" s="125"/>
      <c r="AP474" s="125"/>
      <c r="AZ474" s="125"/>
      <c r="BJ474" s="125"/>
      <c r="BT474" s="125"/>
      <c r="CD474" s="125"/>
      <c r="CN474" s="125"/>
      <c r="CX474" s="125"/>
      <c r="DH474" s="125"/>
      <c r="DR474" s="125"/>
      <c r="EB474" s="125"/>
      <c r="EL474" s="125"/>
      <c r="EV474" s="125"/>
      <c r="FF474" s="125"/>
      <c r="FP474" s="125"/>
      <c r="FZ474" s="125"/>
      <c r="GJ474" s="125"/>
      <c r="GT474" s="125"/>
      <c r="HD474" s="125"/>
      <c r="HN474" s="125"/>
      <c r="HX474" s="125"/>
    </row>
    <row xmlns:x14ac="http://schemas.microsoft.com/office/spreadsheetml/2009/9/ac" r="475" s="3" customFormat="true" x14ac:dyDescent="0.25">
      <c r="A475" s="375"/>
      <c r="B475" s="125"/>
      <c r="L475" s="125"/>
      <c r="V475" s="125"/>
      <c r="AF475" s="125"/>
      <c r="AP475" s="125"/>
      <c r="AZ475" s="125"/>
      <c r="BJ475" s="125"/>
      <c r="BT475" s="125"/>
      <c r="CD475" s="125"/>
      <c r="CN475" s="125"/>
      <c r="CX475" s="125"/>
      <c r="DH475" s="125"/>
      <c r="DR475" s="125"/>
      <c r="EB475" s="125"/>
      <c r="EL475" s="125"/>
      <c r="EV475" s="125"/>
      <c r="FF475" s="125"/>
      <c r="FP475" s="125"/>
      <c r="FZ475" s="125"/>
      <c r="GJ475" s="125"/>
      <c r="GT475" s="125"/>
      <c r="HD475" s="125"/>
      <c r="HN475" s="125"/>
      <c r="HX475" s="125"/>
    </row>
    <row xmlns:x14ac="http://schemas.microsoft.com/office/spreadsheetml/2009/9/ac" r="476" s="3" customFormat="true" x14ac:dyDescent="0.25">
      <c r="A476" s="375"/>
      <c r="B476" s="125"/>
      <c r="L476" s="125"/>
      <c r="V476" s="125"/>
      <c r="AF476" s="125"/>
      <c r="AP476" s="125"/>
      <c r="AZ476" s="125"/>
      <c r="BJ476" s="125"/>
      <c r="BT476" s="125"/>
      <c r="CD476" s="125"/>
      <c r="CN476" s="125"/>
      <c r="CX476" s="125"/>
      <c r="DH476" s="125"/>
      <c r="DR476" s="125"/>
      <c r="EB476" s="125"/>
      <c r="EL476" s="125"/>
      <c r="EV476" s="125"/>
      <c r="FF476" s="125"/>
      <c r="FP476" s="125"/>
      <c r="FZ476" s="125"/>
      <c r="GJ476" s="125"/>
      <c r="GT476" s="125"/>
      <c r="HD476" s="125"/>
      <c r="HN476" s="125"/>
      <c r="HX476" s="125"/>
    </row>
    <row xmlns:x14ac="http://schemas.microsoft.com/office/spreadsheetml/2009/9/ac" r="477" s="3" customFormat="true" x14ac:dyDescent="0.25">
      <c r="A477" s="375"/>
      <c r="B477" s="125"/>
      <c r="L477" s="125"/>
      <c r="V477" s="125"/>
      <c r="AF477" s="125"/>
      <c r="AP477" s="125"/>
      <c r="AZ477" s="125"/>
      <c r="BJ477" s="125"/>
      <c r="BT477" s="125"/>
      <c r="CD477" s="125"/>
      <c r="CN477" s="125"/>
      <c r="CX477" s="125"/>
      <c r="DH477" s="125"/>
      <c r="DR477" s="125"/>
      <c r="EB477" s="125"/>
      <c r="EL477" s="125"/>
      <c r="EV477" s="125"/>
      <c r="FF477" s="125"/>
      <c r="FP477" s="125"/>
      <c r="FZ477" s="125"/>
      <c r="GJ477" s="125"/>
      <c r="GT477" s="125"/>
      <c r="HD477" s="125"/>
      <c r="HN477" s="125"/>
      <c r="HX477" s="125"/>
    </row>
    <row xmlns:x14ac="http://schemas.microsoft.com/office/spreadsheetml/2009/9/ac" r="478" s="3" customFormat="true" x14ac:dyDescent="0.25">
      <c r="A478" s="375"/>
      <c r="B478" s="125"/>
      <c r="L478" s="125"/>
      <c r="V478" s="125"/>
      <c r="AF478" s="125"/>
      <c r="AP478" s="125"/>
      <c r="AZ478" s="125"/>
      <c r="BJ478" s="125"/>
      <c r="BT478" s="125"/>
      <c r="CD478" s="125"/>
      <c r="CN478" s="125"/>
      <c r="CX478" s="125"/>
      <c r="DH478" s="125"/>
      <c r="DR478" s="125"/>
      <c r="EB478" s="125"/>
      <c r="EL478" s="125"/>
      <c r="EV478" s="125"/>
      <c r="FF478" s="125"/>
      <c r="FP478" s="125"/>
      <c r="FZ478" s="125"/>
      <c r="GJ478" s="125"/>
      <c r="GT478" s="125"/>
      <c r="HD478" s="125"/>
      <c r="HN478" s="125"/>
      <c r="HX478" s="125"/>
    </row>
    <row xmlns:x14ac="http://schemas.microsoft.com/office/spreadsheetml/2009/9/ac" r="479" s="3" customFormat="true" x14ac:dyDescent="0.25">
      <c r="A479" s="375"/>
      <c r="B479" s="125"/>
      <c r="L479" s="125"/>
      <c r="V479" s="125"/>
      <c r="AF479" s="125"/>
      <c r="AP479" s="125"/>
      <c r="AZ479" s="125"/>
      <c r="BJ479" s="125"/>
      <c r="BT479" s="125"/>
      <c r="CD479" s="125"/>
      <c r="CN479" s="125"/>
      <c r="CX479" s="125"/>
      <c r="DH479" s="125"/>
      <c r="DR479" s="125"/>
      <c r="EB479" s="125"/>
      <c r="EL479" s="125"/>
      <c r="EV479" s="125"/>
      <c r="FF479" s="125"/>
      <c r="FP479" s="125"/>
      <c r="FZ479" s="125"/>
      <c r="GJ479" s="125"/>
      <c r="GT479" s="125"/>
      <c r="HD479" s="125"/>
      <c r="HN479" s="125"/>
      <c r="HX479" s="125"/>
    </row>
    <row xmlns:x14ac="http://schemas.microsoft.com/office/spreadsheetml/2009/9/ac" r="480" s="3" customFormat="true" x14ac:dyDescent="0.25">
      <c r="A480" s="375"/>
      <c r="B480" s="125"/>
      <c r="L480" s="125"/>
      <c r="V480" s="125"/>
      <c r="AF480" s="125"/>
      <c r="AP480" s="125"/>
      <c r="AZ480" s="125"/>
      <c r="BJ480" s="125"/>
      <c r="BT480" s="125"/>
      <c r="CD480" s="125"/>
      <c r="CN480" s="125"/>
      <c r="CX480" s="125"/>
      <c r="DH480" s="125"/>
      <c r="DR480" s="125"/>
      <c r="EB480" s="125"/>
      <c r="EL480" s="125"/>
      <c r="EV480" s="125"/>
      <c r="FF480" s="125"/>
      <c r="FP480" s="125"/>
      <c r="FZ480" s="125"/>
      <c r="GJ480" s="125"/>
      <c r="GT480" s="125"/>
      <c r="HD480" s="125"/>
      <c r="HN480" s="125"/>
      <c r="HX480" s="125"/>
    </row>
    <row xmlns:x14ac="http://schemas.microsoft.com/office/spreadsheetml/2009/9/ac" r="481" s="3" customFormat="true" x14ac:dyDescent="0.25">
      <c r="A481" s="375"/>
      <c r="B481" s="125"/>
      <c r="L481" s="125"/>
      <c r="V481" s="125"/>
      <c r="AF481" s="125"/>
      <c r="AP481" s="125"/>
      <c r="AZ481" s="125"/>
      <c r="BJ481" s="125"/>
      <c r="BT481" s="125"/>
      <c r="CD481" s="125"/>
      <c r="CN481" s="125"/>
      <c r="CX481" s="125"/>
      <c r="DH481" s="125"/>
      <c r="DR481" s="125"/>
      <c r="EB481" s="125"/>
      <c r="EL481" s="125"/>
      <c r="EV481" s="125"/>
      <c r="FF481" s="125"/>
      <c r="FP481" s="125"/>
      <c r="FZ481" s="125"/>
      <c r="GJ481" s="125"/>
      <c r="GT481" s="125"/>
      <c r="HD481" s="125"/>
      <c r="HN481" s="125"/>
      <c r="HX481" s="125"/>
    </row>
    <row xmlns:x14ac="http://schemas.microsoft.com/office/spreadsheetml/2009/9/ac" r="482" s="3" customFormat="true" x14ac:dyDescent="0.25">
      <c r="A482" s="375"/>
      <c r="B482" s="125"/>
      <c r="L482" s="125"/>
      <c r="V482" s="125"/>
      <c r="AF482" s="125"/>
      <c r="AP482" s="125"/>
      <c r="AZ482" s="125"/>
      <c r="BJ482" s="125"/>
      <c r="BT482" s="125"/>
      <c r="CD482" s="125"/>
      <c r="CN482" s="125"/>
      <c r="CX482" s="125"/>
      <c r="DH482" s="125"/>
      <c r="DR482" s="125"/>
      <c r="EB482" s="125"/>
      <c r="EL482" s="125"/>
      <c r="EV482" s="125"/>
      <c r="FF482" s="125"/>
      <c r="FP482" s="125"/>
      <c r="FZ482" s="125"/>
      <c r="GJ482" s="125"/>
      <c r="GT482" s="125"/>
      <c r="HD482" s="125"/>
      <c r="HN482" s="125"/>
      <c r="HX482" s="125"/>
    </row>
    <row xmlns:x14ac="http://schemas.microsoft.com/office/spreadsheetml/2009/9/ac" r="483" s="3" customFormat="true" x14ac:dyDescent="0.25">
      <c r="A483" s="375"/>
      <c r="B483" s="125"/>
      <c r="L483" s="125"/>
      <c r="V483" s="125"/>
      <c r="AF483" s="125"/>
      <c r="AP483" s="125"/>
      <c r="AZ483" s="125"/>
      <c r="BJ483" s="125"/>
      <c r="BT483" s="125"/>
      <c r="CD483" s="125"/>
      <c r="CN483" s="125"/>
      <c r="CX483" s="125"/>
      <c r="DH483" s="125"/>
      <c r="DR483" s="125"/>
      <c r="EB483" s="125"/>
      <c r="EL483" s="125"/>
      <c r="EV483" s="125"/>
      <c r="FF483" s="125"/>
      <c r="FP483" s="125"/>
      <c r="FZ483" s="125"/>
      <c r="GJ483" s="125"/>
      <c r="GT483" s="125"/>
      <c r="HD483" s="125"/>
      <c r="HN483" s="125"/>
      <c r="HX483" s="125"/>
    </row>
    <row xmlns:x14ac="http://schemas.microsoft.com/office/spreadsheetml/2009/9/ac" r="484" s="3" customFormat="true" x14ac:dyDescent="0.25">
      <c r="A484" s="375"/>
      <c r="B484" s="125"/>
      <c r="L484" s="125"/>
      <c r="V484" s="125"/>
      <c r="AF484" s="125"/>
      <c r="AP484" s="125"/>
      <c r="AZ484" s="125"/>
      <c r="BJ484" s="125"/>
      <c r="BT484" s="125"/>
      <c r="CD484" s="125"/>
      <c r="CN484" s="125"/>
      <c r="CX484" s="125"/>
      <c r="DH484" s="125"/>
      <c r="DR484" s="125"/>
      <c r="EB484" s="125"/>
      <c r="EL484" s="125"/>
      <c r="EV484" s="125"/>
      <c r="FF484" s="125"/>
      <c r="FP484" s="125"/>
      <c r="FZ484" s="125"/>
      <c r="GJ484" s="125"/>
      <c r="GT484" s="125"/>
      <c r="HD484" s="125"/>
      <c r="HN484" s="125"/>
      <c r="HX484" s="125"/>
    </row>
    <row xmlns:x14ac="http://schemas.microsoft.com/office/spreadsheetml/2009/9/ac" r="485" s="3" customFormat="true" x14ac:dyDescent="0.25">
      <c r="A485" s="375"/>
      <c r="B485" s="125"/>
      <c r="L485" s="125"/>
      <c r="V485" s="125"/>
      <c r="AF485" s="125"/>
      <c r="AP485" s="125"/>
      <c r="AZ485" s="125"/>
      <c r="BJ485" s="125"/>
      <c r="BT485" s="125"/>
      <c r="CD485" s="125"/>
      <c r="CN485" s="125"/>
      <c r="CX485" s="125"/>
      <c r="DH485" s="125"/>
      <c r="DR485" s="125"/>
      <c r="EB485" s="125"/>
      <c r="EL485" s="125"/>
      <c r="EV485" s="125"/>
      <c r="FF485" s="125"/>
      <c r="FP485" s="125"/>
      <c r="FZ485" s="125"/>
      <c r="GJ485" s="125"/>
      <c r="GT485" s="125"/>
      <c r="HD485" s="125"/>
      <c r="HN485" s="125"/>
      <c r="HX485" s="125"/>
    </row>
    <row xmlns:x14ac="http://schemas.microsoft.com/office/spreadsheetml/2009/9/ac" r="486" s="3" customFormat="true" x14ac:dyDescent="0.25">
      <c r="A486" s="375"/>
      <c r="B486" s="125"/>
      <c r="L486" s="125"/>
      <c r="V486" s="125"/>
      <c r="AF486" s="125"/>
      <c r="AP486" s="125"/>
      <c r="AZ486" s="125"/>
      <c r="BJ486" s="125"/>
      <c r="BT486" s="125"/>
      <c r="CD486" s="125"/>
      <c r="CN486" s="125"/>
      <c r="CX486" s="125"/>
      <c r="DH486" s="125"/>
      <c r="DR486" s="125"/>
      <c r="EB486" s="125"/>
      <c r="EL486" s="125"/>
      <c r="EV486" s="125"/>
      <c r="FF486" s="125"/>
      <c r="FP486" s="125"/>
      <c r="FZ486" s="125"/>
      <c r="GJ486" s="125"/>
      <c r="GT486" s="125"/>
      <c r="HD486" s="125"/>
      <c r="HN486" s="125"/>
      <c r="HX486" s="125"/>
    </row>
    <row xmlns:x14ac="http://schemas.microsoft.com/office/spreadsheetml/2009/9/ac" r="487" s="3" customFormat="true" x14ac:dyDescent="0.25">
      <c r="A487" s="375"/>
      <c r="B487" s="125"/>
      <c r="L487" s="125"/>
      <c r="V487" s="125"/>
      <c r="AF487" s="125"/>
      <c r="AP487" s="125"/>
      <c r="AZ487" s="125"/>
      <c r="BJ487" s="125"/>
      <c r="BT487" s="125"/>
      <c r="CD487" s="125"/>
      <c r="CN487" s="125"/>
      <c r="CX487" s="125"/>
      <c r="DH487" s="125"/>
      <c r="DR487" s="125"/>
      <c r="EB487" s="125"/>
      <c r="EL487" s="125"/>
      <c r="EV487" s="125"/>
      <c r="FF487" s="125"/>
      <c r="FP487" s="125"/>
      <c r="FZ487" s="125"/>
      <c r="GJ487" s="125"/>
      <c r="GT487" s="125"/>
      <c r="HD487" s="125"/>
      <c r="HN487" s="125"/>
      <c r="HX487" s="125"/>
    </row>
    <row xmlns:x14ac="http://schemas.microsoft.com/office/spreadsheetml/2009/9/ac" r="488" s="3" customFormat="true" x14ac:dyDescent="0.25">
      <c r="A488" s="375"/>
      <c r="B488" s="125"/>
      <c r="L488" s="125"/>
      <c r="V488" s="125"/>
      <c r="AF488" s="125"/>
      <c r="AP488" s="125"/>
      <c r="AZ488" s="125"/>
      <c r="BJ488" s="125"/>
      <c r="BT488" s="125"/>
      <c r="CD488" s="125"/>
      <c r="CN488" s="125"/>
      <c r="CX488" s="125"/>
      <c r="DH488" s="125"/>
      <c r="DR488" s="125"/>
      <c r="EB488" s="125"/>
      <c r="EL488" s="125"/>
      <c r="EV488" s="125"/>
      <c r="FF488" s="125"/>
      <c r="FP488" s="125"/>
      <c r="FZ488" s="125"/>
      <c r="GJ488" s="125"/>
      <c r="GT488" s="125"/>
      <c r="HD488" s="125"/>
      <c r="HN488" s="125"/>
      <c r="HX488" s="125"/>
    </row>
    <row xmlns:x14ac="http://schemas.microsoft.com/office/spreadsheetml/2009/9/ac" r="489" s="3" customFormat="true" x14ac:dyDescent="0.25">
      <c r="A489" s="375"/>
      <c r="B489" s="125"/>
      <c r="L489" s="125"/>
      <c r="V489" s="125"/>
      <c r="AF489" s="125"/>
      <c r="AP489" s="125"/>
      <c r="AZ489" s="125"/>
      <c r="BJ489" s="125"/>
      <c r="BT489" s="125"/>
      <c r="CD489" s="125"/>
      <c r="CN489" s="125"/>
      <c r="CX489" s="125"/>
      <c r="DH489" s="125"/>
      <c r="DR489" s="125"/>
      <c r="EB489" s="125"/>
      <c r="EL489" s="125"/>
      <c r="EV489" s="125"/>
      <c r="FF489" s="125"/>
      <c r="FP489" s="125"/>
      <c r="FZ489" s="125"/>
      <c r="GJ489" s="125"/>
      <c r="GT489" s="125"/>
      <c r="HD489" s="125"/>
      <c r="HN489" s="125"/>
      <c r="HX489" s="125"/>
    </row>
    <row xmlns:x14ac="http://schemas.microsoft.com/office/spreadsheetml/2009/9/ac" r="490" s="3" customFormat="true" x14ac:dyDescent="0.25">
      <c r="A490" s="375"/>
      <c r="B490" s="125"/>
      <c r="L490" s="125"/>
      <c r="V490" s="125"/>
      <c r="AF490" s="125"/>
      <c r="AP490" s="125"/>
      <c r="AZ490" s="125"/>
      <c r="BJ490" s="125"/>
      <c r="BT490" s="125"/>
      <c r="CD490" s="125"/>
      <c r="CN490" s="125"/>
      <c r="CX490" s="125"/>
      <c r="DH490" s="125"/>
      <c r="DR490" s="125"/>
      <c r="EB490" s="125"/>
      <c r="EL490" s="125"/>
      <c r="EV490" s="125"/>
      <c r="FF490" s="125"/>
      <c r="FP490" s="125"/>
      <c r="FZ490" s="125"/>
      <c r="GJ490" s="125"/>
      <c r="GT490" s="125"/>
      <c r="HD490" s="125"/>
      <c r="HN490" s="125"/>
      <c r="HX490" s="125"/>
    </row>
    <row xmlns:x14ac="http://schemas.microsoft.com/office/spreadsheetml/2009/9/ac" r="491" s="3" customFormat="true" x14ac:dyDescent="0.25">
      <c r="A491" s="375"/>
      <c r="B491" s="125"/>
      <c r="L491" s="125"/>
      <c r="V491" s="125"/>
      <c r="AF491" s="125"/>
      <c r="AP491" s="125"/>
      <c r="AZ491" s="125"/>
      <c r="BJ491" s="125"/>
      <c r="BT491" s="125"/>
      <c r="CD491" s="125"/>
      <c r="CN491" s="125"/>
      <c r="CX491" s="125"/>
      <c r="DH491" s="125"/>
      <c r="DR491" s="125"/>
      <c r="EB491" s="125"/>
      <c r="EL491" s="125"/>
      <c r="EV491" s="125"/>
      <c r="FF491" s="125"/>
      <c r="FP491" s="125"/>
      <c r="FZ491" s="125"/>
      <c r="GJ491" s="125"/>
      <c r="GT491" s="125"/>
      <c r="HD491" s="125"/>
      <c r="HN491" s="125"/>
      <c r="HX491" s="125"/>
    </row>
    <row xmlns:x14ac="http://schemas.microsoft.com/office/spreadsheetml/2009/9/ac" r="492" s="3" customFormat="true" x14ac:dyDescent="0.25">
      <c r="A492" s="375"/>
      <c r="B492" s="125"/>
      <c r="L492" s="125"/>
      <c r="V492" s="125"/>
      <c r="AF492" s="125"/>
      <c r="AP492" s="125"/>
      <c r="AZ492" s="125"/>
      <c r="BJ492" s="125"/>
      <c r="BT492" s="125"/>
      <c r="CD492" s="125"/>
      <c r="CN492" s="125"/>
      <c r="CX492" s="125"/>
      <c r="DH492" s="125"/>
      <c r="DR492" s="125"/>
      <c r="EB492" s="125"/>
      <c r="EL492" s="125"/>
      <c r="EV492" s="125"/>
      <c r="FF492" s="125"/>
      <c r="FP492" s="125"/>
      <c r="FZ492" s="125"/>
      <c r="GJ492" s="125"/>
      <c r="GT492" s="125"/>
      <c r="HD492" s="125"/>
      <c r="HN492" s="125"/>
      <c r="HX492" s="125"/>
    </row>
    <row xmlns:x14ac="http://schemas.microsoft.com/office/spreadsheetml/2009/9/ac" r="493" s="3" customFormat="true" x14ac:dyDescent="0.25">
      <c r="A493" s="375"/>
      <c r="B493" s="125"/>
      <c r="L493" s="125"/>
      <c r="V493" s="125"/>
      <c r="AF493" s="125"/>
      <c r="AP493" s="125"/>
      <c r="AZ493" s="125"/>
      <c r="BJ493" s="125"/>
      <c r="BT493" s="125"/>
      <c r="CD493" s="125"/>
      <c r="CN493" s="125"/>
      <c r="CX493" s="125"/>
      <c r="DH493" s="125"/>
      <c r="DR493" s="125"/>
      <c r="EB493" s="125"/>
      <c r="EL493" s="125"/>
      <c r="EV493" s="125"/>
      <c r="FF493" s="125"/>
      <c r="FP493" s="125"/>
      <c r="FZ493" s="125"/>
      <c r="GJ493" s="125"/>
      <c r="GT493" s="125"/>
      <c r="HD493" s="125"/>
      <c r="HN493" s="125"/>
      <c r="HX493" s="125"/>
    </row>
    <row xmlns:x14ac="http://schemas.microsoft.com/office/spreadsheetml/2009/9/ac" r="494" s="3" customFormat="true" x14ac:dyDescent="0.25">
      <c r="A494" s="375"/>
      <c r="B494" s="125"/>
      <c r="L494" s="125"/>
      <c r="V494" s="125"/>
      <c r="AF494" s="125"/>
      <c r="AP494" s="125"/>
      <c r="AZ494" s="125"/>
      <c r="BJ494" s="125"/>
      <c r="BT494" s="125"/>
      <c r="CD494" s="125"/>
      <c r="CN494" s="125"/>
      <c r="CX494" s="125"/>
      <c r="DH494" s="125"/>
      <c r="DR494" s="125"/>
      <c r="EB494" s="125"/>
      <c r="EL494" s="125"/>
      <c r="EV494" s="125"/>
      <c r="FF494" s="125"/>
      <c r="FP494" s="125"/>
      <c r="FZ494" s="125"/>
      <c r="GJ494" s="125"/>
      <c r="GT494" s="125"/>
      <c r="HD494" s="125"/>
      <c r="HN494" s="125"/>
      <c r="HX494" s="125"/>
    </row>
    <row xmlns:x14ac="http://schemas.microsoft.com/office/spreadsheetml/2009/9/ac" r="495" s="3" customFormat="true" x14ac:dyDescent="0.25">
      <c r="A495" s="375"/>
      <c r="B495" s="125"/>
      <c r="L495" s="125"/>
      <c r="V495" s="125"/>
      <c r="AF495" s="125"/>
      <c r="AP495" s="125"/>
      <c r="AZ495" s="125"/>
      <c r="BJ495" s="125"/>
      <c r="BT495" s="125"/>
      <c r="CD495" s="125"/>
      <c r="CN495" s="125"/>
      <c r="CX495" s="125"/>
      <c r="DH495" s="125"/>
      <c r="DR495" s="125"/>
      <c r="EB495" s="125"/>
      <c r="EL495" s="125"/>
      <c r="EV495" s="125"/>
      <c r="FF495" s="125"/>
      <c r="FP495" s="125"/>
      <c r="FZ495" s="125"/>
      <c r="GJ495" s="125"/>
      <c r="GT495" s="125"/>
      <c r="HD495" s="125"/>
      <c r="HN495" s="125"/>
      <c r="HX495" s="125"/>
    </row>
    <row xmlns:x14ac="http://schemas.microsoft.com/office/spreadsheetml/2009/9/ac" r="496" s="3" customFormat="true" x14ac:dyDescent="0.25">
      <c r="A496" s="375"/>
      <c r="B496" s="125"/>
      <c r="L496" s="125"/>
      <c r="V496" s="125"/>
      <c r="AF496" s="125"/>
      <c r="AP496" s="125"/>
      <c r="AZ496" s="125"/>
      <c r="BJ496" s="125"/>
      <c r="BT496" s="125"/>
      <c r="CD496" s="125"/>
      <c r="CN496" s="125"/>
      <c r="CX496" s="125"/>
      <c r="DH496" s="125"/>
      <c r="DR496" s="125"/>
      <c r="EB496" s="125"/>
      <c r="EL496" s="125"/>
      <c r="EV496" s="125"/>
      <c r="FF496" s="125"/>
      <c r="FP496" s="125"/>
      <c r="FZ496" s="125"/>
      <c r="GJ496" s="125"/>
      <c r="GT496" s="125"/>
      <c r="HD496" s="125"/>
      <c r="HN496" s="125"/>
      <c r="HX496" s="125"/>
    </row>
    <row xmlns:x14ac="http://schemas.microsoft.com/office/spreadsheetml/2009/9/ac" r="497" s="3" customFormat="true" x14ac:dyDescent="0.25">
      <c r="A497" s="375"/>
      <c r="B497" s="125"/>
      <c r="L497" s="125"/>
      <c r="V497" s="125"/>
      <c r="AF497" s="125"/>
      <c r="AP497" s="125"/>
      <c r="AZ497" s="125"/>
      <c r="BJ497" s="125"/>
      <c r="BT497" s="125"/>
      <c r="CD497" s="125"/>
      <c r="CN497" s="125"/>
      <c r="CX497" s="125"/>
      <c r="DH497" s="125"/>
      <c r="DR497" s="125"/>
      <c r="EB497" s="125"/>
      <c r="EL497" s="125"/>
      <c r="EV497" s="125"/>
      <c r="FF497" s="125"/>
      <c r="FP497" s="125"/>
      <c r="FZ497" s="125"/>
      <c r="GJ497" s="125"/>
      <c r="GT497" s="125"/>
      <c r="HD497" s="125"/>
      <c r="HN497" s="125"/>
      <c r="HX497" s="125"/>
    </row>
    <row xmlns:x14ac="http://schemas.microsoft.com/office/spreadsheetml/2009/9/ac" r="498" s="3" customFormat="true" x14ac:dyDescent="0.25">
      <c r="A498" s="375"/>
      <c r="B498" s="125"/>
      <c r="L498" s="125"/>
      <c r="V498" s="125"/>
      <c r="AF498" s="125"/>
      <c r="AP498" s="125"/>
      <c r="AZ498" s="125"/>
      <c r="BJ498" s="125"/>
      <c r="BT498" s="125"/>
      <c r="CD498" s="125"/>
      <c r="CN498" s="125"/>
      <c r="CX498" s="125"/>
      <c r="DH498" s="125"/>
      <c r="DR498" s="125"/>
      <c r="EB498" s="125"/>
      <c r="EL498" s="125"/>
      <c r="EV498" s="125"/>
      <c r="FF498" s="125"/>
      <c r="FP498" s="125"/>
      <c r="FZ498" s="125"/>
      <c r="GJ498" s="125"/>
      <c r="GT498" s="125"/>
      <c r="HD498" s="125"/>
      <c r="HN498" s="125"/>
      <c r="HX498" s="125"/>
    </row>
    <row xmlns:x14ac="http://schemas.microsoft.com/office/spreadsheetml/2009/9/ac" r="499" s="3" customFormat="true" x14ac:dyDescent="0.25">
      <c r="A499" s="375"/>
      <c r="B499" s="125"/>
      <c r="L499" s="125"/>
      <c r="V499" s="125"/>
      <c r="AF499" s="125"/>
      <c r="AP499" s="125"/>
      <c r="AZ499" s="125"/>
      <c r="BJ499" s="125"/>
      <c r="BT499" s="125"/>
      <c r="CD499" s="125"/>
      <c r="CN499" s="125"/>
      <c r="CX499" s="125"/>
      <c r="DH499" s="125"/>
      <c r="DR499" s="125"/>
      <c r="EB499" s="125"/>
      <c r="EL499" s="125"/>
      <c r="EV499" s="125"/>
      <c r="FF499" s="125"/>
      <c r="FP499" s="125"/>
      <c r="FZ499" s="125"/>
      <c r="GJ499" s="125"/>
      <c r="GT499" s="125"/>
      <c r="HD499" s="125"/>
      <c r="HN499" s="125"/>
      <c r="HX499" s="125"/>
    </row>
    <row xmlns:x14ac="http://schemas.microsoft.com/office/spreadsheetml/2009/9/ac" r="500" s="3" customFormat="true" x14ac:dyDescent="0.25">
      <c r="A500" s="375"/>
      <c r="B500" s="125"/>
      <c r="L500" s="125"/>
      <c r="V500" s="125"/>
      <c r="AF500" s="125"/>
      <c r="AP500" s="125"/>
      <c r="AZ500" s="125"/>
      <c r="BJ500" s="125"/>
      <c r="BT500" s="125"/>
      <c r="CD500" s="125"/>
      <c r="CN500" s="125"/>
      <c r="CX500" s="125"/>
      <c r="DH500" s="125"/>
      <c r="DR500" s="125"/>
      <c r="EB500" s="125"/>
      <c r="EL500" s="125"/>
      <c r="EV500" s="125"/>
      <c r="FF500" s="125"/>
      <c r="FP500" s="125"/>
      <c r="FZ500" s="125"/>
      <c r="GJ500" s="125"/>
      <c r="GT500" s="125"/>
      <c r="HD500" s="125"/>
      <c r="HN500" s="125"/>
      <c r="HX500" s="125"/>
    </row>
    <row xmlns:x14ac="http://schemas.microsoft.com/office/spreadsheetml/2009/9/ac" r="501" s="3" customFormat="true" x14ac:dyDescent="0.25">
      <c r="A501" s="375"/>
      <c r="B501" s="125"/>
      <c r="L501" s="125"/>
      <c r="V501" s="125"/>
      <c r="AF501" s="125"/>
      <c r="AP501" s="125"/>
      <c r="AZ501" s="125"/>
      <c r="BJ501" s="125"/>
      <c r="BT501" s="125"/>
      <c r="CD501" s="125"/>
      <c r="CN501" s="125"/>
      <c r="CX501" s="125"/>
      <c r="DH501" s="125"/>
      <c r="DR501" s="125"/>
      <c r="EB501" s="125"/>
      <c r="EL501" s="125"/>
      <c r="EV501" s="125"/>
      <c r="FF501" s="125"/>
      <c r="FP501" s="125"/>
      <c r="FZ501" s="125"/>
      <c r="GJ501" s="125"/>
      <c r="GT501" s="125"/>
      <c r="HD501" s="125"/>
      <c r="HN501" s="125"/>
      <c r="HX501" s="125"/>
    </row>
    <row xmlns:x14ac="http://schemas.microsoft.com/office/spreadsheetml/2009/9/ac" r="502" s="3" customFormat="true" x14ac:dyDescent="0.25">
      <c r="A502" s="375"/>
      <c r="B502" s="125"/>
      <c r="L502" s="125"/>
      <c r="V502" s="125"/>
      <c r="AF502" s="125"/>
      <c r="AP502" s="125"/>
      <c r="AZ502" s="125"/>
      <c r="BJ502" s="125"/>
      <c r="BT502" s="125"/>
      <c r="CD502" s="125"/>
      <c r="CN502" s="125"/>
      <c r="CX502" s="125"/>
      <c r="DH502" s="125"/>
      <c r="DR502" s="125"/>
      <c r="EB502" s="125"/>
      <c r="EL502" s="125"/>
      <c r="EV502" s="125"/>
      <c r="FF502" s="125"/>
      <c r="FP502" s="125"/>
      <c r="FZ502" s="125"/>
      <c r="GJ502" s="125"/>
      <c r="GT502" s="125"/>
      <c r="HD502" s="125"/>
      <c r="HN502" s="125"/>
      <c r="HX502" s="125"/>
    </row>
    <row xmlns:x14ac="http://schemas.microsoft.com/office/spreadsheetml/2009/9/ac" r="503" s="3" customFormat="true" x14ac:dyDescent="0.25">
      <c r="A503" s="375"/>
      <c r="B503" s="125"/>
      <c r="L503" s="125"/>
      <c r="V503" s="125"/>
      <c r="AF503" s="125"/>
      <c r="AP503" s="125"/>
      <c r="AZ503" s="125"/>
      <c r="BJ503" s="125"/>
      <c r="BT503" s="125"/>
      <c r="CD503" s="125"/>
      <c r="CN503" s="125"/>
      <c r="CX503" s="125"/>
      <c r="DH503" s="125"/>
      <c r="DR503" s="125"/>
      <c r="EB503" s="125"/>
      <c r="EL503" s="125"/>
      <c r="EV503" s="125"/>
      <c r="FF503" s="125"/>
      <c r="FP503" s="125"/>
      <c r="FZ503" s="125"/>
      <c r="GJ503" s="125"/>
      <c r="GT503" s="125"/>
      <c r="HD503" s="125"/>
      <c r="HN503" s="125"/>
      <c r="HX503" s="125"/>
    </row>
    <row xmlns:x14ac="http://schemas.microsoft.com/office/spreadsheetml/2009/9/ac" r="504" s="3" customFormat="true" x14ac:dyDescent="0.25">
      <c r="A504" s="375"/>
      <c r="B504" s="125"/>
      <c r="L504" s="125"/>
      <c r="V504" s="125"/>
      <c r="AF504" s="125"/>
      <c r="AP504" s="125"/>
      <c r="AZ504" s="125"/>
      <c r="BJ504" s="125"/>
      <c r="BT504" s="125"/>
      <c r="CD504" s="125"/>
      <c r="CN504" s="125"/>
      <c r="CX504" s="125"/>
      <c r="DH504" s="125"/>
      <c r="DR504" s="125"/>
      <c r="EB504" s="125"/>
      <c r="EL504" s="125"/>
      <c r="EV504" s="125"/>
      <c r="FF504" s="125"/>
      <c r="FP504" s="125"/>
      <c r="FZ504" s="125"/>
      <c r="GJ504" s="125"/>
      <c r="GT504" s="125"/>
      <c r="HD504" s="125"/>
      <c r="HN504" s="125"/>
      <c r="HX504" s="125"/>
    </row>
    <row xmlns:x14ac="http://schemas.microsoft.com/office/spreadsheetml/2009/9/ac" r="505" s="3" customFormat="true" x14ac:dyDescent="0.25">
      <c r="A505" s="375"/>
      <c r="B505" s="125"/>
      <c r="L505" s="125"/>
      <c r="V505" s="125"/>
      <c r="AF505" s="125"/>
      <c r="AP505" s="125"/>
      <c r="AZ505" s="125"/>
      <c r="BJ505" s="125"/>
      <c r="BT505" s="125"/>
      <c r="CD505" s="125"/>
      <c r="CN505" s="125"/>
      <c r="CX505" s="125"/>
      <c r="DH505" s="125"/>
      <c r="DR505" s="125"/>
      <c r="EB505" s="125"/>
      <c r="EL505" s="125"/>
      <c r="EV505" s="125"/>
      <c r="FF505" s="125"/>
      <c r="FP505" s="125"/>
      <c r="FZ505" s="125"/>
      <c r="GJ505" s="125"/>
      <c r="GT505" s="125"/>
      <c r="HD505" s="125"/>
      <c r="HN505" s="125"/>
      <c r="HX505" s="125"/>
    </row>
    <row xmlns:x14ac="http://schemas.microsoft.com/office/spreadsheetml/2009/9/ac" r="506" s="3" customFormat="true" x14ac:dyDescent="0.25">
      <c r="A506" s="375"/>
      <c r="B506" s="125"/>
      <c r="L506" s="125"/>
      <c r="V506" s="125"/>
      <c r="AF506" s="125"/>
      <c r="AP506" s="125"/>
      <c r="AZ506" s="125"/>
      <c r="BJ506" s="125"/>
      <c r="BT506" s="125"/>
      <c r="CD506" s="125"/>
      <c r="CN506" s="125"/>
      <c r="CX506" s="125"/>
      <c r="DH506" s="125"/>
      <c r="DR506" s="125"/>
      <c r="EB506" s="125"/>
      <c r="EL506" s="125"/>
      <c r="EV506" s="125"/>
      <c r="FF506" s="125"/>
      <c r="FP506" s="125"/>
      <c r="FZ506" s="125"/>
      <c r="GJ506" s="125"/>
      <c r="GT506" s="125"/>
      <c r="HD506" s="125"/>
      <c r="HN506" s="125"/>
      <c r="HX506" s="125"/>
    </row>
    <row xmlns:x14ac="http://schemas.microsoft.com/office/spreadsheetml/2009/9/ac" r="507" s="3" customFormat="true" x14ac:dyDescent="0.25">
      <c r="A507" s="375"/>
      <c r="B507" s="125"/>
      <c r="L507" s="125"/>
      <c r="V507" s="125"/>
      <c r="AF507" s="125"/>
      <c r="AP507" s="125"/>
      <c r="AZ507" s="125"/>
      <c r="BJ507" s="125"/>
      <c r="BT507" s="125"/>
      <c r="CD507" s="125"/>
      <c r="CN507" s="125"/>
      <c r="CX507" s="125"/>
      <c r="DH507" s="125"/>
      <c r="DR507" s="125"/>
      <c r="EB507" s="125"/>
      <c r="EL507" s="125"/>
      <c r="EV507" s="125"/>
      <c r="FF507" s="125"/>
      <c r="FP507" s="125"/>
      <c r="FZ507" s="125"/>
      <c r="GJ507" s="125"/>
      <c r="GT507" s="125"/>
      <c r="HD507" s="125"/>
      <c r="HN507" s="125"/>
      <c r="HX507" s="125"/>
    </row>
    <row xmlns:x14ac="http://schemas.microsoft.com/office/spreadsheetml/2009/9/ac" r="508" s="3" customFormat="true" x14ac:dyDescent="0.25">
      <c r="A508" s="375"/>
      <c r="B508" s="125"/>
      <c r="L508" s="125"/>
      <c r="V508" s="125"/>
      <c r="AF508" s="125"/>
      <c r="AP508" s="125"/>
      <c r="AZ508" s="125"/>
      <c r="BJ508" s="125"/>
      <c r="BT508" s="125"/>
      <c r="CD508" s="125"/>
      <c r="CN508" s="125"/>
      <c r="CX508" s="125"/>
      <c r="DH508" s="125"/>
      <c r="DR508" s="125"/>
      <c r="EB508" s="125"/>
      <c r="EL508" s="125"/>
      <c r="EV508" s="125"/>
      <c r="FF508" s="125"/>
      <c r="FP508" s="125"/>
      <c r="FZ508" s="125"/>
      <c r="GJ508" s="125"/>
      <c r="GT508" s="125"/>
      <c r="HD508" s="125"/>
      <c r="HN508" s="125"/>
      <c r="HX508" s="125"/>
    </row>
    <row xmlns:x14ac="http://schemas.microsoft.com/office/spreadsheetml/2009/9/ac" r="509" s="3" customFormat="true" x14ac:dyDescent="0.25">
      <c r="A509" s="375"/>
      <c r="B509" s="125"/>
      <c r="L509" s="125"/>
      <c r="V509" s="125"/>
      <c r="AF509" s="125"/>
      <c r="AP509" s="125"/>
      <c r="AZ509" s="125"/>
      <c r="BJ509" s="125"/>
      <c r="BT509" s="125"/>
      <c r="CD509" s="125"/>
      <c r="CN509" s="125"/>
      <c r="CX509" s="125"/>
      <c r="DH509" s="125"/>
      <c r="DR509" s="125"/>
      <c r="EB509" s="125"/>
      <c r="EL509" s="125"/>
      <c r="EV509" s="125"/>
      <c r="FF509" s="125"/>
      <c r="FP509" s="125"/>
      <c r="FZ509" s="125"/>
      <c r="GJ509" s="125"/>
      <c r="GT509" s="125"/>
      <c r="HD509" s="125"/>
      <c r="HN509" s="125"/>
      <c r="HX509" s="125"/>
    </row>
    <row xmlns:x14ac="http://schemas.microsoft.com/office/spreadsheetml/2009/9/ac" r="510" s="3" customFormat="true" x14ac:dyDescent="0.25">
      <c r="A510" s="375"/>
      <c r="B510" s="125"/>
      <c r="L510" s="125"/>
      <c r="V510" s="125"/>
      <c r="AF510" s="125"/>
      <c r="AP510" s="125"/>
      <c r="AZ510" s="125"/>
      <c r="BJ510" s="125"/>
      <c r="BT510" s="125"/>
      <c r="CD510" s="125"/>
      <c r="CN510" s="125"/>
      <c r="CX510" s="125"/>
      <c r="DH510" s="125"/>
      <c r="DR510" s="125"/>
      <c r="EB510" s="125"/>
      <c r="EL510" s="125"/>
      <c r="EV510" s="125"/>
      <c r="FF510" s="125"/>
      <c r="FP510" s="125"/>
      <c r="FZ510" s="125"/>
      <c r="GJ510" s="125"/>
      <c r="GT510" s="125"/>
      <c r="HD510" s="125"/>
      <c r="HN510" s="125"/>
      <c r="HX510" s="125"/>
    </row>
    <row xmlns:x14ac="http://schemas.microsoft.com/office/spreadsheetml/2009/9/ac" r="511" s="3" customFormat="true" x14ac:dyDescent="0.25">
      <c r="A511" s="375"/>
      <c r="B511" s="125"/>
      <c r="L511" s="125"/>
      <c r="V511" s="125"/>
      <c r="AF511" s="125"/>
      <c r="AP511" s="125"/>
      <c r="AZ511" s="125"/>
      <c r="BJ511" s="125"/>
      <c r="BT511" s="125"/>
      <c r="CD511" s="125"/>
      <c r="CN511" s="125"/>
      <c r="CX511" s="125"/>
      <c r="DH511" s="125"/>
      <c r="DR511" s="125"/>
      <c r="EB511" s="125"/>
      <c r="EL511" s="125"/>
      <c r="EV511" s="125"/>
      <c r="FF511" s="125"/>
      <c r="FP511" s="125"/>
      <c r="FZ511" s="125"/>
      <c r="GJ511" s="125"/>
      <c r="GT511" s="125"/>
      <c r="HD511" s="125"/>
      <c r="HN511" s="125"/>
      <c r="HX511" s="125"/>
    </row>
    <row xmlns:x14ac="http://schemas.microsoft.com/office/spreadsheetml/2009/9/ac" r="512" s="3" customFormat="true" x14ac:dyDescent="0.25">
      <c r="A512" s="375"/>
      <c r="B512" s="125"/>
      <c r="L512" s="125"/>
      <c r="V512" s="125"/>
      <c r="AF512" s="125"/>
      <c r="AP512" s="125"/>
      <c r="AZ512" s="125"/>
      <c r="BJ512" s="125"/>
      <c r="BT512" s="125"/>
      <c r="CD512" s="125"/>
      <c r="CN512" s="125"/>
      <c r="CX512" s="125"/>
      <c r="DH512" s="125"/>
      <c r="DR512" s="125"/>
      <c r="EB512" s="125"/>
      <c r="EL512" s="125"/>
      <c r="EV512" s="125"/>
      <c r="FF512" s="125"/>
      <c r="FP512" s="125"/>
      <c r="FZ512" s="125"/>
      <c r="GJ512" s="125"/>
      <c r="GT512" s="125"/>
      <c r="HD512" s="125"/>
      <c r="HN512" s="125"/>
      <c r="HX512" s="125"/>
    </row>
    <row xmlns:x14ac="http://schemas.microsoft.com/office/spreadsheetml/2009/9/ac" r="513" s="3" customFormat="true" x14ac:dyDescent="0.25">
      <c r="A513" s="375"/>
      <c r="B513" s="125"/>
      <c r="L513" s="125"/>
      <c r="V513" s="125"/>
      <c r="AF513" s="125"/>
      <c r="AP513" s="125"/>
      <c r="AZ513" s="125"/>
      <c r="BJ513" s="125"/>
      <c r="BT513" s="125"/>
      <c r="CD513" s="125"/>
      <c r="CN513" s="125"/>
      <c r="CX513" s="125"/>
      <c r="DH513" s="125"/>
      <c r="DR513" s="125"/>
      <c r="EB513" s="125"/>
      <c r="EL513" s="125"/>
      <c r="EV513" s="125"/>
      <c r="FF513" s="125"/>
      <c r="FP513" s="125"/>
      <c r="FZ513" s="125"/>
      <c r="GJ513" s="125"/>
      <c r="GT513" s="125"/>
      <c r="HD513" s="125"/>
      <c r="HN513" s="125"/>
      <c r="HX513" s="125"/>
    </row>
    <row xmlns:x14ac="http://schemas.microsoft.com/office/spreadsheetml/2009/9/ac" r="514" s="3" customFormat="true" x14ac:dyDescent="0.25">
      <c r="A514" s="375"/>
      <c r="B514" s="125"/>
      <c r="L514" s="125"/>
      <c r="V514" s="125"/>
      <c r="AF514" s="125"/>
      <c r="AP514" s="125"/>
      <c r="AZ514" s="125"/>
      <c r="BJ514" s="125"/>
      <c r="BT514" s="125"/>
      <c r="CD514" s="125"/>
      <c r="CN514" s="125"/>
      <c r="CX514" s="125"/>
      <c r="DH514" s="125"/>
      <c r="DR514" s="125"/>
      <c r="EB514" s="125"/>
      <c r="EL514" s="125"/>
      <c r="EV514" s="125"/>
      <c r="FF514" s="125"/>
      <c r="FP514" s="125"/>
      <c r="FZ514" s="125"/>
      <c r="GJ514" s="125"/>
      <c r="GT514" s="125"/>
      <c r="HD514" s="125"/>
      <c r="HN514" s="125"/>
      <c r="HX514" s="125"/>
    </row>
    <row xmlns:x14ac="http://schemas.microsoft.com/office/spreadsheetml/2009/9/ac" r="515" s="3" customFormat="true" x14ac:dyDescent="0.25">
      <c r="A515" s="375"/>
      <c r="B515" s="125"/>
      <c r="L515" s="125"/>
      <c r="V515" s="125"/>
      <c r="AF515" s="125"/>
      <c r="AP515" s="125"/>
      <c r="AZ515" s="125"/>
      <c r="BJ515" s="125"/>
      <c r="BT515" s="125"/>
      <c r="CD515" s="125"/>
      <c r="CN515" s="125"/>
      <c r="CX515" s="125"/>
      <c r="DH515" s="125"/>
      <c r="DR515" s="125"/>
      <c r="EB515" s="125"/>
      <c r="EL515" s="125"/>
      <c r="EV515" s="125"/>
      <c r="FF515" s="125"/>
      <c r="FP515" s="125"/>
      <c r="FZ515" s="125"/>
      <c r="GJ515" s="125"/>
      <c r="GT515" s="125"/>
      <c r="HD515" s="125"/>
      <c r="HN515" s="125"/>
      <c r="HX515" s="125"/>
    </row>
    <row xmlns:x14ac="http://schemas.microsoft.com/office/spreadsheetml/2009/9/ac" r="516" s="3" customFormat="true" x14ac:dyDescent="0.25">
      <c r="A516" s="375"/>
      <c r="B516" s="125"/>
      <c r="L516" s="125"/>
      <c r="V516" s="125"/>
      <c r="AF516" s="125"/>
      <c r="AP516" s="125"/>
      <c r="AZ516" s="125"/>
      <c r="BJ516" s="125"/>
      <c r="BT516" s="125"/>
      <c r="CD516" s="125"/>
      <c r="CN516" s="125"/>
      <c r="CX516" s="125"/>
      <c r="DH516" s="125"/>
      <c r="DR516" s="125"/>
      <c r="EB516" s="125"/>
      <c r="EL516" s="125"/>
      <c r="EV516" s="125"/>
      <c r="FF516" s="125"/>
      <c r="FP516" s="125"/>
      <c r="FZ516" s="125"/>
      <c r="GJ516" s="125"/>
      <c r="GT516" s="125"/>
      <c r="HD516" s="125"/>
      <c r="HN516" s="125"/>
      <c r="HX516" s="125"/>
    </row>
    <row xmlns:x14ac="http://schemas.microsoft.com/office/spreadsheetml/2009/9/ac" r="517" s="3" customFormat="true" x14ac:dyDescent="0.25">
      <c r="A517" s="375"/>
      <c r="B517" s="125"/>
      <c r="L517" s="125"/>
      <c r="V517" s="125"/>
      <c r="AF517" s="125"/>
      <c r="AP517" s="125"/>
      <c r="AZ517" s="125"/>
      <c r="BJ517" s="125"/>
      <c r="BT517" s="125"/>
      <c r="CD517" s="125"/>
      <c r="CN517" s="125"/>
      <c r="CX517" s="125"/>
      <c r="DH517" s="125"/>
      <c r="DR517" s="125"/>
      <c r="EB517" s="125"/>
      <c r="EL517" s="125"/>
      <c r="EV517" s="125"/>
      <c r="FF517" s="125"/>
      <c r="FP517" s="125"/>
      <c r="FZ517" s="125"/>
      <c r="GJ517" s="125"/>
      <c r="GT517" s="125"/>
      <c r="HD517" s="125"/>
      <c r="HN517" s="125"/>
      <c r="HX517" s="125"/>
    </row>
    <row xmlns:x14ac="http://schemas.microsoft.com/office/spreadsheetml/2009/9/ac" r="518" s="3" customFormat="true" x14ac:dyDescent="0.25">
      <c r="A518" s="375"/>
      <c r="B518" s="125"/>
      <c r="L518" s="125"/>
      <c r="V518" s="125"/>
      <c r="AF518" s="125"/>
      <c r="AP518" s="125"/>
      <c r="AZ518" s="125"/>
      <c r="BJ518" s="125"/>
      <c r="BT518" s="125"/>
      <c r="CD518" s="125"/>
      <c r="CN518" s="125"/>
      <c r="CX518" s="125"/>
      <c r="DH518" s="125"/>
      <c r="DR518" s="125"/>
      <c r="EB518" s="125"/>
      <c r="EL518" s="125"/>
      <c r="EV518" s="125"/>
      <c r="FF518" s="125"/>
      <c r="FP518" s="125"/>
      <c r="FZ518" s="125"/>
      <c r="GJ518" s="125"/>
      <c r="GT518" s="125"/>
      <c r="HD518" s="125"/>
      <c r="HN518" s="125"/>
      <c r="HX518" s="125"/>
    </row>
    <row xmlns:x14ac="http://schemas.microsoft.com/office/spreadsheetml/2009/9/ac" r="519" s="3" customFormat="true" x14ac:dyDescent="0.25">
      <c r="A519" s="375"/>
      <c r="B519" s="125"/>
      <c r="L519" s="125"/>
      <c r="V519" s="125"/>
      <c r="AF519" s="125"/>
      <c r="AP519" s="125"/>
      <c r="AZ519" s="125"/>
      <c r="BJ519" s="125"/>
      <c r="BT519" s="125"/>
      <c r="CD519" s="125"/>
      <c r="CN519" s="125"/>
      <c r="CX519" s="125"/>
      <c r="DH519" s="125"/>
      <c r="DR519" s="125"/>
      <c r="EB519" s="125"/>
      <c r="EL519" s="125"/>
      <c r="EV519" s="125"/>
      <c r="FF519" s="125"/>
      <c r="FP519" s="125"/>
      <c r="FZ519" s="125"/>
      <c r="GJ519" s="125"/>
      <c r="GT519" s="125"/>
      <c r="HD519" s="125"/>
      <c r="HN519" s="125"/>
      <c r="HX519" s="125"/>
    </row>
    <row xmlns:x14ac="http://schemas.microsoft.com/office/spreadsheetml/2009/9/ac" r="520" s="3" customFormat="true" x14ac:dyDescent="0.25">
      <c r="A520" s="375"/>
      <c r="B520" s="125"/>
      <c r="L520" s="125"/>
      <c r="V520" s="125"/>
      <c r="AF520" s="125"/>
      <c r="AP520" s="125"/>
      <c r="AZ520" s="125"/>
      <c r="BJ520" s="125"/>
      <c r="BT520" s="125"/>
      <c r="CD520" s="125"/>
      <c r="CN520" s="125"/>
      <c r="CX520" s="125"/>
      <c r="DH520" s="125"/>
      <c r="DR520" s="125"/>
      <c r="EB520" s="125"/>
      <c r="EL520" s="125"/>
      <c r="EV520" s="125"/>
      <c r="FF520" s="125"/>
      <c r="FP520" s="125"/>
      <c r="FZ520" s="125"/>
      <c r="GJ520" s="125"/>
      <c r="GT520" s="125"/>
      <c r="HD520" s="125"/>
      <c r="HN520" s="125"/>
      <c r="HX520" s="125"/>
    </row>
    <row xmlns:x14ac="http://schemas.microsoft.com/office/spreadsheetml/2009/9/ac" r="521" s="3" customFormat="true" x14ac:dyDescent="0.25">
      <c r="A521" s="375"/>
      <c r="B521" s="125"/>
      <c r="L521" s="125"/>
      <c r="V521" s="125"/>
      <c r="AF521" s="125"/>
      <c r="AP521" s="125"/>
      <c r="AZ521" s="125"/>
      <c r="BJ521" s="125"/>
      <c r="BT521" s="125"/>
      <c r="CD521" s="125"/>
      <c r="CN521" s="125"/>
      <c r="CX521" s="125"/>
      <c r="DH521" s="125"/>
      <c r="DR521" s="125"/>
      <c r="EB521" s="125"/>
      <c r="EL521" s="125"/>
      <c r="EV521" s="125"/>
      <c r="FF521" s="125"/>
      <c r="FP521" s="125"/>
      <c r="FZ521" s="125"/>
      <c r="GJ521" s="125"/>
      <c r="GT521" s="125"/>
      <c r="HD521" s="125"/>
      <c r="HN521" s="125"/>
      <c r="HX521" s="125"/>
    </row>
    <row xmlns:x14ac="http://schemas.microsoft.com/office/spreadsheetml/2009/9/ac" r="522" s="3" customFormat="true" x14ac:dyDescent="0.25">
      <c r="A522" s="375"/>
      <c r="B522" s="125"/>
      <c r="L522" s="125"/>
      <c r="V522" s="125"/>
      <c r="AF522" s="125"/>
      <c r="AP522" s="125"/>
      <c r="AZ522" s="125"/>
      <c r="BJ522" s="125"/>
      <c r="BT522" s="125"/>
      <c r="CD522" s="125"/>
      <c r="CN522" s="125"/>
      <c r="CX522" s="125"/>
      <c r="DH522" s="125"/>
      <c r="DR522" s="125"/>
      <c r="EB522" s="125"/>
      <c r="EL522" s="125"/>
      <c r="EV522" s="125"/>
      <c r="FF522" s="125"/>
      <c r="FP522" s="125"/>
      <c r="FZ522" s="125"/>
      <c r="GJ522" s="125"/>
      <c r="GT522" s="125"/>
      <c r="HD522" s="125"/>
      <c r="HN522" s="125"/>
      <c r="HX522" s="125"/>
    </row>
    <row xmlns:x14ac="http://schemas.microsoft.com/office/spreadsheetml/2009/9/ac" r="523" s="3" customFormat="true" x14ac:dyDescent="0.25">
      <c r="A523" s="375"/>
      <c r="B523" s="125"/>
      <c r="L523" s="125"/>
      <c r="V523" s="125"/>
      <c r="AF523" s="125"/>
      <c r="AP523" s="125"/>
      <c r="AZ523" s="125"/>
      <c r="BJ523" s="125"/>
      <c r="BT523" s="125"/>
      <c r="CD523" s="125"/>
      <c r="CN523" s="125"/>
      <c r="CX523" s="125"/>
      <c r="DH523" s="125"/>
      <c r="DR523" s="125"/>
      <c r="EB523" s="125"/>
      <c r="EL523" s="125"/>
      <c r="EV523" s="125"/>
      <c r="FF523" s="125"/>
      <c r="FP523" s="125"/>
      <c r="FZ523" s="125"/>
      <c r="GJ523" s="125"/>
      <c r="GT523" s="125"/>
      <c r="HD523" s="125"/>
      <c r="HN523" s="125"/>
      <c r="HX523" s="125"/>
    </row>
    <row xmlns:x14ac="http://schemas.microsoft.com/office/spreadsheetml/2009/9/ac" r="524" s="3" customFormat="true" x14ac:dyDescent="0.25">
      <c r="A524" s="375"/>
      <c r="B524" s="125"/>
      <c r="L524" s="125"/>
      <c r="V524" s="125"/>
      <c r="AF524" s="125"/>
      <c r="AP524" s="125"/>
      <c r="AZ524" s="125"/>
      <c r="BJ524" s="125"/>
      <c r="BT524" s="125"/>
      <c r="CD524" s="125"/>
      <c r="CN524" s="125"/>
      <c r="CX524" s="125"/>
      <c r="DH524" s="125"/>
      <c r="DR524" s="125"/>
      <c r="EB524" s="125"/>
      <c r="EL524" s="125"/>
      <c r="EV524" s="125"/>
      <c r="FF524" s="125"/>
      <c r="FP524" s="125"/>
      <c r="FZ524" s="125"/>
      <c r="GJ524" s="125"/>
      <c r="GT524" s="125"/>
      <c r="HD524" s="125"/>
      <c r="HN524" s="125"/>
      <c r="HX524" s="125"/>
    </row>
    <row xmlns:x14ac="http://schemas.microsoft.com/office/spreadsheetml/2009/9/ac" r="525" s="3" customFormat="true" x14ac:dyDescent="0.25">
      <c r="A525" s="375"/>
      <c r="B525" s="125"/>
      <c r="L525" s="125"/>
      <c r="V525" s="125"/>
      <c r="AF525" s="125"/>
      <c r="AP525" s="125"/>
      <c r="AZ525" s="125"/>
      <c r="BJ525" s="125"/>
      <c r="BT525" s="125"/>
      <c r="CD525" s="125"/>
      <c r="CN525" s="125"/>
      <c r="CX525" s="125"/>
      <c r="DH525" s="125"/>
      <c r="DR525" s="125"/>
      <c r="EB525" s="125"/>
      <c r="EL525" s="125"/>
      <c r="EV525" s="125"/>
      <c r="FF525" s="125"/>
      <c r="FP525" s="125"/>
      <c r="FZ525" s="125"/>
      <c r="GJ525" s="125"/>
      <c r="GT525" s="125"/>
      <c r="HD525" s="125"/>
      <c r="HN525" s="125"/>
      <c r="HX525" s="125"/>
    </row>
    <row xmlns:x14ac="http://schemas.microsoft.com/office/spreadsheetml/2009/9/ac" r="526" s="3" customFormat="true" x14ac:dyDescent="0.25">
      <c r="A526" s="375"/>
      <c r="B526" s="125"/>
      <c r="L526" s="125"/>
      <c r="V526" s="125"/>
      <c r="AF526" s="125"/>
      <c r="AP526" s="125"/>
      <c r="AZ526" s="125"/>
      <c r="BJ526" s="125"/>
      <c r="BT526" s="125"/>
      <c r="CD526" s="125"/>
      <c r="CN526" s="125"/>
      <c r="CX526" s="125"/>
      <c r="DH526" s="125"/>
      <c r="DR526" s="125"/>
      <c r="EB526" s="125"/>
      <c r="EL526" s="125"/>
      <c r="EV526" s="125"/>
      <c r="FF526" s="125"/>
      <c r="FP526" s="125"/>
      <c r="FZ526" s="125"/>
      <c r="GJ526" s="125"/>
      <c r="GT526" s="125"/>
      <c r="HD526" s="125"/>
      <c r="HN526" s="125"/>
      <c r="HX526" s="125"/>
    </row>
    <row xmlns:x14ac="http://schemas.microsoft.com/office/spreadsheetml/2009/9/ac" r="527" s="3" customFormat="true" x14ac:dyDescent="0.25">
      <c r="A527" s="375"/>
      <c r="B527" s="125"/>
      <c r="L527" s="125"/>
      <c r="V527" s="125"/>
      <c r="AF527" s="125"/>
      <c r="AP527" s="125"/>
      <c r="AZ527" s="125"/>
      <c r="BJ527" s="125"/>
      <c r="BT527" s="125"/>
      <c r="CD527" s="125"/>
      <c r="CN527" s="125"/>
      <c r="CX527" s="125"/>
      <c r="DH527" s="125"/>
      <c r="DR527" s="125"/>
      <c r="EB527" s="125"/>
      <c r="EL527" s="125"/>
      <c r="EV527" s="125"/>
      <c r="FF527" s="125"/>
      <c r="FP527" s="125"/>
      <c r="FZ527" s="125"/>
      <c r="GJ527" s="125"/>
      <c r="GT527" s="125"/>
      <c r="HD527" s="125"/>
      <c r="HN527" s="125"/>
      <c r="HX527" s="125"/>
    </row>
    <row xmlns:x14ac="http://schemas.microsoft.com/office/spreadsheetml/2009/9/ac" r="528" s="3" customFormat="true" x14ac:dyDescent="0.25">
      <c r="A528" s="375"/>
      <c r="B528" s="125"/>
      <c r="L528" s="125"/>
      <c r="V528" s="125"/>
      <c r="AF528" s="125"/>
      <c r="AP528" s="125"/>
      <c r="AZ528" s="125"/>
      <c r="BJ528" s="125"/>
      <c r="BT528" s="125"/>
      <c r="CD528" s="125"/>
      <c r="CN528" s="125"/>
      <c r="CX528" s="125"/>
      <c r="DH528" s="125"/>
      <c r="DR528" s="125"/>
      <c r="EB528" s="125"/>
      <c r="EL528" s="125"/>
      <c r="EV528" s="125"/>
      <c r="FF528" s="125"/>
      <c r="FP528" s="125"/>
      <c r="FZ528" s="125"/>
      <c r="GJ528" s="125"/>
      <c r="GT528" s="125"/>
      <c r="HD528" s="125"/>
      <c r="HN528" s="125"/>
      <c r="HX528" s="125"/>
    </row>
    <row xmlns:x14ac="http://schemas.microsoft.com/office/spreadsheetml/2009/9/ac" r="529" s="3" customFormat="true" x14ac:dyDescent="0.25">
      <c r="A529" s="375"/>
      <c r="B529" s="125"/>
      <c r="L529" s="125"/>
      <c r="V529" s="125"/>
      <c r="AF529" s="125"/>
      <c r="AP529" s="125"/>
      <c r="AZ529" s="125"/>
      <c r="BJ529" s="125"/>
      <c r="BT529" s="125"/>
      <c r="CD529" s="125"/>
      <c r="CN529" s="125"/>
      <c r="CX529" s="125"/>
      <c r="DH529" s="125"/>
      <c r="DR529" s="125"/>
      <c r="EB529" s="125"/>
      <c r="EL529" s="125"/>
      <c r="EV529" s="125"/>
      <c r="FF529" s="125"/>
      <c r="FP529" s="125"/>
      <c r="FZ529" s="125"/>
      <c r="GJ529" s="125"/>
      <c r="GT529" s="125"/>
      <c r="HD529" s="125"/>
      <c r="HN529" s="125"/>
      <c r="HX529" s="125"/>
    </row>
    <row xmlns:x14ac="http://schemas.microsoft.com/office/spreadsheetml/2009/9/ac" r="530" s="3" customFormat="true" x14ac:dyDescent="0.25">
      <c r="A530" s="375"/>
      <c r="B530" s="125"/>
      <c r="L530" s="125"/>
      <c r="V530" s="125"/>
      <c r="AF530" s="125"/>
      <c r="AP530" s="125"/>
      <c r="AZ530" s="125"/>
      <c r="BJ530" s="125"/>
      <c r="BT530" s="125"/>
      <c r="CD530" s="125"/>
      <c r="CN530" s="125"/>
      <c r="CX530" s="125"/>
      <c r="DH530" s="125"/>
      <c r="DR530" s="125"/>
      <c r="EB530" s="125"/>
      <c r="EL530" s="125"/>
      <c r="EV530" s="125"/>
      <c r="FF530" s="125"/>
      <c r="FP530" s="125"/>
      <c r="FZ530" s="125"/>
      <c r="GJ530" s="125"/>
      <c r="GT530" s="125"/>
      <c r="HD530" s="125"/>
      <c r="HN530" s="125"/>
      <c r="HX530" s="125"/>
    </row>
    <row xmlns:x14ac="http://schemas.microsoft.com/office/spreadsheetml/2009/9/ac" r="531" s="3" customFormat="true" x14ac:dyDescent="0.25">
      <c r="A531" s="375"/>
      <c r="B531" s="125"/>
      <c r="L531" s="125"/>
      <c r="V531" s="125"/>
      <c r="AF531" s="125"/>
      <c r="AP531" s="125"/>
      <c r="AZ531" s="125"/>
      <c r="BJ531" s="125"/>
      <c r="BT531" s="125"/>
      <c r="CD531" s="125"/>
      <c r="CN531" s="125"/>
      <c r="CX531" s="125"/>
      <c r="DH531" s="125"/>
      <c r="DR531" s="125"/>
      <c r="EB531" s="125"/>
      <c r="EL531" s="125"/>
      <c r="EV531" s="125"/>
      <c r="FF531" s="125"/>
      <c r="FP531" s="125"/>
      <c r="FZ531" s="125"/>
      <c r="GJ531" s="125"/>
      <c r="GT531" s="125"/>
      <c r="HD531" s="125"/>
      <c r="HN531" s="125"/>
      <c r="HX531" s="125"/>
    </row>
    <row xmlns:x14ac="http://schemas.microsoft.com/office/spreadsheetml/2009/9/ac" r="532" s="3" customFormat="true" x14ac:dyDescent="0.25">
      <c r="A532" s="375"/>
      <c r="B532" s="125"/>
      <c r="L532" s="125"/>
      <c r="V532" s="125"/>
      <c r="AF532" s="125"/>
      <c r="AP532" s="125"/>
      <c r="AZ532" s="125"/>
      <c r="BJ532" s="125"/>
      <c r="BT532" s="125"/>
      <c r="CD532" s="125"/>
      <c r="CN532" s="125"/>
      <c r="CX532" s="125"/>
      <c r="DH532" s="125"/>
      <c r="DR532" s="125"/>
      <c r="EB532" s="125"/>
      <c r="EL532" s="125"/>
      <c r="EV532" s="125"/>
      <c r="FF532" s="125"/>
      <c r="FP532" s="125"/>
      <c r="FZ532" s="125"/>
      <c r="GJ532" s="125"/>
      <c r="GT532" s="125"/>
      <c r="HD532" s="125"/>
      <c r="HN532" s="125"/>
      <c r="HX532" s="125"/>
    </row>
    <row xmlns:x14ac="http://schemas.microsoft.com/office/spreadsheetml/2009/9/ac" r="533" s="3" customFormat="true" x14ac:dyDescent="0.25">
      <c r="A533" s="375"/>
      <c r="B533" s="125"/>
      <c r="L533" s="125"/>
      <c r="V533" s="125"/>
      <c r="AF533" s="125"/>
      <c r="AP533" s="125"/>
      <c r="AZ533" s="125"/>
      <c r="BJ533" s="125"/>
      <c r="BT533" s="125"/>
      <c r="CD533" s="125"/>
      <c r="CN533" s="125"/>
      <c r="CX533" s="125"/>
      <c r="DH533" s="125"/>
      <c r="DR533" s="125"/>
      <c r="EB533" s="125"/>
      <c r="EL533" s="125"/>
      <c r="EV533" s="125"/>
      <c r="FF533" s="125"/>
      <c r="FP533" s="125"/>
      <c r="FZ533" s="125"/>
      <c r="GJ533" s="125"/>
      <c r="GT533" s="125"/>
      <c r="HD533" s="125"/>
      <c r="HN533" s="125"/>
      <c r="HX533" s="125"/>
    </row>
    <row xmlns:x14ac="http://schemas.microsoft.com/office/spreadsheetml/2009/9/ac" r="534" s="3" customFormat="true" x14ac:dyDescent="0.25">
      <c r="A534" s="375"/>
      <c r="B534" s="125"/>
      <c r="L534" s="125"/>
      <c r="V534" s="125"/>
      <c r="AF534" s="125"/>
      <c r="AP534" s="125"/>
      <c r="AZ534" s="125"/>
      <c r="BJ534" s="125"/>
      <c r="BT534" s="125"/>
      <c r="CD534" s="125"/>
      <c r="CN534" s="125"/>
      <c r="CX534" s="125"/>
      <c r="DH534" s="125"/>
      <c r="DR534" s="125"/>
      <c r="EB534" s="125"/>
      <c r="EL534" s="125"/>
      <c r="EV534" s="125"/>
      <c r="FF534" s="125"/>
      <c r="FP534" s="125"/>
      <c r="FZ534" s="125"/>
      <c r="GJ534" s="125"/>
      <c r="GT534" s="125"/>
      <c r="HD534" s="125"/>
      <c r="HN534" s="125"/>
      <c r="HX534" s="125"/>
    </row>
    <row xmlns:x14ac="http://schemas.microsoft.com/office/spreadsheetml/2009/9/ac" r="535" s="3" customFormat="true" x14ac:dyDescent="0.25">
      <c r="A535" s="375"/>
      <c r="B535" s="125"/>
      <c r="L535" s="125"/>
      <c r="V535" s="125"/>
      <c r="AF535" s="125"/>
      <c r="AP535" s="125"/>
      <c r="AZ535" s="125"/>
      <c r="BJ535" s="125"/>
      <c r="BT535" s="125"/>
      <c r="CD535" s="125"/>
      <c r="CN535" s="125"/>
      <c r="CX535" s="125"/>
      <c r="DH535" s="125"/>
      <c r="DR535" s="125"/>
      <c r="EB535" s="125"/>
      <c r="EL535" s="125"/>
      <c r="EV535" s="125"/>
      <c r="FF535" s="125"/>
      <c r="FP535" s="125"/>
      <c r="FZ535" s="125"/>
      <c r="GJ535" s="125"/>
      <c r="GT535" s="125"/>
      <c r="HD535" s="125"/>
      <c r="HN535" s="125"/>
      <c r="HX535" s="125"/>
    </row>
    <row xmlns:x14ac="http://schemas.microsoft.com/office/spreadsheetml/2009/9/ac" r="536" s="3" customFormat="true" x14ac:dyDescent="0.25">
      <c r="A536" s="375"/>
      <c r="B536" s="125"/>
      <c r="L536" s="125"/>
      <c r="V536" s="125"/>
      <c r="AF536" s="125"/>
      <c r="AP536" s="125"/>
      <c r="AZ536" s="125"/>
      <c r="BJ536" s="125"/>
      <c r="BT536" s="125"/>
      <c r="CD536" s="125"/>
      <c r="CN536" s="125"/>
      <c r="CX536" s="125"/>
      <c r="DH536" s="125"/>
      <c r="DR536" s="125"/>
      <c r="EB536" s="125"/>
      <c r="EL536" s="125"/>
      <c r="EV536" s="125"/>
      <c r="FF536" s="125"/>
      <c r="FP536" s="125"/>
      <c r="FZ536" s="125"/>
      <c r="GJ536" s="125"/>
      <c r="GT536" s="125"/>
      <c r="HD536" s="125"/>
      <c r="HN536" s="125"/>
      <c r="HX536" s="125"/>
    </row>
    <row xmlns:x14ac="http://schemas.microsoft.com/office/spreadsheetml/2009/9/ac" r="537" s="3" customFormat="true" x14ac:dyDescent="0.25">
      <c r="A537" s="375"/>
      <c r="B537" s="125"/>
      <c r="L537" s="125"/>
      <c r="V537" s="125"/>
      <c r="AF537" s="125"/>
      <c r="AP537" s="125"/>
      <c r="AZ537" s="125"/>
      <c r="BJ537" s="125"/>
      <c r="BT537" s="125"/>
      <c r="CD537" s="125"/>
      <c r="CN537" s="125"/>
      <c r="CX537" s="125"/>
      <c r="DH537" s="125"/>
      <c r="DR537" s="125"/>
      <c r="EB537" s="125"/>
      <c r="EL537" s="125"/>
      <c r="EV537" s="125"/>
      <c r="FF537" s="125"/>
      <c r="FP537" s="125"/>
      <c r="FZ537" s="125"/>
      <c r="GJ537" s="125"/>
      <c r="GT537" s="125"/>
      <c r="HD537" s="125"/>
      <c r="HN537" s="125"/>
      <c r="HX537" s="125"/>
    </row>
    <row xmlns:x14ac="http://schemas.microsoft.com/office/spreadsheetml/2009/9/ac" r="538" s="3" customFormat="true" x14ac:dyDescent="0.25">
      <c r="A538" s="375"/>
      <c r="B538" s="125"/>
      <c r="L538" s="125"/>
      <c r="V538" s="125"/>
      <c r="AF538" s="125"/>
      <c r="AP538" s="125"/>
      <c r="AZ538" s="125"/>
      <c r="BJ538" s="125"/>
      <c r="BT538" s="125"/>
      <c r="CD538" s="125"/>
      <c r="CN538" s="125"/>
      <c r="CX538" s="125"/>
      <c r="DH538" s="125"/>
      <c r="DR538" s="125"/>
      <c r="EB538" s="125"/>
      <c r="EL538" s="125"/>
      <c r="EV538" s="125"/>
      <c r="FF538" s="125"/>
      <c r="FP538" s="125"/>
      <c r="FZ538" s="125"/>
      <c r="GJ538" s="125"/>
      <c r="GT538" s="125"/>
      <c r="HD538" s="125"/>
      <c r="HN538" s="125"/>
      <c r="HX538" s="125"/>
    </row>
    <row xmlns:x14ac="http://schemas.microsoft.com/office/spreadsheetml/2009/9/ac" r="539" s="3" customFormat="true" x14ac:dyDescent="0.25">
      <c r="A539" s="375"/>
      <c r="B539" s="125"/>
      <c r="L539" s="125"/>
      <c r="V539" s="125"/>
      <c r="AF539" s="125"/>
      <c r="AP539" s="125"/>
      <c r="AZ539" s="125"/>
      <c r="BJ539" s="125"/>
      <c r="BT539" s="125"/>
      <c r="CD539" s="125"/>
      <c r="CN539" s="125"/>
      <c r="CX539" s="125"/>
      <c r="DH539" s="125"/>
      <c r="DR539" s="125"/>
      <c r="EB539" s="125"/>
      <c r="EL539" s="125"/>
      <c r="EV539" s="125"/>
      <c r="FF539" s="125"/>
      <c r="FP539" s="125"/>
      <c r="FZ539" s="125"/>
      <c r="GJ539" s="125"/>
      <c r="GT539" s="125"/>
      <c r="HD539" s="125"/>
      <c r="HN539" s="125"/>
      <c r="HX539" s="125"/>
    </row>
    <row xmlns:x14ac="http://schemas.microsoft.com/office/spreadsheetml/2009/9/ac" r="540" s="3" customFormat="true" x14ac:dyDescent="0.25">
      <c r="A540" s="375"/>
      <c r="B540" s="125"/>
      <c r="L540" s="125"/>
      <c r="V540" s="125"/>
      <c r="AF540" s="125"/>
      <c r="AP540" s="125"/>
      <c r="AZ540" s="125"/>
      <c r="BJ540" s="125"/>
      <c r="BT540" s="125"/>
      <c r="CD540" s="125"/>
      <c r="CN540" s="125"/>
      <c r="CX540" s="125"/>
      <c r="DH540" s="125"/>
      <c r="DR540" s="125"/>
      <c r="EB540" s="125"/>
      <c r="EL540" s="125"/>
      <c r="EV540" s="125"/>
      <c r="FF540" s="125"/>
      <c r="FP540" s="125"/>
      <c r="FZ540" s="125"/>
      <c r="GJ540" s="125"/>
      <c r="GT540" s="125"/>
      <c r="HD540" s="125"/>
      <c r="HN540" s="125"/>
      <c r="HX540" s="125"/>
    </row>
    <row xmlns:x14ac="http://schemas.microsoft.com/office/spreadsheetml/2009/9/ac" r="541" s="3" customFormat="true" x14ac:dyDescent="0.25">
      <c r="A541" s="375"/>
      <c r="B541" s="125"/>
      <c r="L541" s="125"/>
      <c r="V541" s="125"/>
      <c r="AF541" s="125"/>
      <c r="AP541" s="125"/>
      <c r="AZ541" s="125"/>
      <c r="BJ541" s="125"/>
      <c r="BT541" s="125"/>
      <c r="CD541" s="125"/>
      <c r="CN541" s="125"/>
      <c r="CX541" s="125"/>
      <c r="DH541" s="125"/>
      <c r="DR541" s="125"/>
      <c r="EB541" s="125"/>
      <c r="EL541" s="125"/>
      <c r="EV541" s="125"/>
      <c r="FF541" s="125"/>
      <c r="FP541" s="125"/>
      <c r="FZ541" s="125"/>
      <c r="GJ541" s="125"/>
      <c r="GT541" s="125"/>
      <c r="HD541" s="125"/>
      <c r="HN541" s="125"/>
      <c r="HX541" s="125"/>
    </row>
    <row xmlns:x14ac="http://schemas.microsoft.com/office/spreadsheetml/2009/9/ac" r="542" s="3" customFormat="true" x14ac:dyDescent="0.25">
      <c r="A542" s="375"/>
      <c r="B542" s="125"/>
      <c r="L542" s="125"/>
      <c r="V542" s="125"/>
      <c r="AF542" s="125"/>
      <c r="AP542" s="125"/>
      <c r="AZ542" s="125"/>
      <c r="BJ542" s="125"/>
      <c r="BT542" s="125"/>
      <c r="CD542" s="125"/>
      <c r="CN542" s="125"/>
      <c r="CX542" s="125"/>
      <c r="DH542" s="125"/>
      <c r="DR542" s="125"/>
      <c r="EB542" s="125"/>
      <c r="EL542" s="125"/>
      <c r="EV542" s="125"/>
      <c r="FF542" s="125"/>
      <c r="FP542" s="125"/>
      <c r="FZ542" s="125"/>
      <c r="GJ542" s="125"/>
      <c r="GT542" s="125"/>
      <c r="HD542" s="125"/>
      <c r="HN542" s="125"/>
      <c r="HX542" s="125"/>
    </row>
    <row xmlns:x14ac="http://schemas.microsoft.com/office/spreadsheetml/2009/9/ac" r="543" s="3" customFormat="true" x14ac:dyDescent="0.25">
      <c r="A543" s="375"/>
      <c r="B543" s="125"/>
      <c r="L543" s="125"/>
      <c r="V543" s="125"/>
      <c r="AF543" s="125"/>
      <c r="AP543" s="125"/>
      <c r="AZ543" s="125"/>
      <c r="BJ543" s="125"/>
      <c r="BT543" s="125"/>
      <c r="CD543" s="125"/>
      <c r="CN543" s="125"/>
      <c r="CX543" s="125"/>
      <c r="DH543" s="125"/>
      <c r="DR543" s="125"/>
      <c r="EB543" s="125"/>
      <c r="EL543" s="125"/>
      <c r="EV543" s="125"/>
      <c r="FF543" s="125"/>
      <c r="FP543" s="125"/>
      <c r="FZ543" s="125"/>
      <c r="GJ543" s="125"/>
      <c r="GT543" s="125"/>
      <c r="HD543" s="125"/>
      <c r="HN543" s="125"/>
      <c r="HX543" s="125"/>
    </row>
    <row xmlns:x14ac="http://schemas.microsoft.com/office/spreadsheetml/2009/9/ac" r="544" s="3" customFormat="true" x14ac:dyDescent="0.25">
      <c r="A544" s="375"/>
      <c r="B544" s="125"/>
      <c r="L544" s="125"/>
      <c r="V544" s="125"/>
      <c r="AF544" s="125"/>
      <c r="AP544" s="125"/>
      <c r="AZ544" s="125"/>
      <c r="BJ544" s="125"/>
      <c r="BT544" s="125"/>
      <c r="CD544" s="125"/>
      <c r="CN544" s="125"/>
      <c r="CX544" s="125"/>
      <c r="DH544" s="125"/>
      <c r="DR544" s="125"/>
      <c r="EB544" s="125"/>
      <c r="EL544" s="125"/>
      <c r="EV544" s="125"/>
      <c r="FF544" s="125"/>
      <c r="FP544" s="125"/>
      <c r="FZ544" s="125"/>
      <c r="GJ544" s="125"/>
      <c r="GT544" s="125"/>
      <c r="HD544" s="125"/>
      <c r="HN544" s="125"/>
      <c r="HX544" s="125"/>
    </row>
    <row xmlns:x14ac="http://schemas.microsoft.com/office/spreadsheetml/2009/9/ac" r="545" s="3" customFormat="true" x14ac:dyDescent="0.25">
      <c r="A545" s="375"/>
      <c r="B545" s="125"/>
      <c r="L545" s="125"/>
      <c r="V545" s="125"/>
      <c r="AF545" s="125"/>
      <c r="AP545" s="125"/>
      <c r="AZ545" s="125"/>
      <c r="BJ545" s="125"/>
      <c r="BT545" s="125"/>
      <c r="CD545" s="125"/>
      <c r="CN545" s="125"/>
      <c r="CX545" s="125"/>
      <c r="DH545" s="125"/>
      <c r="DR545" s="125"/>
      <c r="EB545" s="125"/>
      <c r="EL545" s="125"/>
      <c r="EV545" s="125"/>
      <c r="FF545" s="125"/>
      <c r="FP545" s="125"/>
      <c r="FZ545" s="125"/>
      <c r="GJ545" s="125"/>
      <c r="GT545" s="125"/>
      <c r="HD545" s="125"/>
      <c r="HN545" s="125"/>
      <c r="HX545" s="125"/>
    </row>
    <row xmlns:x14ac="http://schemas.microsoft.com/office/spreadsheetml/2009/9/ac" r="546" s="3" customFormat="true" x14ac:dyDescent="0.25">
      <c r="A546" s="375"/>
      <c r="B546" s="125"/>
      <c r="L546" s="125"/>
      <c r="V546" s="125"/>
      <c r="AF546" s="125"/>
      <c r="AP546" s="125"/>
      <c r="AZ546" s="125"/>
      <c r="BJ546" s="125"/>
      <c r="BT546" s="125"/>
      <c r="CD546" s="125"/>
      <c r="CN546" s="125"/>
      <c r="CX546" s="125"/>
      <c r="DH546" s="125"/>
      <c r="DR546" s="125"/>
      <c r="EB546" s="125"/>
      <c r="EL546" s="125"/>
      <c r="EV546" s="125"/>
      <c r="FF546" s="125"/>
      <c r="FP546" s="125"/>
      <c r="FZ546" s="125"/>
      <c r="GJ546" s="125"/>
      <c r="GT546" s="125"/>
      <c r="HD546" s="125"/>
      <c r="HN546" s="125"/>
      <c r="HX546" s="125"/>
    </row>
    <row xmlns:x14ac="http://schemas.microsoft.com/office/spreadsheetml/2009/9/ac" r="547" s="3" customFormat="true" x14ac:dyDescent="0.25">
      <c r="A547" s="375"/>
      <c r="B547" s="125"/>
      <c r="L547" s="125"/>
      <c r="V547" s="125"/>
      <c r="AF547" s="125"/>
      <c r="AP547" s="125"/>
      <c r="AZ547" s="125"/>
      <c r="BJ547" s="125"/>
      <c r="BT547" s="125"/>
      <c r="CD547" s="125"/>
      <c r="CN547" s="125"/>
      <c r="CX547" s="125"/>
      <c r="DH547" s="125"/>
      <c r="DR547" s="125"/>
      <c r="EB547" s="125"/>
      <c r="EL547" s="125"/>
      <c r="EV547" s="125"/>
      <c r="FF547" s="125"/>
      <c r="FP547" s="125"/>
      <c r="FZ547" s="125"/>
      <c r="GJ547" s="125"/>
      <c r="GT547" s="125"/>
      <c r="HD547" s="125"/>
      <c r="HN547" s="125"/>
      <c r="HX547" s="125"/>
    </row>
    <row xmlns:x14ac="http://schemas.microsoft.com/office/spreadsheetml/2009/9/ac" r="548" s="3" customFormat="true" x14ac:dyDescent="0.25">
      <c r="A548" s="375"/>
      <c r="B548" s="125"/>
      <c r="L548" s="125"/>
      <c r="V548" s="125"/>
      <c r="AF548" s="125"/>
      <c r="AP548" s="125"/>
      <c r="AZ548" s="125"/>
      <c r="BJ548" s="125"/>
      <c r="BT548" s="125"/>
      <c r="CD548" s="125"/>
      <c r="CN548" s="125"/>
      <c r="CX548" s="125"/>
      <c r="DH548" s="125"/>
      <c r="DR548" s="125"/>
      <c r="EB548" s="125"/>
      <c r="EL548" s="125"/>
      <c r="EV548" s="125"/>
      <c r="FF548" s="125"/>
      <c r="FP548" s="125"/>
      <c r="FZ548" s="125"/>
      <c r="GJ548" s="125"/>
      <c r="GT548" s="125"/>
      <c r="HD548" s="125"/>
      <c r="HN548" s="125"/>
      <c r="HX548" s="125"/>
    </row>
    <row xmlns:x14ac="http://schemas.microsoft.com/office/spreadsheetml/2009/9/ac" r="549" s="3" customFormat="true" x14ac:dyDescent="0.25">
      <c r="A549" s="375"/>
      <c r="B549" s="125"/>
      <c r="L549" s="125"/>
      <c r="V549" s="125"/>
      <c r="AF549" s="125"/>
      <c r="AP549" s="125"/>
      <c r="AZ549" s="125"/>
      <c r="BJ549" s="125"/>
      <c r="BT549" s="125"/>
      <c r="CD549" s="125"/>
      <c r="CN549" s="125"/>
      <c r="CX549" s="125"/>
      <c r="DH549" s="125"/>
      <c r="DR549" s="125"/>
      <c r="EB549" s="125"/>
      <c r="EL549" s="125"/>
      <c r="EV549" s="125"/>
      <c r="FF549" s="125"/>
      <c r="FP549" s="125"/>
      <c r="FZ549" s="125"/>
      <c r="GJ549" s="125"/>
      <c r="GT549" s="125"/>
      <c r="HD549" s="125"/>
      <c r="HN549" s="125"/>
      <c r="HX549" s="125"/>
    </row>
    <row xmlns:x14ac="http://schemas.microsoft.com/office/spreadsheetml/2009/9/ac" r="550" s="3" customFormat="true" x14ac:dyDescent="0.25">
      <c r="A550" s="375"/>
      <c r="B550" s="125"/>
      <c r="L550" s="125"/>
      <c r="V550" s="125"/>
      <c r="AF550" s="125"/>
      <c r="AP550" s="125"/>
      <c r="AZ550" s="125"/>
      <c r="BJ550" s="125"/>
      <c r="BT550" s="125"/>
      <c r="CD550" s="125"/>
      <c r="CN550" s="125"/>
      <c r="CX550" s="125"/>
      <c r="DH550" s="125"/>
      <c r="DR550" s="125"/>
      <c r="EB550" s="125"/>
      <c r="EL550" s="125"/>
      <c r="EV550" s="125"/>
      <c r="FF550" s="125"/>
      <c r="FP550" s="125"/>
      <c r="FZ550" s="125"/>
      <c r="GJ550" s="125"/>
      <c r="GT550" s="125"/>
      <c r="HD550" s="125"/>
      <c r="HN550" s="125"/>
      <c r="HX550" s="125"/>
    </row>
    <row xmlns:x14ac="http://schemas.microsoft.com/office/spreadsheetml/2009/9/ac" r="551" s="3" customFormat="true" x14ac:dyDescent="0.25">
      <c r="A551" s="375"/>
      <c r="B551" s="125"/>
      <c r="L551" s="125"/>
      <c r="V551" s="125"/>
      <c r="AF551" s="125"/>
      <c r="AP551" s="125"/>
      <c r="AZ551" s="125"/>
      <c r="BJ551" s="125"/>
      <c r="BT551" s="125"/>
      <c r="CD551" s="125"/>
      <c r="CN551" s="125"/>
      <c r="CX551" s="125"/>
      <c r="DH551" s="125"/>
      <c r="DR551" s="125"/>
      <c r="EB551" s="125"/>
      <c r="EL551" s="125"/>
      <c r="EV551" s="125"/>
      <c r="FF551" s="125"/>
      <c r="FP551" s="125"/>
      <c r="FZ551" s="125"/>
      <c r="GJ551" s="125"/>
      <c r="GT551" s="125"/>
      <c r="HD551" s="125"/>
      <c r="HN551" s="125"/>
      <c r="HX551" s="125"/>
    </row>
    <row xmlns:x14ac="http://schemas.microsoft.com/office/spreadsheetml/2009/9/ac" r="552" s="3" customFormat="true" x14ac:dyDescent="0.25">
      <c r="A552" s="375"/>
      <c r="B552" s="125"/>
      <c r="L552" s="125"/>
      <c r="V552" s="125"/>
      <c r="AF552" s="125"/>
      <c r="AP552" s="125"/>
      <c r="AZ552" s="125"/>
      <c r="BJ552" s="125"/>
      <c r="BT552" s="125"/>
      <c r="CD552" s="125"/>
      <c r="CN552" s="125"/>
      <c r="CX552" s="125"/>
      <c r="DH552" s="125"/>
      <c r="DR552" s="125"/>
      <c r="EB552" s="125"/>
      <c r="EL552" s="125"/>
      <c r="EV552" s="125"/>
      <c r="FF552" s="125"/>
      <c r="FP552" s="125"/>
      <c r="FZ552" s="125"/>
      <c r="GJ552" s="125"/>
      <c r="GT552" s="125"/>
      <c r="HD552" s="125"/>
      <c r="HN552" s="125"/>
      <c r="HX552" s="125"/>
    </row>
    <row xmlns:x14ac="http://schemas.microsoft.com/office/spreadsheetml/2009/9/ac" r="553" s="3" customFormat="true" x14ac:dyDescent="0.25">
      <c r="A553" s="375"/>
      <c r="B553" s="125"/>
      <c r="L553" s="125"/>
      <c r="V553" s="125"/>
      <c r="AF553" s="125"/>
      <c r="AP553" s="125"/>
      <c r="AZ553" s="125"/>
      <c r="BJ553" s="125"/>
      <c r="BT553" s="125"/>
      <c r="CD553" s="125"/>
      <c r="CN553" s="125"/>
      <c r="CX553" s="125"/>
      <c r="DH553" s="125"/>
      <c r="DR553" s="125"/>
      <c r="EB553" s="125"/>
      <c r="EL553" s="125"/>
      <c r="EV553" s="125"/>
      <c r="FF553" s="125"/>
      <c r="FP553" s="125"/>
      <c r="FZ553" s="125"/>
      <c r="GJ553" s="125"/>
      <c r="GT553" s="125"/>
      <c r="HD553" s="125"/>
      <c r="HN553" s="125"/>
      <c r="HX553" s="125"/>
    </row>
    <row xmlns:x14ac="http://schemas.microsoft.com/office/spreadsheetml/2009/9/ac" r="554" s="3" customFormat="true" x14ac:dyDescent="0.25">
      <c r="A554" s="375"/>
      <c r="B554" s="125"/>
      <c r="L554" s="125"/>
      <c r="V554" s="125"/>
      <c r="AF554" s="125"/>
      <c r="AP554" s="125"/>
      <c r="AZ554" s="125"/>
      <c r="BJ554" s="125"/>
      <c r="BT554" s="125"/>
      <c r="CD554" s="125"/>
      <c r="CN554" s="125"/>
      <c r="CX554" s="125"/>
      <c r="DH554" s="125"/>
      <c r="DR554" s="125"/>
      <c r="EB554" s="125"/>
      <c r="EL554" s="125"/>
      <c r="EV554" s="125"/>
      <c r="FF554" s="125"/>
      <c r="FP554" s="125"/>
      <c r="FZ554" s="125"/>
      <c r="GJ554" s="125"/>
      <c r="GT554" s="125"/>
      <c r="HD554" s="125"/>
      <c r="HN554" s="125"/>
      <c r="HX554" s="125"/>
    </row>
    <row xmlns:x14ac="http://schemas.microsoft.com/office/spreadsheetml/2009/9/ac" r="555" s="3" customFormat="true" x14ac:dyDescent="0.25">
      <c r="A555" s="375"/>
      <c r="B555" s="125"/>
      <c r="L555" s="125"/>
      <c r="V555" s="125"/>
      <c r="AF555" s="125"/>
      <c r="AP555" s="125"/>
      <c r="AZ555" s="125"/>
      <c r="BJ555" s="125"/>
      <c r="BT555" s="125"/>
      <c r="CD555" s="125"/>
      <c r="CN555" s="125"/>
      <c r="CX555" s="125"/>
      <c r="DH555" s="125"/>
      <c r="DR555" s="125"/>
      <c r="EB555" s="125"/>
      <c r="EL555" s="125"/>
      <c r="EV555" s="125"/>
      <c r="FF555" s="125"/>
      <c r="FP555" s="125"/>
      <c r="FZ555" s="125"/>
      <c r="GJ555" s="125"/>
      <c r="GT555" s="125"/>
      <c r="HD555" s="125"/>
      <c r="HN555" s="125"/>
      <c r="HX555" s="125"/>
    </row>
    <row xmlns:x14ac="http://schemas.microsoft.com/office/spreadsheetml/2009/9/ac" r="556" s="3" customFormat="true" x14ac:dyDescent="0.25">
      <c r="A556" s="375"/>
      <c r="B556" s="125"/>
      <c r="L556" s="125"/>
      <c r="V556" s="125"/>
      <c r="AF556" s="125"/>
      <c r="AP556" s="125"/>
      <c r="AZ556" s="125"/>
      <c r="BJ556" s="125"/>
      <c r="BT556" s="125"/>
      <c r="CD556" s="125"/>
      <c r="CN556" s="125"/>
      <c r="CX556" s="125"/>
      <c r="DH556" s="125"/>
      <c r="DR556" s="125"/>
      <c r="EB556" s="125"/>
      <c r="EL556" s="125"/>
      <c r="EV556" s="125"/>
      <c r="FF556" s="125"/>
      <c r="FP556" s="125"/>
      <c r="FZ556" s="125"/>
      <c r="GJ556" s="125"/>
      <c r="GT556" s="125"/>
      <c r="HD556" s="125"/>
      <c r="HN556" s="125"/>
      <c r="HX556" s="125"/>
    </row>
    <row xmlns:x14ac="http://schemas.microsoft.com/office/spreadsheetml/2009/9/ac" r="557" s="3" customFormat="true" x14ac:dyDescent="0.25">
      <c r="A557" s="375"/>
      <c r="B557" s="125"/>
      <c r="L557" s="125"/>
      <c r="V557" s="125"/>
      <c r="AF557" s="125"/>
      <c r="AP557" s="125"/>
      <c r="AZ557" s="125"/>
      <c r="BJ557" s="125"/>
      <c r="BT557" s="125"/>
      <c r="CD557" s="125"/>
      <c r="CN557" s="125"/>
      <c r="CX557" s="125"/>
      <c r="DH557" s="125"/>
      <c r="DR557" s="125"/>
      <c r="EB557" s="125"/>
      <c r="EL557" s="125"/>
      <c r="EV557" s="125"/>
      <c r="FF557" s="125"/>
      <c r="FP557" s="125"/>
      <c r="FZ557" s="125"/>
      <c r="GJ557" s="125"/>
      <c r="GT557" s="125"/>
      <c r="HD557" s="125"/>
      <c r="HN557" s="125"/>
      <c r="HX557" s="125"/>
    </row>
    <row xmlns:x14ac="http://schemas.microsoft.com/office/spreadsheetml/2009/9/ac" r="558" s="3" customFormat="true" x14ac:dyDescent="0.25">
      <c r="A558" s="375"/>
      <c r="B558" s="125"/>
      <c r="L558" s="125"/>
      <c r="V558" s="125"/>
      <c r="AF558" s="125"/>
      <c r="AP558" s="125"/>
      <c r="AZ558" s="125"/>
      <c r="BJ558" s="125"/>
      <c r="BT558" s="125"/>
      <c r="CD558" s="125"/>
      <c r="CN558" s="125"/>
      <c r="CX558" s="125"/>
      <c r="DH558" s="125"/>
      <c r="DR558" s="125"/>
      <c r="EB558" s="125"/>
      <c r="EL558" s="125"/>
      <c r="EV558" s="125"/>
      <c r="FF558" s="125"/>
      <c r="FP558" s="125"/>
      <c r="FZ558" s="125"/>
      <c r="GJ558" s="125"/>
      <c r="GT558" s="125"/>
      <c r="HD558" s="125"/>
      <c r="HN558" s="125"/>
      <c r="HX558" s="125"/>
    </row>
    <row xmlns:x14ac="http://schemas.microsoft.com/office/spreadsheetml/2009/9/ac" r="559" s="3" customFormat="true" x14ac:dyDescent="0.25">
      <c r="A559" s="375"/>
      <c r="B559" s="125"/>
      <c r="L559" s="125"/>
      <c r="V559" s="125"/>
      <c r="AF559" s="125"/>
      <c r="AP559" s="125"/>
      <c r="AZ559" s="125"/>
      <c r="BJ559" s="125"/>
      <c r="BT559" s="125"/>
      <c r="CD559" s="125"/>
      <c r="CN559" s="125"/>
      <c r="CX559" s="125"/>
      <c r="DH559" s="125"/>
      <c r="DR559" s="125"/>
      <c r="EB559" s="125"/>
      <c r="EL559" s="125"/>
      <c r="EV559" s="125"/>
      <c r="FF559" s="125"/>
      <c r="FP559" s="125"/>
      <c r="FZ559" s="125"/>
      <c r="GJ559" s="125"/>
      <c r="GT559" s="125"/>
      <c r="HD559" s="125"/>
      <c r="HN559" s="125"/>
      <c r="HX559" s="125"/>
    </row>
    <row xmlns:x14ac="http://schemas.microsoft.com/office/spreadsheetml/2009/9/ac" r="560" s="3" customFormat="true" x14ac:dyDescent="0.25">
      <c r="A560" s="375"/>
      <c r="B560" s="125"/>
      <c r="L560" s="125"/>
      <c r="V560" s="125"/>
      <c r="AF560" s="125"/>
      <c r="AP560" s="125"/>
      <c r="AZ560" s="125"/>
      <c r="BJ560" s="125"/>
      <c r="BT560" s="125"/>
      <c r="CD560" s="125"/>
      <c r="CN560" s="125"/>
      <c r="CX560" s="125"/>
      <c r="DH560" s="125"/>
      <c r="DR560" s="125"/>
      <c r="EB560" s="125"/>
      <c r="EL560" s="125"/>
      <c r="EV560" s="125"/>
      <c r="FF560" s="125"/>
      <c r="FP560" s="125"/>
      <c r="FZ560" s="125"/>
      <c r="GJ560" s="125"/>
      <c r="GT560" s="125"/>
      <c r="HD560" s="125"/>
      <c r="HN560" s="125"/>
      <c r="HX560" s="125"/>
    </row>
    <row xmlns:x14ac="http://schemas.microsoft.com/office/spreadsheetml/2009/9/ac" r="561" s="3" customFormat="true" x14ac:dyDescent="0.25">
      <c r="A561" s="375"/>
      <c r="B561" s="125"/>
      <c r="L561" s="125"/>
      <c r="V561" s="125"/>
      <c r="AF561" s="125"/>
      <c r="AP561" s="125"/>
      <c r="AZ561" s="125"/>
      <c r="BJ561" s="125"/>
      <c r="BT561" s="125"/>
      <c r="CD561" s="125"/>
      <c r="CN561" s="125"/>
      <c r="CX561" s="125"/>
      <c r="DH561" s="125"/>
      <c r="DR561" s="125"/>
      <c r="EB561" s="125"/>
      <c r="EL561" s="125"/>
      <c r="EV561" s="125"/>
      <c r="FF561" s="125"/>
      <c r="FP561" s="125"/>
      <c r="FZ561" s="125"/>
      <c r="GJ561" s="125"/>
      <c r="GT561" s="125"/>
      <c r="HD561" s="125"/>
      <c r="HN561" s="125"/>
      <c r="HX561" s="125"/>
    </row>
    <row xmlns:x14ac="http://schemas.microsoft.com/office/spreadsheetml/2009/9/ac" r="562" s="3" customFormat="true" x14ac:dyDescent="0.25">
      <c r="A562" s="375"/>
      <c r="B562" s="125"/>
      <c r="L562" s="125"/>
      <c r="V562" s="125"/>
      <c r="AF562" s="125"/>
      <c r="AP562" s="125"/>
      <c r="AZ562" s="125"/>
      <c r="BJ562" s="125"/>
      <c r="BT562" s="125"/>
      <c r="CD562" s="125"/>
      <c r="CN562" s="125"/>
      <c r="CX562" s="125"/>
      <c r="DH562" s="125"/>
      <c r="DR562" s="125"/>
      <c r="EB562" s="125"/>
      <c r="EL562" s="125"/>
      <c r="EV562" s="125"/>
      <c r="FF562" s="125"/>
      <c r="FP562" s="125"/>
      <c r="FZ562" s="125"/>
      <c r="GJ562" s="125"/>
      <c r="GT562" s="125"/>
      <c r="HD562" s="125"/>
      <c r="HN562" s="125"/>
      <c r="HX562" s="125"/>
    </row>
    <row xmlns:x14ac="http://schemas.microsoft.com/office/spreadsheetml/2009/9/ac" r="563" s="3" customFormat="true" x14ac:dyDescent="0.25">
      <c r="A563" s="375"/>
      <c r="B563" s="125"/>
      <c r="L563" s="125"/>
      <c r="V563" s="125"/>
      <c r="AF563" s="125"/>
      <c r="AP563" s="125"/>
      <c r="AZ563" s="125"/>
      <c r="BJ563" s="125"/>
      <c r="BT563" s="125"/>
      <c r="CD563" s="125"/>
      <c r="CN563" s="125"/>
      <c r="CX563" s="125"/>
      <c r="DH563" s="125"/>
      <c r="DR563" s="125"/>
      <c r="EB563" s="125"/>
      <c r="EL563" s="125"/>
      <c r="EV563" s="125"/>
      <c r="FF563" s="125"/>
      <c r="FP563" s="125"/>
      <c r="FZ563" s="125"/>
      <c r="GJ563" s="125"/>
      <c r="GT563" s="125"/>
      <c r="HD563" s="125"/>
      <c r="HN563" s="125"/>
      <c r="HX563" s="125"/>
    </row>
    <row xmlns:x14ac="http://schemas.microsoft.com/office/spreadsheetml/2009/9/ac" r="564" s="3" customFormat="true" x14ac:dyDescent="0.25">
      <c r="A564" s="375"/>
      <c r="B564" s="125"/>
      <c r="L564" s="125"/>
      <c r="V564" s="125"/>
      <c r="AF564" s="125"/>
      <c r="AP564" s="125"/>
      <c r="AZ564" s="125"/>
      <c r="BJ564" s="125"/>
      <c r="BT564" s="125"/>
      <c r="CD564" s="125"/>
      <c r="CN564" s="125"/>
      <c r="CX564" s="125"/>
      <c r="DH564" s="125"/>
      <c r="DR564" s="125"/>
      <c r="EB564" s="125"/>
      <c r="EL564" s="125"/>
      <c r="EV564" s="125"/>
      <c r="FF564" s="125"/>
      <c r="FP564" s="125"/>
      <c r="FZ564" s="125"/>
      <c r="GJ564" s="125"/>
      <c r="GT564" s="125"/>
      <c r="HD564" s="125"/>
      <c r="HN564" s="125"/>
      <c r="HX564" s="125"/>
    </row>
    <row xmlns:x14ac="http://schemas.microsoft.com/office/spreadsheetml/2009/9/ac" r="565" s="3" customFormat="true" x14ac:dyDescent="0.25">
      <c r="A565" s="375"/>
      <c r="B565" s="125"/>
      <c r="L565" s="125"/>
      <c r="V565" s="125"/>
      <c r="AF565" s="125"/>
      <c r="AP565" s="125"/>
      <c r="AZ565" s="125"/>
      <c r="BJ565" s="125"/>
      <c r="BT565" s="125"/>
      <c r="CD565" s="125"/>
      <c r="CN565" s="125"/>
      <c r="CX565" s="125"/>
      <c r="DH565" s="125"/>
      <c r="DR565" s="125"/>
      <c r="EB565" s="125"/>
      <c r="EL565" s="125"/>
      <c r="EV565" s="125"/>
      <c r="FF565" s="125"/>
      <c r="FP565" s="125"/>
      <c r="FZ565" s="125"/>
      <c r="GJ565" s="125"/>
      <c r="GT565" s="125"/>
      <c r="HD565" s="125"/>
      <c r="HN565" s="125"/>
      <c r="HX565" s="125"/>
    </row>
    <row xmlns:x14ac="http://schemas.microsoft.com/office/spreadsheetml/2009/9/ac" r="566" s="3" customFormat="true" x14ac:dyDescent="0.25">
      <c r="A566" s="375"/>
      <c r="B566" s="125"/>
      <c r="L566" s="125"/>
      <c r="V566" s="125"/>
      <c r="AF566" s="125"/>
      <c r="AP566" s="125"/>
      <c r="AZ566" s="125"/>
      <c r="BJ566" s="125"/>
      <c r="BT566" s="125"/>
      <c r="CD566" s="125"/>
      <c r="CN566" s="125"/>
      <c r="CX566" s="125"/>
      <c r="DH566" s="125"/>
      <c r="DR566" s="125"/>
      <c r="EB566" s="125"/>
      <c r="EL566" s="125"/>
      <c r="EV566" s="125"/>
      <c r="FF566" s="125"/>
      <c r="FP566" s="125"/>
      <c r="FZ566" s="125"/>
      <c r="GJ566" s="125"/>
      <c r="GT566" s="125"/>
      <c r="HD566" s="125"/>
      <c r="HN566" s="125"/>
      <c r="HX566" s="125"/>
    </row>
    <row xmlns:x14ac="http://schemas.microsoft.com/office/spreadsheetml/2009/9/ac" r="567" s="3" customFormat="true" x14ac:dyDescent="0.25">
      <c r="A567" s="375"/>
      <c r="B567" s="125"/>
      <c r="L567" s="125"/>
      <c r="V567" s="125"/>
      <c r="AF567" s="125"/>
      <c r="AP567" s="125"/>
      <c r="AZ567" s="125"/>
      <c r="BJ567" s="125"/>
      <c r="BT567" s="125"/>
      <c r="CD567" s="125"/>
      <c r="CN567" s="125"/>
      <c r="CX567" s="125"/>
      <c r="DH567" s="125"/>
      <c r="DR567" s="125"/>
      <c r="EB567" s="125"/>
      <c r="EL567" s="125"/>
      <c r="EV567" s="125"/>
      <c r="FF567" s="125"/>
      <c r="FP567" s="125"/>
      <c r="FZ567" s="125"/>
      <c r="GJ567" s="125"/>
      <c r="GT567" s="125"/>
      <c r="HD567" s="125"/>
      <c r="HN567" s="125"/>
      <c r="HX567" s="125"/>
    </row>
    <row xmlns:x14ac="http://schemas.microsoft.com/office/spreadsheetml/2009/9/ac" r="568" s="3" customFormat="true" x14ac:dyDescent="0.25">
      <c r="A568" s="375"/>
      <c r="B568" s="125"/>
      <c r="L568" s="125"/>
      <c r="V568" s="125"/>
      <c r="AF568" s="125"/>
      <c r="AP568" s="125"/>
      <c r="AZ568" s="125"/>
      <c r="BJ568" s="125"/>
      <c r="BT568" s="125"/>
      <c r="CD568" s="125"/>
      <c r="CN568" s="125"/>
      <c r="CX568" s="125"/>
      <c r="DH568" s="125"/>
      <c r="DR568" s="125"/>
      <c r="EB568" s="125"/>
      <c r="EL568" s="125"/>
      <c r="EV568" s="125"/>
      <c r="FF568" s="125"/>
      <c r="FP568" s="125"/>
      <c r="FZ568" s="125"/>
      <c r="GJ568" s="125"/>
      <c r="GT568" s="125"/>
      <c r="HD568" s="125"/>
      <c r="HN568" s="125"/>
      <c r="HX568" s="125"/>
    </row>
    <row xmlns:x14ac="http://schemas.microsoft.com/office/spreadsheetml/2009/9/ac" r="569" s="3" customFormat="true" x14ac:dyDescent="0.25">
      <c r="A569" s="375"/>
      <c r="B569" s="125"/>
      <c r="L569" s="125"/>
      <c r="V569" s="125"/>
      <c r="AF569" s="125"/>
      <c r="AP569" s="125"/>
      <c r="AZ569" s="125"/>
      <c r="BJ569" s="125"/>
      <c r="BT569" s="125"/>
      <c r="CD569" s="125"/>
      <c r="CN569" s="125"/>
      <c r="CX569" s="125"/>
      <c r="DH569" s="125"/>
      <c r="DR569" s="125"/>
      <c r="EB569" s="125"/>
      <c r="EL569" s="125"/>
      <c r="EV569" s="125"/>
      <c r="FF569" s="125"/>
      <c r="FP569" s="125"/>
      <c r="FZ569" s="125"/>
      <c r="GJ569" s="125"/>
      <c r="GT569" s="125"/>
      <c r="HD569" s="125"/>
      <c r="HN569" s="125"/>
      <c r="HX569" s="125"/>
    </row>
    <row xmlns:x14ac="http://schemas.microsoft.com/office/spreadsheetml/2009/9/ac" r="570" s="3" customFormat="true" x14ac:dyDescent="0.25">
      <c r="A570" s="375"/>
      <c r="B570" s="125"/>
      <c r="L570" s="125"/>
      <c r="V570" s="125"/>
      <c r="AF570" s="125"/>
      <c r="AP570" s="125"/>
      <c r="AZ570" s="125"/>
      <c r="BJ570" s="125"/>
      <c r="BT570" s="125"/>
      <c r="CD570" s="125"/>
      <c r="CN570" s="125"/>
      <c r="CX570" s="125"/>
      <c r="DH570" s="125"/>
      <c r="DR570" s="125"/>
      <c r="EB570" s="125"/>
      <c r="EL570" s="125"/>
      <c r="EV570" s="125"/>
      <c r="FF570" s="125"/>
      <c r="FP570" s="125"/>
      <c r="FZ570" s="125"/>
      <c r="GJ570" s="125"/>
      <c r="GT570" s="125"/>
      <c r="HD570" s="125"/>
      <c r="HN570" s="125"/>
      <c r="HX570" s="125"/>
    </row>
    <row xmlns:x14ac="http://schemas.microsoft.com/office/spreadsheetml/2009/9/ac" r="571" s="3" customFormat="true" x14ac:dyDescent="0.25">
      <c r="A571" s="375"/>
      <c r="B571" s="125"/>
      <c r="L571" s="125"/>
      <c r="V571" s="125"/>
      <c r="AF571" s="125"/>
      <c r="AP571" s="125"/>
      <c r="AZ571" s="125"/>
      <c r="BJ571" s="125"/>
      <c r="BT571" s="125"/>
      <c r="CD571" s="125"/>
      <c r="CN571" s="125"/>
      <c r="CX571" s="125"/>
      <c r="DH571" s="125"/>
      <c r="DR571" s="125"/>
      <c r="EB571" s="125"/>
      <c r="EL571" s="125"/>
      <c r="EV571" s="125"/>
      <c r="FF571" s="125"/>
      <c r="FP571" s="125"/>
      <c r="FZ571" s="125"/>
      <c r="GJ571" s="125"/>
      <c r="GT571" s="125"/>
      <c r="HD571" s="125"/>
      <c r="HN571" s="125"/>
      <c r="HX571" s="125"/>
    </row>
    <row xmlns:x14ac="http://schemas.microsoft.com/office/spreadsheetml/2009/9/ac" r="572" s="3" customFormat="true" x14ac:dyDescent="0.25">
      <c r="A572" s="375"/>
      <c r="B572" s="125"/>
      <c r="L572" s="125"/>
      <c r="V572" s="125"/>
      <c r="AF572" s="125"/>
      <c r="AP572" s="125"/>
      <c r="AZ572" s="125"/>
      <c r="BJ572" s="125"/>
      <c r="BT572" s="125"/>
      <c r="CD572" s="125"/>
      <c r="CN572" s="125"/>
      <c r="CX572" s="125"/>
      <c r="DH572" s="125"/>
      <c r="DR572" s="125"/>
      <c r="EB572" s="125"/>
      <c r="EL572" s="125"/>
      <c r="EV572" s="125"/>
      <c r="FF572" s="125"/>
      <c r="FP572" s="125"/>
      <c r="FZ572" s="125"/>
      <c r="GJ572" s="125"/>
      <c r="GT572" s="125"/>
      <c r="HD572" s="125"/>
      <c r="HN572" s="125"/>
      <c r="HX572" s="125"/>
    </row>
    <row xmlns:x14ac="http://schemas.microsoft.com/office/spreadsheetml/2009/9/ac" r="573" s="3" customFormat="true" x14ac:dyDescent="0.25">
      <c r="A573" s="375"/>
      <c r="B573" s="125"/>
      <c r="L573" s="125"/>
      <c r="V573" s="125"/>
      <c r="AF573" s="125"/>
      <c r="AP573" s="125"/>
      <c r="AZ573" s="125"/>
      <c r="BJ573" s="125"/>
      <c r="BT573" s="125"/>
      <c r="CD573" s="125"/>
      <c r="CN573" s="125"/>
      <c r="CX573" s="125"/>
      <c r="DH573" s="125"/>
      <c r="DR573" s="125"/>
      <c r="EB573" s="125"/>
      <c r="EL573" s="125"/>
      <c r="EV573" s="125"/>
      <c r="FF573" s="125"/>
      <c r="FP573" s="125"/>
      <c r="FZ573" s="125"/>
      <c r="GJ573" s="125"/>
      <c r="GT573" s="125"/>
      <c r="HD573" s="125"/>
      <c r="HN573" s="125"/>
      <c r="HX573" s="125"/>
    </row>
    <row xmlns:x14ac="http://schemas.microsoft.com/office/spreadsheetml/2009/9/ac" r="574" s="3" customFormat="true" x14ac:dyDescent="0.25">
      <c r="A574" s="375"/>
      <c r="B574" s="125"/>
      <c r="L574" s="125"/>
      <c r="V574" s="125"/>
      <c r="AF574" s="125"/>
      <c r="AP574" s="125"/>
      <c r="AZ574" s="125"/>
      <c r="BJ574" s="125"/>
      <c r="BT574" s="125"/>
      <c r="CD574" s="125"/>
      <c r="CN574" s="125"/>
      <c r="CX574" s="125"/>
      <c r="DH574" s="125"/>
      <c r="DR574" s="125"/>
      <c r="EB574" s="125"/>
      <c r="EL574" s="125"/>
      <c r="EV574" s="125"/>
      <c r="FF574" s="125"/>
      <c r="FP574" s="125"/>
      <c r="FZ574" s="125"/>
      <c r="GJ574" s="125"/>
      <c r="GT574" s="125"/>
      <c r="HD574" s="125"/>
      <c r="HN574" s="125"/>
      <c r="HX574" s="125"/>
    </row>
    <row xmlns:x14ac="http://schemas.microsoft.com/office/spreadsheetml/2009/9/ac" r="575" s="3" customFormat="true" x14ac:dyDescent="0.25">
      <c r="A575" s="375"/>
      <c r="B575" s="125"/>
      <c r="L575" s="125"/>
      <c r="V575" s="125"/>
      <c r="AF575" s="125"/>
      <c r="AP575" s="125"/>
      <c r="AZ575" s="125"/>
      <c r="BJ575" s="125"/>
      <c r="BT575" s="125"/>
      <c r="CD575" s="125"/>
      <c r="CN575" s="125"/>
      <c r="CX575" s="125"/>
      <c r="DH575" s="125"/>
      <c r="DR575" s="125"/>
      <c r="EB575" s="125"/>
      <c r="EL575" s="125"/>
      <c r="EV575" s="125"/>
      <c r="FF575" s="125"/>
      <c r="FP575" s="125"/>
      <c r="FZ575" s="125"/>
      <c r="GJ575" s="125"/>
      <c r="GT575" s="125"/>
      <c r="HD575" s="125"/>
      <c r="HN575" s="125"/>
      <c r="HX575" s="125"/>
    </row>
    <row xmlns:x14ac="http://schemas.microsoft.com/office/spreadsheetml/2009/9/ac" r="576" s="3" customFormat="true" x14ac:dyDescent="0.25">
      <c r="A576" s="375"/>
      <c r="B576" s="125"/>
      <c r="L576" s="125"/>
      <c r="V576" s="125"/>
      <c r="AF576" s="125"/>
      <c r="AP576" s="125"/>
      <c r="AZ576" s="125"/>
      <c r="BJ576" s="125"/>
      <c r="BT576" s="125"/>
      <c r="CD576" s="125"/>
      <c r="CN576" s="125"/>
      <c r="CX576" s="125"/>
      <c r="DH576" s="125"/>
      <c r="DR576" s="125"/>
      <c r="EB576" s="125"/>
      <c r="EL576" s="125"/>
      <c r="EV576" s="125"/>
      <c r="FF576" s="125"/>
      <c r="FP576" s="125"/>
      <c r="FZ576" s="125"/>
      <c r="GJ576" s="125"/>
      <c r="GT576" s="125"/>
      <c r="HD576" s="125"/>
      <c r="HN576" s="125"/>
      <c r="HX576" s="125"/>
    </row>
    <row xmlns:x14ac="http://schemas.microsoft.com/office/spreadsheetml/2009/9/ac" r="577" s="3" customFormat="true" x14ac:dyDescent="0.25">
      <c r="A577" s="375"/>
      <c r="B577" s="125"/>
      <c r="L577" s="125"/>
      <c r="V577" s="125"/>
      <c r="AF577" s="125"/>
      <c r="AP577" s="125"/>
      <c r="AZ577" s="125"/>
      <c r="BJ577" s="125"/>
      <c r="BT577" s="125"/>
      <c r="CD577" s="125"/>
      <c r="CN577" s="125"/>
      <c r="CX577" s="125"/>
      <c r="DH577" s="125"/>
      <c r="DR577" s="125"/>
      <c r="EB577" s="125"/>
      <c r="EL577" s="125"/>
      <c r="EV577" s="125"/>
      <c r="FF577" s="125"/>
      <c r="FP577" s="125"/>
      <c r="FZ577" s="125"/>
      <c r="GJ577" s="125"/>
      <c r="GT577" s="125"/>
      <c r="HD577" s="125"/>
      <c r="HN577" s="125"/>
      <c r="HX577" s="125"/>
    </row>
    <row xmlns:x14ac="http://schemas.microsoft.com/office/spreadsheetml/2009/9/ac" r="578" s="3" customFormat="true" x14ac:dyDescent="0.25">
      <c r="A578" s="375"/>
      <c r="B578" s="125"/>
      <c r="L578" s="125"/>
      <c r="V578" s="125"/>
      <c r="AF578" s="125"/>
      <c r="AP578" s="125"/>
      <c r="AZ578" s="125"/>
      <c r="BJ578" s="125"/>
      <c r="BT578" s="125"/>
      <c r="CD578" s="125"/>
      <c r="CN578" s="125"/>
      <c r="CX578" s="125"/>
      <c r="DH578" s="125"/>
      <c r="DR578" s="125"/>
      <c r="EB578" s="125"/>
      <c r="EL578" s="125"/>
      <c r="EV578" s="125"/>
      <c r="FF578" s="125"/>
      <c r="FP578" s="125"/>
      <c r="FZ578" s="125"/>
      <c r="GJ578" s="125"/>
      <c r="GT578" s="125"/>
      <c r="HD578" s="125"/>
      <c r="HN578" s="125"/>
      <c r="HX578" s="125"/>
    </row>
    <row xmlns:x14ac="http://schemas.microsoft.com/office/spreadsheetml/2009/9/ac" r="579" s="3" customFormat="true" x14ac:dyDescent="0.25">
      <c r="A579" s="375"/>
      <c r="B579" s="125"/>
      <c r="L579" s="125"/>
      <c r="V579" s="125"/>
      <c r="AF579" s="125"/>
      <c r="AP579" s="125"/>
      <c r="AZ579" s="125"/>
      <c r="BJ579" s="125"/>
      <c r="BT579" s="125"/>
      <c r="CD579" s="125"/>
      <c r="CN579" s="125"/>
      <c r="CX579" s="125"/>
      <c r="DH579" s="125"/>
      <c r="DR579" s="125"/>
      <c r="EB579" s="125"/>
      <c r="EL579" s="125"/>
      <c r="EV579" s="125"/>
      <c r="FF579" s="125"/>
      <c r="FP579" s="125"/>
      <c r="FZ579" s="125"/>
      <c r="GJ579" s="125"/>
      <c r="GT579" s="125"/>
      <c r="HD579" s="125"/>
      <c r="HN579" s="125"/>
      <c r="HX579" s="125"/>
    </row>
    <row xmlns:x14ac="http://schemas.microsoft.com/office/spreadsheetml/2009/9/ac" r="580" s="3" customFormat="true" x14ac:dyDescent="0.25">
      <c r="A580" s="375"/>
      <c r="B580" s="125"/>
      <c r="L580" s="125"/>
      <c r="V580" s="125"/>
      <c r="AF580" s="125"/>
      <c r="AP580" s="125"/>
      <c r="AZ580" s="125"/>
      <c r="BJ580" s="125"/>
      <c r="BT580" s="125"/>
      <c r="CD580" s="125"/>
      <c r="CN580" s="125"/>
      <c r="CX580" s="125"/>
      <c r="DH580" s="125"/>
      <c r="DR580" s="125"/>
      <c r="EB580" s="125"/>
      <c r="EL580" s="125"/>
      <c r="EV580" s="125"/>
      <c r="FF580" s="125"/>
      <c r="FP580" s="125"/>
      <c r="FZ580" s="125"/>
      <c r="GJ580" s="125"/>
      <c r="GT580" s="125"/>
      <c r="HD580" s="125"/>
      <c r="HN580" s="125"/>
      <c r="HX580" s="125"/>
    </row>
    <row xmlns:x14ac="http://schemas.microsoft.com/office/spreadsheetml/2009/9/ac" r="581" s="3" customFormat="true" x14ac:dyDescent="0.25">
      <c r="A581" s="375"/>
      <c r="B581" s="125"/>
      <c r="L581" s="125"/>
      <c r="V581" s="125"/>
      <c r="AF581" s="125"/>
      <c r="AP581" s="125"/>
      <c r="AZ581" s="125"/>
      <c r="BJ581" s="125"/>
      <c r="BT581" s="125"/>
      <c r="CD581" s="125"/>
      <c r="CN581" s="125"/>
      <c r="CX581" s="125"/>
      <c r="DH581" s="125"/>
      <c r="DR581" s="125"/>
      <c r="EB581" s="125"/>
      <c r="EL581" s="125"/>
      <c r="EV581" s="125"/>
      <c r="FF581" s="125"/>
      <c r="FP581" s="125"/>
      <c r="FZ581" s="125"/>
      <c r="GJ581" s="125"/>
      <c r="GT581" s="125"/>
      <c r="HD581" s="125"/>
      <c r="HN581" s="125"/>
      <c r="HX581" s="125"/>
    </row>
    <row xmlns:x14ac="http://schemas.microsoft.com/office/spreadsheetml/2009/9/ac" r="582" s="3" customFormat="true" x14ac:dyDescent="0.25">
      <c r="A582" s="375"/>
      <c r="B582" s="125"/>
      <c r="L582" s="125"/>
      <c r="V582" s="125"/>
      <c r="AF582" s="125"/>
      <c r="AP582" s="125"/>
      <c r="AZ582" s="125"/>
      <c r="BJ582" s="125"/>
      <c r="BT582" s="125"/>
      <c r="CD582" s="125"/>
      <c r="CN582" s="125"/>
      <c r="CX582" s="125"/>
      <c r="DH582" s="125"/>
      <c r="DR582" s="125"/>
      <c r="EB582" s="125"/>
      <c r="EL582" s="125"/>
      <c r="EV582" s="125"/>
      <c r="FF582" s="125"/>
      <c r="FP582" s="125"/>
      <c r="FZ582" s="125"/>
      <c r="GJ582" s="125"/>
      <c r="GT582" s="125"/>
      <c r="HD582" s="125"/>
      <c r="HN582" s="125"/>
      <c r="HX582" s="125"/>
    </row>
    <row xmlns:x14ac="http://schemas.microsoft.com/office/spreadsheetml/2009/9/ac" r="583" s="3" customFormat="true" x14ac:dyDescent="0.25">
      <c r="A583" s="375"/>
      <c r="B583" s="125"/>
      <c r="L583" s="125"/>
      <c r="V583" s="125"/>
      <c r="AF583" s="125"/>
      <c r="AP583" s="125"/>
      <c r="AZ583" s="125"/>
      <c r="BJ583" s="125"/>
      <c r="BT583" s="125"/>
      <c r="CD583" s="125"/>
      <c r="CN583" s="125"/>
      <c r="CX583" s="125"/>
      <c r="DH583" s="125"/>
      <c r="DR583" s="125"/>
      <c r="EB583" s="125"/>
      <c r="EL583" s="125"/>
      <c r="EV583" s="125"/>
      <c r="FF583" s="125"/>
      <c r="FP583" s="125"/>
      <c r="FZ583" s="125"/>
      <c r="GJ583" s="125"/>
      <c r="GT583" s="125"/>
      <c r="HD583" s="125"/>
      <c r="HN583" s="125"/>
      <c r="HX583" s="125"/>
    </row>
    <row xmlns:x14ac="http://schemas.microsoft.com/office/spreadsheetml/2009/9/ac" r="584" s="3" customFormat="true" x14ac:dyDescent="0.25">
      <c r="A584" s="375"/>
      <c r="B584" s="125"/>
      <c r="L584" s="125"/>
      <c r="V584" s="125"/>
      <c r="AF584" s="125"/>
      <c r="AP584" s="125"/>
      <c r="AZ584" s="125"/>
      <c r="BJ584" s="125"/>
      <c r="BT584" s="125"/>
      <c r="CD584" s="125"/>
      <c r="CN584" s="125"/>
      <c r="CX584" s="125"/>
      <c r="DH584" s="125"/>
      <c r="DR584" s="125"/>
      <c r="EB584" s="125"/>
      <c r="EL584" s="125"/>
      <c r="EV584" s="125"/>
      <c r="FF584" s="125"/>
      <c r="FP584" s="125"/>
      <c r="FZ584" s="125"/>
      <c r="GJ584" s="125"/>
      <c r="GT584" s="125"/>
      <c r="HD584" s="125"/>
      <c r="HN584" s="125"/>
      <c r="HX584" s="125"/>
    </row>
    <row xmlns:x14ac="http://schemas.microsoft.com/office/spreadsheetml/2009/9/ac" r="585" s="3" customFormat="true" x14ac:dyDescent="0.25">
      <c r="A585" s="375"/>
      <c r="B585" s="125"/>
      <c r="L585" s="125"/>
      <c r="V585" s="125"/>
      <c r="AF585" s="125"/>
      <c r="AP585" s="125"/>
      <c r="AZ585" s="125"/>
      <c r="BJ585" s="125"/>
      <c r="BT585" s="125"/>
      <c r="CD585" s="125"/>
      <c r="CN585" s="125"/>
      <c r="CX585" s="125"/>
      <c r="DH585" s="125"/>
      <c r="DR585" s="125"/>
      <c r="EB585" s="125"/>
      <c r="EL585" s="125"/>
      <c r="EV585" s="125"/>
      <c r="FF585" s="125"/>
      <c r="FP585" s="125"/>
      <c r="FZ585" s="125"/>
      <c r="GJ585" s="125"/>
      <c r="GT585" s="125"/>
      <c r="HD585" s="125"/>
      <c r="HN585" s="125"/>
      <c r="HX585" s="125"/>
    </row>
    <row xmlns:x14ac="http://schemas.microsoft.com/office/spreadsheetml/2009/9/ac" r="586" s="3" customFormat="true" x14ac:dyDescent="0.25">
      <c r="A586" s="375"/>
      <c r="B586" s="125"/>
      <c r="L586" s="125"/>
      <c r="V586" s="125"/>
      <c r="AF586" s="125"/>
      <c r="AP586" s="125"/>
      <c r="AZ586" s="125"/>
      <c r="BJ586" s="125"/>
      <c r="BT586" s="125"/>
      <c r="CD586" s="125"/>
      <c r="CN586" s="125"/>
      <c r="CX586" s="125"/>
      <c r="DH586" s="125"/>
      <c r="DR586" s="125"/>
      <c r="EB586" s="125"/>
      <c r="EL586" s="125"/>
      <c r="EV586" s="125"/>
      <c r="FF586" s="125"/>
      <c r="FP586" s="125"/>
      <c r="FZ586" s="125"/>
      <c r="GJ586" s="125"/>
      <c r="GT586" s="125"/>
      <c r="HD586" s="125"/>
      <c r="HN586" s="125"/>
      <c r="HX586" s="125"/>
    </row>
    <row xmlns:x14ac="http://schemas.microsoft.com/office/spreadsheetml/2009/9/ac" r="587" s="3" customFormat="true" x14ac:dyDescent="0.25">
      <c r="A587" s="375"/>
      <c r="B587" s="125"/>
      <c r="L587" s="125"/>
      <c r="V587" s="125"/>
      <c r="AF587" s="125"/>
      <c r="AP587" s="125"/>
      <c r="AZ587" s="125"/>
      <c r="BJ587" s="125"/>
      <c r="BT587" s="125"/>
      <c r="CD587" s="125"/>
      <c r="CN587" s="125"/>
      <c r="CX587" s="125"/>
      <c r="DH587" s="125"/>
      <c r="DR587" s="125"/>
      <c r="EB587" s="125"/>
      <c r="EL587" s="125"/>
      <c r="EV587" s="125"/>
      <c r="FF587" s="125"/>
      <c r="FP587" s="125"/>
      <c r="FZ587" s="125"/>
      <c r="GJ587" s="125"/>
      <c r="GT587" s="125"/>
      <c r="HD587" s="125"/>
      <c r="HN587" s="125"/>
      <c r="HX587" s="125"/>
    </row>
    <row xmlns:x14ac="http://schemas.microsoft.com/office/spreadsheetml/2009/9/ac" r="588" s="3" customFormat="true" x14ac:dyDescent="0.25">
      <c r="A588" s="375"/>
      <c r="B588" s="125"/>
      <c r="L588" s="125"/>
      <c r="V588" s="125"/>
      <c r="AF588" s="125"/>
      <c r="AP588" s="125"/>
      <c r="AZ588" s="125"/>
      <c r="BJ588" s="125"/>
      <c r="BT588" s="125"/>
      <c r="CD588" s="125"/>
      <c r="CN588" s="125"/>
      <c r="CX588" s="125"/>
      <c r="DH588" s="125"/>
      <c r="DR588" s="125"/>
      <c r="EB588" s="125"/>
      <c r="EL588" s="125"/>
      <c r="EV588" s="125"/>
      <c r="FF588" s="125"/>
      <c r="FP588" s="125"/>
      <c r="FZ588" s="125"/>
      <c r="GJ588" s="125"/>
      <c r="GT588" s="125"/>
      <c r="HD588" s="125"/>
      <c r="HN588" s="125"/>
      <c r="HX588" s="125"/>
    </row>
    <row xmlns:x14ac="http://schemas.microsoft.com/office/spreadsheetml/2009/9/ac" r="589" s="3" customFormat="true" x14ac:dyDescent="0.25">
      <c r="A589" s="375"/>
      <c r="B589" s="125"/>
      <c r="L589" s="125"/>
      <c r="V589" s="125"/>
      <c r="AF589" s="125"/>
      <c r="AP589" s="125"/>
      <c r="AZ589" s="125"/>
      <c r="BJ589" s="125"/>
      <c r="BT589" s="125"/>
      <c r="CD589" s="125"/>
      <c r="CN589" s="125"/>
      <c r="CX589" s="125"/>
      <c r="DH589" s="125"/>
      <c r="DR589" s="125"/>
      <c r="EB589" s="125"/>
      <c r="EL589" s="125"/>
      <c r="EV589" s="125"/>
      <c r="FF589" s="125"/>
      <c r="FP589" s="125"/>
      <c r="FZ589" s="125"/>
      <c r="GJ589" s="125"/>
      <c r="GT589" s="125"/>
      <c r="HD589" s="125"/>
      <c r="HN589" s="125"/>
      <c r="HX589" s="125"/>
    </row>
    <row xmlns:x14ac="http://schemas.microsoft.com/office/spreadsheetml/2009/9/ac" r="590" s="3" customFormat="true" x14ac:dyDescent="0.25">
      <c r="A590" s="375"/>
      <c r="B590" s="125"/>
      <c r="L590" s="125"/>
      <c r="V590" s="125"/>
      <c r="AF590" s="125"/>
      <c r="AP590" s="125"/>
      <c r="AZ590" s="125"/>
      <c r="BJ590" s="125"/>
      <c r="BT590" s="125"/>
      <c r="CD590" s="125"/>
      <c r="CN590" s="125"/>
      <c r="CX590" s="125"/>
      <c r="DH590" s="125"/>
      <c r="DR590" s="125"/>
      <c r="EB590" s="125"/>
      <c r="EL590" s="125"/>
      <c r="EV590" s="125"/>
      <c r="FF590" s="125"/>
      <c r="FP590" s="125"/>
      <c r="FZ590" s="125"/>
      <c r="GJ590" s="125"/>
      <c r="GT590" s="125"/>
      <c r="HD590" s="125"/>
      <c r="HN590" s="125"/>
      <c r="HX590" s="125"/>
    </row>
    <row xmlns:x14ac="http://schemas.microsoft.com/office/spreadsheetml/2009/9/ac" r="591" s="3" customFormat="true" x14ac:dyDescent="0.25">
      <c r="A591" s="375"/>
      <c r="B591" s="125"/>
      <c r="L591" s="125"/>
      <c r="V591" s="125"/>
      <c r="AF591" s="125"/>
      <c r="AP591" s="125"/>
      <c r="AZ591" s="125"/>
      <c r="BJ591" s="125"/>
      <c r="BT591" s="125"/>
      <c r="CD591" s="125"/>
      <c r="CN591" s="125"/>
      <c r="CX591" s="125"/>
      <c r="DH591" s="125"/>
      <c r="DR591" s="125"/>
      <c r="EB591" s="125"/>
      <c r="EL591" s="125"/>
      <c r="EV591" s="125"/>
      <c r="FF591" s="125"/>
      <c r="FP591" s="125"/>
      <c r="FZ591" s="125"/>
      <c r="GJ591" s="125"/>
      <c r="GT591" s="125"/>
      <c r="HD591" s="125"/>
      <c r="HN591" s="125"/>
      <c r="HX591" s="125"/>
    </row>
    <row xmlns:x14ac="http://schemas.microsoft.com/office/spreadsheetml/2009/9/ac" r="592" s="3" customFormat="true" x14ac:dyDescent="0.25">
      <c r="A592" s="375"/>
      <c r="B592" s="125"/>
      <c r="L592" s="125"/>
      <c r="V592" s="125"/>
      <c r="AF592" s="125"/>
      <c r="AP592" s="125"/>
      <c r="AZ592" s="125"/>
      <c r="BJ592" s="125"/>
      <c r="BT592" s="125"/>
      <c r="CD592" s="125"/>
      <c r="CN592" s="125"/>
      <c r="CX592" s="125"/>
      <c r="DH592" s="125"/>
      <c r="DR592" s="125"/>
      <c r="EB592" s="125"/>
      <c r="EL592" s="125"/>
      <c r="EV592" s="125"/>
      <c r="FF592" s="125"/>
      <c r="FP592" s="125"/>
      <c r="FZ592" s="125"/>
      <c r="GJ592" s="125"/>
      <c r="GT592" s="125"/>
      <c r="HD592" s="125"/>
      <c r="HN592" s="125"/>
      <c r="HX592" s="125"/>
    </row>
    <row xmlns:x14ac="http://schemas.microsoft.com/office/spreadsheetml/2009/9/ac" r="593" s="3" customFormat="true" x14ac:dyDescent="0.25">
      <c r="A593" s="375"/>
      <c r="B593" s="125"/>
      <c r="L593" s="125"/>
      <c r="V593" s="125"/>
      <c r="AF593" s="125"/>
      <c r="AP593" s="125"/>
      <c r="AZ593" s="125"/>
      <c r="BJ593" s="125"/>
      <c r="BT593" s="125"/>
      <c r="CD593" s="125"/>
      <c r="CN593" s="125"/>
      <c r="CX593" s="125"/>
      <c r="DH593" s="125"/>
      <c r="DR593" s="125"/>
      <c r="EB593" s="125"/>
      <c r="EL593" s="125"/>
      <c r="EV593" s="125"/>
      <c r="FF593" s="125"/>
      <c r="FP593" s="125"/>
      <c r="FZ593" s="125"/>
      <c r="GJ593" s="125"/>
      <c r="GT593" s="125"/>
      <c r="HD593" s="125"/>
      <c r="HN593" s="125"/>
      <c r="HX593" s="125"/>
    </row>
    <row xmlns:x14ac="http://schemas.microsoft.com/office/spreadsheetml/2009/9/ac" r="594" s="3" customFormat="true" x14ac:dyDescent="0.25">
      <c r="A594" s="375"/>
      <c r="B594" s="125"/>
      <c r="L594" s="125"/>
      <c r="V594" s="125"/>
      <c r="AF594" s="125"/>
      <c r="AP594" s="125"/>
      <c r="AZ594" s="125"/>
      <c r="BJ594" s="125"/>
      <c r="BT594" s="125"/>
      <c r="CD594" s="125"/>
      <c r="CN594" s="125"/>
      <c r="CX594" s="125"/>
      <c r="DH594" s="125"/>
      <c r="DR594" s="125"/>
      <c r="EB594" s="125"/>
      <c r="EL594" s="125"/>
      <c r="EV594" s="125"/>
      <c r="FF594" s="125"/>
      <c r="FP594" s="125"/>
      <c r="FZ594" s="125"/>
      <c r="GJ594" s="125"/>
      <c r="GT594" s="125"/>
      <c r="HD594" s="125"/>
      <c r="HN594" s="125"/>
      <c r="HX594" s="125"/>
    </row>
    <row xmlns:x14ac="http://schemas.microsoft.com/office/spreadsheetml/2009/9/ac" r="595" s="3" customFormat="true" x14ac:dyDescent="0.25">
      <c r="A595" s="375"/>
      <c r="B595" s="125"/>
      <c r="L595" s="125"/>
      <c r="V595" s="125"/>
      <c r="AF595" s="125"/>
      <c r="AP595" s="125"/>
      <c r="AZ595" s="125"/>
      <c r="BJ595" s="125"/>
      <c r="BT595" s="125"/>
      <c r="CD595" s="125"/>
      <c r="CN595" s="125"/>
      <c r="CX595" s="125"/>
      <c r="DH595" s="125"/>
      <c r="DR595" s="125"/>
      <c r="EB595" s="125"/>
      <c r="EL595" s="125"/>
      <c r="EV595" s="125"/>
      <c r="FF595" s="125"/>
      <c r="FP595" s="125"/>
      <c r="FZ595" s="125"/>
      <c r="GJ595" s="125"/>
      <c r="GT595" s="125"/>
      <c r="HD595" s="125"/>
      <c r="HN595" s="125"/>
      <c r="HX595" s="125"/>
    </row>
    <row xmlns:x14ac="http://schemas.microsoft.com/office/spreadsheetml/2009/9/ac" r="596" s="3" customFormat="true" x14ac:dyDescent="0.25">
      <c r="A596" s="375"/>
      <c r="B596" s="125"/>
      <c r="L596" s="125"/>
      <c r="V596" s="125"/>
      <c r="AF596" s="125"/>
      <c r="AP596" s="125"/>
      <c r="AZ596" s="125"/>
      <c r="BJ596" s="125"/>
      <c r="BT596" s="125"/>
      <c r="CD596" s="125"/>
      <c r="CN596" s="125"/>
      <c r="CX596" s="125"/>
      <c r="DH596" s="125"/>
      <c r="DR596" s="125"/>
      <c r="EB596" s="125"/>
      <c r="EL596" s="125"/>
      <c r="EV596" s="125"/>
      <c r="FF596" s="125"/>
      <c r="FP596" s="125"/>
      <c r="FZ596" s="125"/>
      <c r="GJ596" s="125"/>
      <c r="GT596" s="125"/>
      <c r="HD596" s="125"/>
      <c r="HN596" s="125"/>
      <c r="HX596" s="125"/>
    </row>
    <row xmlns:x14ac="http://schemas.microsoft.com/office/spreadsheetml/2009/9/ac" r="597" s="3" customFormat="true" x14ac:dyDescent="0.25">
      <c r="A597" s="375"/>
      <c r="B597" s="125"/>
      <c r="L597" s="125"/>
      <c r="V597" s="125"/>
      <c r="AF597" s="125"/>
      <c r="AP597" s="125"/>
      <c r="AZ597" s="125"/>
      <c r="BJ597" s="125"/>
      <c r="BT597" s="125"/>
      <c r="CD597" s="125"/>
      <c r="CN597" s="125"/>
      <c r="CX597" s="125"/>
      <c r="DH597" s="125"/>
      <c r="DR597" s="125"/>
      <c r="EB597" s="125"/>
      <c r="EL597" s="125"/>
      <c r="EV597" s="125"/>
      <c r="FF597" s="125"/>
      <c r="FP597" s="125"/>
      <c r="FZ597" s="125"/>
      <c r="GJ597" s="125"/>
      <c r="GT597" s="125"/>
      <c r="HD597" s="125"/>
      <c r="HN597" s="125"/>
      <c r="HX597" s="125"/>
    </row>
    <row xmlns:x14ac="http://schemas.microsoft.com/office/spreadsheetml/2009/9/ac" r="598" s="3" customFormat="true" x14ac:dyDescent="0.25">
      <c r="A598" s="375"/>
      <c r="B598" s="125"/>
      <c r="L598" s="125"/>
      <c r="V598" s="125"/>
      <c r="AF598" s="125"/>
      <c r="AP598" s="125"/>
      <c r="AZ598" s="125"/>
      <c r="BJ598" s="125"/>
      <c r="BT598" s="125"/>
      <c r="CD598" s="125"/>
      <c r="CN598" s="125"/>
      <c r="CX598" s="125"/>
      <c r="DH598" s="125"/>
      <c r="DR598" s="125"/>
      <c r="EB598" s="125"/>
      <c r="EL598" s="125"/>
      <c r="EV598" s="125"/>
      <c r="FF598" s="125"/>
      <c r="FP598" s="125"/>
      <c r="FZ598" s="125"/>
      <c r="GJ598" s="125"/>
      <c r="GT598" s="125"/>
      <c r="HD598" s="125"/>
      <c r="HN598" s="125"/>
      <c r="HX598" s="125"/>
    </row>
    <row xmlns:x14ac="http://schemas.microsoft.com/office/spreadsheetml/2009/9/ac" r="599" s="3" customFormat="true" x14ac:dyDescent="0.25">
      <c r="A599" s="375"/>
      <c r="B599" s="125"/>
      <c r="L599" s="125"/>
      <c r="V599" s="125"/>
      <c r="AF599" s="125"/>
      <c r="AP599" s="125"/>
      <c r="AZ599" s="125"/>
      <c r="BJ599" s="125"/>
      <c r="BT599" s="125"/>
      <c r="CD599" s="125"/>
      <c r="CN599" s="125"/>
      <c r="CX599" s="125"/>
      <c r="DH599" s="125"/>
      <c r="DR599" s="125"/>
      <c r="EB599" s="125"/>
      <c r="EL599" s="125"/>
      <c r="EV599" s="125"/>
      <c r="FF599" s="125"/>
      <c r="FP599" s="125"/>
      <c r="FZ599" s="125"/>
      <c r="GJ599" s="125"/>
      <c r="GT599" s="125"/>
      <c r="HD599" s="125"/>
      <c r="HN599" s="125"/>
      <c r="HX599" s="125"/>
    </row>
    <row xmlns:x14ac="http://schemas.microsoft.com/office/spreadsheetml/2009/9/ac" r="600" s="3" customFormat="true" x14ac:dyDescent="0.25">
      <c r="A600" s="375"/>
      <c r="B600" s="125"/>
      <c r="L600" s="125"/>
      <c r="V600" s="125"/>
      <c r="AF600" s="125"/>
      <c r="AP600" s="125"/>
      <c r="AZ600" s="125"/>
      <c r="BJ600" s="125"/>
      <c r="BT600" s="125"/>
      <c r="CD600" s="125"/>
      <c r="CN600" s="125"/>
      <c r="CX600" s="125"/>
      <c r="DH600" s="125"/>
      <c r="DR600" s="125"/>
      <c r="EB600" s="125"/>
      <c r="EL600" s="125"/>
      <c r="EV600" s="125"/>
      <c r="FF600" s="125"/>
      <c r="FP600" s="125"/>
      <c r="FZ600" s="125"/>
      <c r="GJ600" s="125"/>
      <c r="GT600" s="125"/>
      <c r="HD600" s="125"/>
      <c r="HN600" s="125"/>
      <c r="HX600" s="125"/>
    </row>
    <row xmlns:x14ac="http://schemas.microsoft.com/office/spreadsheetml/2009/9/ac" r="601" s="3" customFormat="true" x14ac:dyDescent="0.25">
      <c r="A601" s="375"/>
      <c r="B601" s="125"/>
      <c r="L601" s="125"/>
      <c r="V601" s="125"/>
      <c r="AF601" s="125"/>
      <c r="AP601" s="125"/>
      <c r="AZ601" s="125"/>
      <c r="BJ601" s="125"/>
      <c r="BT601" s="125"/>
      <c r="CD601" s="125"/>
      <c r="CN601" s="125"/>
      <c r="CX601" s="125"/>
      <c r="DH601" s="125"/>
      <c r="DR601" s="125"/>
      <c r="EB601" s="125"/>
      <c r="EL601" s="125"/>
      <c r="EV601" s="125"/>
      <c r="FF601" s="125"/>
      <c r="FP601" s="125"/>
      <c r="FZ601" s="125"/>
      <c r="GJ601" s="125"/>
      <c r="GT601" s="125"/>
      <c r="HD601" s="125"/>
      <c r="HN601" s="125"/>
      <c r="HX601" s="125"/>
    </row>
    <row xmlns:x14ac="http://schemas.microsoft.com/office/spreadsheetml/2009/9/ac" r="602" s="3" customFormat="true" x14ac:dyDescent="0.25">
      <c r="A602" s="375"/>
      <c r="B602" s="125"/>
      <c r="L602" s="125"/>
      <c r="V602" s="125"/>
      <c r="AF602" s="125"/>
      <c r="AP602" s="125"/>
      <c r="AZ602" s="125"/>
      <c r="BJ602" s="125"/>
      <c r="BT602" s="125"/>
      <c r="CD602" s="125"/>
      <c r="CN602" s="125"/>
      <c r="CX602" s="125"/>
      <c r="DH602" s="125"/>
      <c r="DR602" s="125"/>
      <c r="EB602" s="125"/>
      <c r="EL602" s="125"/>
      <c r="EV602" s="125"/>
      <c r="FF602" s="125"/>
      <c r="FP602" s="125"/>
      <c r="FZ602" s="125"/>
      <c r="GJ602" s="125"/>
      <c r="GT602" s="125"/>
      <c r="HD602" s="125"/>
      <c r="HN602" s="125"/>
      <c r="HX602" s="125"/>
    </row>
    <row xmlns:x14ac="http://schemas.microsoft.com/office/spreadsheetml/2009/9/ac" r="603" s="3" customFormat="true" x14ac:dyDescent="0.25">
      <c r="A603" s="375"/>
      <c r="B603" s="125"/>
      <c r="L603" s="125"/>
      <c r="V603" s="125"/>
      <c r="AF603" s="125"/>
      <c r="AP603" s="125"/>
      <c r="AZ603" s="125"/>
      <c r="BJ603" s="125"/>
      <c r="BT603" s="125"/>
      <c r="CD603" s="125"/>
      <c r="CN603" s="125"/>
      <c r="CX603" s="125"/>
      <c r="DH603" s="125"/>
      <c r="DR603" s="125"/>
      <c r="EB603" s="125"/>
      <c r="EL603" s="125"/>
      <c r="EV603" s="125"/>
      <c r="FF603" s="125"/>
      <c r="FP603" s="125"/>
      <c r="FZ603" s="125"/>
      <c r="GJ603" s="125"/>
      <c r="GT603" s="125"/>
      <c r="HD603" s="125"/>
      <c r="HN603" s="125"/>
      <c r="HX603" s="125"/>
    </row>
    <row xmlns:x14ac="http://schemas.microsoft.com/office/spreadsheetml/2009/9/ac" r="604" s="3" customFormat="true" x14ac:dyDescent="0.25">
      <c r="A604" s="375"/>
      <c r="B604" s="125"/>
      <c r="L604" s="125"/>
      <c r="V604" s="125"/>
      <c r="AF604" s="125"/>
      <c r="AP604" s="125"/>
      <c r="AZ604" s="125"/>
      <c r="BJ604" s="125"/>
      <c r="BT604" s="125"/>
      <c r="CD604" s="125"/>
      <c r="CN604" s="125"/>
      <c r="CX604" s="125"/>
      <c r="DH604" s="125"/>
      <c r="DR604" s="125"/>
      <c r="EB604" s="125"/>
      <c r="EL604" s="125"/>
      <c r="EV604" s="125"/>
      <c r="FF604" s="125"/>
      <c r="FP604" s="125"/>
      <c r="FZ604" s="125"/>
      <c r="GJ604" s="125"/>
      <c r="GT604" s="125"/>
      <c r="HD604" s="125"/>
      <c r="HN604" s="125"/>
      <c r="HX604" s="125"/>
    </row>
    <row xmlns:x14ac="http://schemas.microsoft.com/office/spreadsheetml/2009/9/ac" r="605" s="3" customFormat="true" x14ac:dyDescent="0.25">
      <c r="A605" s="375"/>
      <c r="B605" s="125"/>
      <c r="L605" s="125"/>
      <c r="V605" s="125"/>
      <c r="AF605" s="125"/>
      <c r="AP605" s="125"/>
      <c r="AZ605" s="125"/>
      <c r="BJ605" s="125"/>
      <c r="BT605" s="125"/>
      <c r="CD605" s="125"/>
      <c r="CN605" s="125"/>
      <c r="CX605" s="125"/>
      <c r="DH605" s="125"/>
      <c r="DR605" s="125"/>
      <c r="EB605" s="125"/>
      <c r="EL605" s="125"/>
      <c r="EV605" s="125"/>
      <c r="FF605" s="125"/>
      <c r="FP605" s="125"/>
      <c r="FZ605" s="125"/>
      <c r="GJ605" s="125"/>
      <c r="GT605" s="125"/>
      <c r="HD605" s="125"/>
      <c r="HN605" s="125"/>
      <c r="HX605" s="125"/>
    </row>
    <row xmlns:x14ac="http://schemas.microsoft.com/office/spreadsheetml/2009/9/ac" r="606" s="3" customFormat="true" x14ac:dyDescent="0.25">
      <c r="A606" s="375"/>
      <c r="B606" s="125"/>
      <c r="L606" s="125"/>
      <c r="V606" s="125"/>
      <c r="AF606" s="125"/>
      <c r="AP606" s="125"/>
      <c r="AZ606" s="125"/>
      <c r="BJ606" s="125"/>
      <c r="BT606" s="125"/>
      <c r="CD606" s="125"/>
      <c r="CN606" s="125"/>
      <c r="CX606" s="125"/>
      <c r="DH606" s="125"/>
      <c r="DR606" s="125"/>
      <c r="EB606" s="125"/>
      <c r="EL606" s="125"/>
      <c r="EV606" s="125"/>
      <c r="FF606" s="125"/>
      <c r="FP606" s="125"/>
      <c r="FZ606" s="125"/>
      <c r="GJ606" s="125"/>
      <c r="GT606" s="125"/>
      <c r="HD606" s="125"/>
      <c r="HN606" s="125"/>
      <c r="HX606" s="125"/>
    </row>
    <row xmlns:x14ac="http://schemas.microsoft.com/office/spreadsheetml/2009/9/ac" r="607" s="3" customFormat="true" x14ac:dyDescent="0.25">
      <c r="A607" s="375"/>
      <c r="B607" s="125"/>
      <c r="L607" s="125"/>
      <c r="V607" s="125"/>
      <c r="AF607" s="125"/>
      <c r="AP607" s="125"/>
      <c r="AZ607" s="125"/>
      <c r="BJ607" s="125"/>
      <c r="BT607" s="125"/>
      <c r="CD607" s="125"/>
      <c r="CN607" s="125"/>
      <c r="CX607" s="125"/>
      <c r="DH607" s="125"/>
      <c r="DR607" s="125"/>
      <c r="EB607" s="125"/>
      <c r="EL607" s="125"/>
      <c r="EV607" s="125"/>
      <c r="FF607" s="125"/>
      <c r="FP607" s="125"/>
      <c r="FZ607" s="125"/>
      <c r="GJ607" s="125"/>
      <c r="GT607" s="125"/>
      <c r="HD607" s="125"/>
      <c r="HN607" s="125"/>
      <c r="HX607" s="125"/>
    </row>
    <row xmlns:x14ac="http://schemas.microsoft.com/office/spreadsheetml/2009/9/ac" r="608" s="3" customFormat="true" x14ac:dyDescent="0.25">
      <c r="A608" s="375"/>
      <c r="B608" s="125"/>
      <c r="L608" s="125"/>
      <c r="V608" s="125"/>
      <c r="AF608" s="125"/>
      <c r="AP608" s="125"/>
      <c r="AZ608" s="125"/>
      <c r="BJ608" s="125"/>
      <c r="BT608" s="125"/>
      <c r="CD608" s="125"/>
      <c r="CN608" s="125"/>
      <c r="CX608" s="125"/>
      <c r="DH608" s="125"/>
      <c r="DR608" s="125"/>
      <c r="EB608" s="125"/>
      <c r="EL608" s="125"/>
      <c r="EV608" s="125"/>
      <c r="FF608" s="125"/>
      <c r="FP608" s="125"/>
      <c r="FZ608" s="125"/>
      <c r="GJ608" s="125"/>
      <c r="GT608" s="125"/>
      <c r="HD608" s="125"/>
      <c r="HN608" s="125"/>
      <c r="HX608" s="125"/>
    </row>
    <row xmlns:x14ac="http://schemas.microsoft.com/office/spreadsheetml/2009/9/ac" r="609" s="3" customFormat="true" x14ac:dyDescent="0.25">
      <c r="A609" s="375"/>
      <c r="B609" s="125"/>
      <c r="L609" s="125"/>
      <c r="V609" s="125"/>
      <c r="AF609" s="125"/>
      <c r="AP609" s="125"/>
      <c r="AZ609" s="125"/>
      <c r="BJ609" s="125"/>
      <c r="BT609" s="125"/>
      <c r="CD609" s="125"/>
      <c r="CN609" s="125"/>
      <c r="CX609" s="125"/>
      <c r="DH609" s="125"/>
      <c r="DR609" s="125"/>
      <c r="EB609" s="125"/>
      <c r="EL609" s="125"/>
      <c r="EV609" s="125"/>
      <c r="FF609" s="125"/>
      <c r="FP609" s="125"/>
      <c r="FZ609" s="125"/>
      <c r="GJ609" s="125"/>
      <c r="GT609" s="125"/>
      <c r="HD609" s="125"/>
      <c r="HN609" s="125"/>
      <c r="HX609" s="125"/>
    </row>
    <row xmlns:x14ac="http://schemas.microsoft.com/office/spreadsheetml/2009/9/ac" r="610" s="3" customFormat="true" x14ac:dyDescent="0.25">
      <c r="A610" s="375"/>
      <c r="B610" s="125"/>
      <c r="L610" s="125"/>
      <c r="V610" s="125"/>
      <c r="AF610" s="125"/>
      <c r="AP610" s="125"/>
      <c r="AZ610" s="125"/>
      <c r="BJ610" s="125"/>
      <c r="BT610" s="125"/>
      <c r="CD610" s="125"/>
      <c r="CN610" s="125"/>
      <c r="CX610" s="125"/>
      <c r="DH610" s="125"/>
      <c r="DR610" s="125"/>
      <c r="EB610" s="125"/>
      <c r="EL610" s="125"/>
      <c r="EV610" s="125"/>
      <c r="FF610" s="125"/>
      <c r="FP610" s="125"/>
      <c r="FZ610" s="125"/>
      <c r="GJ610" s="125"/>
      <c r="GT610" s="125"/>
      <c r="HD610" s="125"/>
      <c r="HN610" s="125"/>
      <c r="HX610" s="125"/>
    </row>
    <row xmlns:x14ac="http://schemas.microsoft.com/office/spreadsheetml/2009/9/ac" r="611" s="3" customFormat="true" x14ac:dyDescent="0.25">
      <c r="A611" s="375"/>
      <c r="B611" s="125"/>
      <c r="L611" s="125"/>
      <c r="V611" s="125"/>
      <c r="AF611" s="125"/>
      <c r="AP611" s="125"/>
      <c r="AZ611" s="125"/>
      <c r="BJ611" s="125"/>
      <c r="BT611" s="125"/>
      <c r="CD611" s="125"/>
      <c r="CN611" s="125"/>
      <c r="CX611" s="125"/>
      <c r="DH611" s="125"/>
      <c r="DR611" s="125"/>
      <c r="EB611" s="125"/>
      <c r="EL611" s="125"/>
      <c r="EV611" s="125"/>
      <c r="FF611" s="125"/>
      <c r="FP611" s="125"/>
      <c r="FZ611" s="125"/>
      <c r="GJ611" s="125"/>
      <c r="GT611" s="125"/>
      <c r="HD611" s="125"/>
      <c r="HN611" s="125"/>
      <c r="HX611" s="125"/>
    </row>
    <row xmlns:x14ac="http://schemas.microsoft.com/office/spreadsheetml/2009/9/ac" r="612" s="3" customFormat="true" x14ac:dyDescent="0.25">
      <c r="A612" s="375"/>
      <c r="B612" s="125"/>
      <c r="L612" s="125"/>
      <c r="V612" s="125"/>
      <c r="AF612" s="125"/>
      <c r="AP612" s="125"/>
      <c r="AZ612" s="125"/>
      <c r="BJ612" s="125"/>
      <c r="BT612" s="125"/>
      <c r="CD612" s="125"/>
      <c r="CN612" s="125"/>
      <c r="CX612" s="125"/>
      <c r="DH612" s="125"/>
      <c r="DR612" s="125"/>
      <c r="EB612" s="125"/>
      <c r="EL612" s="125"/>
      <c r="EV612" s="125"/>
      <c r="FF612" s="125"/>
      <c r="FP612" s="125"/>
      <c r="FZ612" s="125"/>
      <c r="GJ612" s="125"/>
      <c r="GT612" s="125"/>
      <c r="HD612" s="125"/>
      <c r="HN612" s="125"/>
      <c r="HX612" s="125"/>
    </row>
    <row xmlns:x14ac="http://schemas.microsoft.com/office/spreadsheetml/2009/9/ac" r="613" s="3" customFormat="true" x14ac:dyDescent="0.25">
      <c r="A613" s="375"/>
      <c r="B613" s="125"/>
      <c r="L613" s="125"/>
      <c r="V613" s="125"/>
      <c r="AF613" s="125"/>
      <c r="AP613" s="125"/>
      <c r="AZ613" s="125"/>
      <c r="BJ613" s="125"/>
      <c r="BT613" s="125"/>
      <c r="CD613" s="125"/>
      <c r="CN613" s="125"/>
      <c r="CX613" s="125"/>
      <c r="DH613" s="125"/>
      <c r="DR613" s="125"/>
      <c r="EB613" s="125"/>
      <c r="EL613" s="125"/>
      <c r="EV613" s="125"/>
      <c r="FF613" s="125"/>
      <c r="FP613" s="125"/>
      <c r="FZ613" s="125"/>
      <c r="GJ613" s="125"/>
      <c r="GT613" s="125"/>
      <c r="HD613" s="125"/>
      <c r="HN613" s="125"/>
      <c r="HX613" s="125"/>
    </row>
    <row xmlns:x14ac="http://schemas.microsoft.com/office/spreadsheetml/2009/9/ac" r="614" s="3" customFormat="true" x14ac:dyDescent="0.25">
      <c r="A614" s="375"/>
      <c r="B614" s="125"/>
      <c r="L614" s="125"/>
      <c r="V614" s="125"/>
      <c r="AF614" s="125"/>
      <c r="AP614" s="125"/>
      <c r="AZ614" s="125"/>
      <c r="BJ614" s="125"/>
      <c r="BT614" s="125"/>
      <c r="CD614" s="125"/>
      <c r="CN614" s="125"/>
      <c r="CX614" s="125"/>
      <c r="DH614" s="125"/>
      <c r="DR614" s="125"/>
      <c r="EB614" s="125"/>
      <c r="EL614" s="125"/>
      <c r="EV614" s="125"/>
      <c r="FF614" s="125"/>
      <c r="FP614" s="125"/>
      <c r="FZ614" s="125"/>
      <c r="GJ614" s="125"/>
      <c r="GT614" s="125"/>
      <c r="HD614" s="125"/>
      <c r="HN614" s="125"/>
      <c r="HX614" s="125"/>
    </row>
    <row xmlns:x14ac="http://schemas.microsoft.com/office/spreadsheetml/2009/9/ac" r="615" s="3" customFormat="true" x14ac:dyDescent="0.25">
      <c r="A615" s="375"/>
      <c r="B615" s="125"/>
      <c r="L615" s="125"/>
      <c r="V615" s="125"/>
      <c r="AF615" s="125"/>
      <c r="AP615" s="125"/>
      <c r="AZ615" s="125"/>
      <c r="BJ615" s="125"/>
      <c r="BT615" s="125"/>
      <c r="CD615" s="125"/>
      <c r="CN615" s="125"/>
      <c r="CX615" s="125"/>
      <c r="DH615" s="125"/>
      <c r="DR615" s="125"/>
      <c r="EB615" s="125"/>
      <c r="EL615" s="125"/>
      <c r="EV615" s="125"/>
      <c r="FF615" s="125"/>
      <c r="FP615" s="125"/>
      <c r="FZ615" s="125"/>
      <c r="GJ615" s="125"/>
      <c r="GT615" s="125"/>
      <c r="HD615" s="125"/>
      <c r="HN615" s="125"/>
      <c r="HX615" s="125"/>
    </row>
    <row xmlns:x14ac="http://schemas.microsoft.com/office/spreadsheetml/2009/9/ac" r="616" s="3" customFormat="true" x14ac:dyDescent="0.25">
      <c r="A616" s="375"/>
      <c r="B616" s="125"/>
      <c r="L616" s="125"/>
      <c r="V616" s="125"/>
      <c r="AF616" s="125"/>
      <c r="AP616" s="125"/>
      <c r="AZ616" s="125"/>
      <c r="BJ616" s="125"/>
      <c r="BT616" s="125"/>
      <c r="CD616" s="125"/>
      <c r="CN616" s="125"/>
      <c r="CX616" s="125"/>
      <c r="DH616" s="125"/>
      <c r="DR616" s="125"/>
      <c r="EB616" s="125"/>
      <c r="EL616" s="125"/>
      <c r="EV616" s="125"/>
      <c r="FF616" s="125"/>
      <c r="FP616" s="125"/>
      <c r="FZ616" s="125"/>
      <c r="GJ616" s="125"/>
      <c r="GT616" s="125"/>
      <c r="HD616" s="125"/>
      <c r="HN616" s="125"/>
      <c r="HX616" s="125"/>
    </row>
    <row xmlns:x14ac="http://schemas.microsoft.com/office/spreadsheetml/2009/9/ac" r="617" s="3" customFormat="true" x14ac:dyDescent="0.25">
      <c r="A617" s="375"/>
      <c r="B617" s="125"/>
      <c r="L617" s="125"/>
      <c r="V617" s="125"/>
      <c r="AF617" s="125"/>
      <c r="AP617" s="125"/>
      <c r="AZ617" s="125"/>
      <c r="BJ617" s="125"/>
      <c r="BT617" s="125"/>
      <c r="CD617" s="125"/>
      <c r="CN617" s="125"/>
      <c r="CX617" s="125"/>
      <c r="DH617" s="125"/>
      <c r="DR617" s="125"/>
      <c r="EB617" s="125"/>
      <c r="EL617" s="125"/>
      <c r="EV617" s="125"/>
      <c r="FF617" s="125"/>
      <c r="FP617" s="125"/>
      <c r="FZ617" s="125"/>
      <c r="GJ617" s="125"/>
      <c r="GT617" s="125"/>
      <c r="HD617" s="125"/>
      <c r="HN617" s="125"/>
      <c r="HX617" s="125"/>
    </row>
    <row xmlns:x14ac="http://schemas.microsoft.com/office/spreadsheetml/2009/9/ac" r="618" s="3" customFormat="true" x14ac:dyDescent="0.25">
      <c r="A618" s="375"/>
      <c r="B618" s="125"/>
      <c r="L618" s="125"/>
      <c r="V618" s="125"/>
      <c r="AF618" s="125"/>
      <c r="AP618" s="125"/>
      <c r="AZ618" s="125"/>
      <c r="BJ618" s="125"/>
      <c r="BT618" s="125"/>
      <c r="CD618" s="125"/>
      <c r="CN618" s="125"/>
      <c r="CX618" s="125"/>
      <c r="DH618" s="125"/>
      <c r="DR618" s="125"/>
      <c r="EB618" s="125"/>
      <c r="EL618" s="125"/>
      <c r="EV618" s="125"/>
      <c r="FF618" s="125"/>
      <c r="FP618" s="125"/>
      <c r="FZ618" s="125"/>
      <c r="GJ618" s="125"/>
      <c r="GT618" s="125"/>
      <c r="HD618" s="125"/>
      <c r="HN618" s="125"/>
      <c r="HX618" s="125"/>
    </row>
    <row xmlns:x14ac="http://schemas.microsoft.com/office/spreadsheetml/2009/9/ac" r="619" s="3" customFormat="true" x14ac:dyDescent="0.25">
      <c r="A619" s="375"/>
      <c r="B619" s="125"/>
      <c r="L619" s="125"/>
      <c r="V619" s="125"/>
      <c r="AF619" s="125"/>
      <c r="AP619" s="125"/>
      <c r="AZ619" s="125"/>
      <c r="BJ619" s="125"/>
      <c r="BT619" s="125"/>
      <c r="CD619" s="125"/>
      <c r="CN619" s="125"/>
      <c r="CX619" s="125"/>
      <c r="DH619" s="125"/>
      <c r="DR619" s="125"/>
      <c r="EB619" s="125"/>
      <c r="EL619" s="125"/>
      <c r="EV619" s="125"/>
      <c r="FF619" s="125"/>
      <c r="FP619" s="125"/>
      <c r="FZ619" s="125"/>
      <c r="GJ619" s="125"/>
      <c r="GT619" s="125"/>
      <c r="HD619" s="125"/>
      <c r="HN619" s="125"/>
      <c r="HX619" s="125"/>
    </row>
    <row xmlns:x14ac="http://schemas.microsoft.com/office/spreadsheetml/2009/9/ac" r="620" s="3" customFormat="true" x14ac:dyDescent="0.25">
      <c r="A620" s="375"/>
      <c r="B620" s="125"/>
      <c r="L620" s="125"/>
      <c r="V620" s="125"/>
      <c r="AF620" s="125"/>
      <c r="AP620" s="125"/>
      <c r="AZ620" s="125"/>
      <c r="BJ620" s="125"/>
      <c r="BT620" s="125"/>
      <c r="CD620" s="125"/>
      <c r="CN620" s="125"/>
      <c r="CX620" s="125"/>
      <c r="DH620" s="125"/>
      <c r="DR620" s="125"/>
      <c r="EB620" s="125"/>
      <c r="EL620" s="125"/>
      <c r="EV620" s="125"/>
      <c r="FF620" s="125"/>
      <c r="FP620" s="125"/>
      <c r="FZ620" s="125"/>
      <c r="GJ620" s="125"/>
      <c r="GT620" s="125"/>
      <c r="HD620" s="125"/>
      <c r="HN620" s="125"/>
      <c r="HX620" s="125"/>
    </row>
    <row xmlns:x14ac="http://schemas.microsoft.com/office/spreadsheetml/2009/9/ac" r="621" s="3" customFormat="true" x14ac:dyDescent="0.25">
      <c r="A621" s="375"/>
      <c r="B621" s="125"/>
      <c r="L621" s="125"/>
      <c r="V621" s="125"/>
      <c r="AF621" s="125"/>
      <c r="AP621" s="125"/>
      <c r="AZ621" s="125"/>
      <c r="BJ621" s="125"/>
      <c r="BT621" s="125"/>
      <c r="CD621" s="125"/>
      <c r="CN621" s="125"/>
      <c r="CX621" s="125"/>
      <c r="DH621" s="125"/>
      <c r="DR621" s="125"/>
      <c r="EB621" s="125"/>
      <c r="EL621" s="125"/>
      <c r="EV621" s="125"/>
      <c r="FF621" s="125"/>
      <c r="FP621" s="125"/>
      <c r="FZ621" s="125"/>
      <c r="GJ621" s="125"/>
      <c r="GT621" s="125"/>
      <c r="HD621" s="125"/>
      <c r="HN621" s="125"/>
      <c r="HX621" s="125"/>
    </row>
    <row xmlns:x14ac="http://schemas.microsoft.com/office/spreadsheetml/2009/9/ac" r="622" s="3" customFormat="true" x14ac:dyDescent="0.25">
      <c r="A622" s="375"/>
      <c r="B622" s="125"/>
      <c r="L622" s="125"/>
      <c r="V622" s="125"/>
      <c r="AF622" s="125"/>
      <c r="AP622" s="125"/>
      <c r="AZ622" s="125"/>
      <c r="BJ622" s="125"/>
      <c r="BT622" s="125"/>
      <c r="CD622" s="125"/>
      <c r="CN622" s="125"/>
      <c r="CX622" s="125"/>
      <c r="DH622" s="125"/>
      <c r="DR622" s="125"/>
      <c r="EB622" s="125"/>
      <c r="EL622" s="125"/>
      <c r="EV622" s="125"/>
      <c r="FF622" s="125"/>
      <c r="FP622" s="125"/>
      <c r="FZ622" s="125"/>
      <c r="GJ622" s="125"/>
      <c r="GT622" s="125"/>
      <c r="HD622" s="125"/>
      <c r="HN622" s="125"/>
      <c r="HX622" s="125"/>
    </row>
    <row xmlns:x14ac="http://schemas.microsoft.com/office/spreadsheetml/2009/9/ac" r="623" s="3" customFormat="true" x14ac:dyDescent="0.25">
      <c r="A623" s="375"/>
      <c r="B623" s="125"/>
      <c r="L623" s="125"/>
      <c r="V623" s="125"/>
      <c r="AF623" s="125"/>
      <c r="AP623" s="125"/>
      <c r="AZ623" s="125"/>
      <c r="BJ623" s="125"/>
      <c r="BT623" s="125"/>
      <c r="CD623" s="125"/>
      <c r="CN623" s="125"/>
      <c r="CX623" s="125"/>
      <c r="DH623" s="125"/>
      <c r="DR623" s="125"/>
      <c r="EB623" s="125"/>
      <c r="EL623" s="125"/>
      <c r="EV623" s="125"/>
      <c r="FF623" s="125"/>
      <c r="FP623" s="125"/>
      <c r="FZ623" s="125"/>
      <c r="GJ623" s="125"/>
      <c r="GT623" s="125"/>
      <c r="HD623" s="125"/>
      <c r="HN623" s="125"/>
      <c r="HX623" s="125"/>
    </row>
    <row xmlns:x14ac="http://schemas.microsoft.com/office/spreadsheetml/2009/9/ac" r="624" s="3" customFormat="true" x14ac:dyDescent="0.25">
      <c r="A624" s="375"/>
      <c r="B624" s="125"/>
      <c r="L624" s="125"/>
      <c r="V624" s="125"/>
      <c r="AF624" s="125"/>
      <c r="AP624" s="125"/>
      <c r="AZ624" s="125"/>
      <c r="BJ624" s="125"/>
      <c r="BT624" s="125"/>
      <c r="CD624" s="125"/>
      <c r="CN624" s="125"/>
      <c r="CX624" s="125"/>
      <c r="DH624" s="125"/>
      <c r="DR624" s="125"/>
      <c r="EB624" s="125"/>
      <c r="EL624" s="125"/>
      <c r="EV624" s="125"/>
      <c r="FF624" s="125"/>
      <c r="FP624" s="125"/>
      <c r="FZ624" s="125"/>
      <c r="GJ624" s="125"/>
      <c r="GT624" s="125"/>
      <c r="HD624" s="125"/>
      <c r="HN624" s="125"/>
      <c r="HX624" s="125"/>
    </row>
    <row xmlns:x14ac="http://schemas.microsoft.com/office/spreadsheetml/2009/9/ac" r="625" s="3" customFormat="true" x14ac:dyDescent="0.25">
      <c r="A625" s="375"/>
      <c r="B625" s="125"/>
      <c r="L625" s="125"/>
      <c r="V625" s="125"/>
      <c r="AF625" s="125"/>
      <c r="AP625" s="125"/>
      <c r="AZ625" s="125"/>
      <c r="BJ625" s="125"/>
      <c r="BT625" s="125"/>
      <c r="CD625" s="125"/>
      <c r="CN625" s="125"/>
      <c r="CX625" s="125"/>
      <c r="DH625" s="125"/>
      <c r="DR625" s="125"/>
      <c r="EB625" s="125"/>
      <c r="EL625" s="125"/>
      <c r="EV625" s="125"/>
      <c r="FF625" s="125"/>
      <c r="FP625" s="125"/>
      <c r="FZ625" s="125"/>
      <c r="GJ625" s="125"/>
      <c r="GT625" s="125"/>
      <c r="HD625" s="125"/>
      <c r="HN625" s="125"/>
      <c r="HX625" s="125"/>
    </row>
    <row xmlns:x14ac="http://schemas.microsoft.com/office/spreadsheetml/2009/9/ac" r="626" s="3" customFormat="true" x14ac:dyDescent="0.25">
      <c r="A626" s="375"/>
      <c r="B626" s="125"/>
      <c r="L626" s="125"/>
      <c r="V626" s="125"/>
      <c r="AF626" s="125"/>
      <c r="AP626" s="125"/>
      <c r="AZ626" s="125"/>
      <c r="BJ626" s="125"/>
      <c r="BT626" s="125"/>
      <c r="CD626" s="125"/>
      <c r="CN626" s="125"/>
      <c r="CX626" s="125"/>
      <c r="DH626" s="125"/>
      <c r="DR626" s="125"/>
      <c r="EB626" s="125"/>
      <c r="EL626" s="125"/>
      <c r="EV626" s="125"/>
      <c r="FF626" s="125"/>
      <c r="FP626" s="125"/>
      <c r="FZ626" s="125"/>
      <c r="GJ626" s="125"/>
      <c r="GT626" s="125"/>
      <c r="HD626" s="125"/>
      <c r="HN626" s="125"/>
      <c r="HX626" s="125"/>
    </row>
    <row xmlns:x14ac="http://schemas.microsoft.com/office/spreadsheetml/2009/9/ac" r="627" s="3" customFormat="true" x14ac:dyDescent="0.25">
      <c r="A627" s="375"/>
      <c r="B627" s="125"/>
      <c r="L627" s="125"/>
      <c r="V627" s="125"/>
      <c r="AF627" s="125"/>
      <c r="AP627" s="125"/>
      <c r="AZ627" s="125"/>
      <c r="BJ627" s="125"/>
      <c r="BT627" s="125"/>
      <c r="CD627" s="125"/>
      <c r="CN627" s="125"/>
      <c r="CX627" s="125"/>
      <c r="DH627" s="125"/>
      <c r="DR627" s="125"/>
      <c r="EB627" s="125"/>
      <c r="EL627" s="125"/>
      <c r="EV627" s="125"/>
      <c r="FF627" s="125"/>
      <c r="FP627" s="125"/>
      <c r="FZ627" s="125"/>
      <c r="GJ627" s="125"/>
      <c r="GT627" s="125"/>
      <c r="HD627" s="125"/>
      <c r="HN627" s="125"/>
      <c r="HX627" s="125"/>
    </row>
    <row xmlns:x14ac="http://schemas.microsoft.com/office/spreadsheetml/2009/9/ac" r="628" s="3" customFormat="true" x14ac:dyDescent="0.25">
      <c r="A628" s="375"/>
      <c r="B628" s="125"/>
      <c r="L628" s="125"/>
      <c r="V628" s="125"/>
      <c r="AF628" s="125"/>
      <c r="AP628" s="125"/>
      <c r="AZ628" s="125"/>
      <c r="BJ628" s="125"/>
      <c r="BT628" s="125"/>
      <c r="CD628" s="125"/>
      <c r="CN628" s="125"/>
      <c r="CX628" s="125"/>
      <c r="DH628" s="125"/>
      <c r="DR628" s="125"/>
      <c r="EB628" s="125"/>
      <c r="EL628" s="125"/>
      <c r="EV628" s="125"/>
      <c r="FF628" s="125"/>
      <c r="FP628" s="125"/>
      <c r="FZ628" s="125"/>
      <c r="GJ628" s="125"/>
      <c r="GT628" s="125"/>
      <c r="HD628" s="125"/>
      <c r="HN628" s="125"/>
      <c r="HX628" s="125"/>
    </row>
    <row xmlns:x14ac="http://schemas.microsoft.com/office/spreadsheetml/2009/9/ac" r="629" s="3" customFormat="true" x14ac:dyDescent="0.25">
      <c r="A629" s="375"/>
      <c r="B629" s="125"/>
      <c r="L629" s="125"/>
      <c r="V629" s="125"/>
      <c r="AF629" s="125"/>
      <c r="AP629" s="125"/>
      <c r="AZ629" s="125"/>
      <c r="BJ629" s="125"/>
      <c r="BT629" s="125"/>
      <c r="CD629" s="125"/>
      <c r="CN629" s="125"/>
      <c r="CX629" s="125"/>
      <c r="DH629" s="125"/>
      <c r="DR629" s="125"/>
      <c r="EB629" s="125"/>
      <c r="EL629" s="125"/>
      <c r="EV629" s="125"/>
      <c r="FF629" s="125"/>
      <c r="FP629" s="125"/>
      <c r="FZ629" s="125"/>
      <c r="GJ629" s="125"/>
      <c r="GT629" s="125"/>
      <c r="HD629" s="125"/>
      <c r="HN629" s="125"/>
      <c r="HX629" s="125"/>
    </row>
    <row xmlns:x14ac="http://schemas.microsoft.com/office/spreadsheetml/2009/9/ac" r="630" s="3" customFormat="true" x14ac:dyDescent="0.25">
      <c r="A630" s="375"/>
      <c r="B630" s="125"/>
      <c r="L630" s="125"/>
      <c r="V630" s="125"/>
      <c r="AF630" s="125"/>
      <c r="AP630" s="125"/>
      <c r="AZ630" s="125"/>
      <c r="BJ630" s="125"/>
      <c r="BT630" s="125"/>
      <c r="CD630" s="125"/>
      <c r="CN630" s="125"/>
      <c r="CX630" s="125"/>
      <c r="DH630" s="125"/>
      <c r="DR630" s="125"/>
      <c r="EB630" s="125"/>
      <c r="EL630" s="125"/>
      <c r="EV630" s="125"/>
      <c r="FF630" s="125"/>
      <c r="FP630" s="125"/>
      <c r="FZ630" s="125"/>
      <c r="GJ630" s="125"/>
      <c r="GT630" s="125"/>
      <c r="HD630" s="125"/>
      <c r="HN630" s="125"/>
      <c r="HX630" s="125"/>
    </row>
    <row xmlns:x14ac="http://schemas.microsoft.com/office/spreadsheetml/2009/9/ac" r="631" s="3" customFormat="true" x14ac:dyDescent="0.25">
      <c r="A631" s="375"/>
      <c r="B631" s="125"/>
      <c r="L631" s="125"/>
      <c r="V631" s="125"/>
      <c r="AF631" s="125"/>
      <c r="AP631" s="125"/>
      <c r="AZ631" s="125"/>
      <c r="BJ631" s="125"/>
      <c r="BT631" s="125"/>
      <c r="CD631" s="125"/>
      <c r="CN631" s="125"/>
      <c r="CX631" s="125"/>
      <c r="DH631" s="125"/>
      <c r="DR631" s="125"/>
      <c r="EB631" s="125"/>
      <c r="EL631" s="125"/>
      <c r="EV631" s="125"/>
      <c r="FF631" s="125"/>
      <c r="FP631" s="125"/>
      <c r="FZ631" s="125"/>
      <c r="GJ631" s="125"/>
      <c r="GT631" s="125"/>
      <c r="HD631" s="125"/>
      <c r="HN631" s="125"/>
      <c r="HX631" s="125"/>
    </row>
    <row xmlns:x14ac="http://schemas.microsoft.com/office/spreadsheetml/2009/9/ac" r="632" s="3" customFormat="true" x14ac:dyDescent="0.25">
      <c r="A632" s="375"/>
      <c r="B632" s="125"/>
      <c r="L632" s="125"/>
      <c r="V632" s="125"/>
      <c r="AF632" s="125"/>
      <c r="AP632" s="125"/>
      <c r="AZ632" s="125"/>
      <c r="BJ632" s="125"/>
      <c r="BT632" s="125"/>
      <c r="CD632" s="125"/>
      <c r="CN632" s="125"/>
      <c r="CX632" s="125"/>
      <c r="DH632" s="125"/>
      <c r="DR632" s="125"/>
      <c r="EB632" s="125"/>
      <c r="EL632" s="125"/>
      <c r="EV632" s="125"/>
      <c r="FF632" s="125"/>
      <c r="FP632" s="125"/>
      <c r="FZ632" s="125"/>
      <c r="GJ632" s="125"/>
      <c r="GT632" s="125"/>
      <c r="HD632" s="125"/>
      <c r="HN632" s="125"/>
      <c r="HX632" s="125"/>
    </row>
    <row xmlns:x14ac="http://schemas.microsoft.com/office/spreadsheetml/2009/9/ac" r="633" s="3" customFormat="true" x14ac:dyDescent="0.25">
      <c r="A633" s="375"/>
      <c r="B633" s="125"/>
      <c r="L633" s="125"/>
      <c r="V633" s="125"/>
      <c r="AF633" s="125"/>
      <c r="AP633" s="125"/>
      <c r="AZ633" s="125"/>
      <c r="BJ633" s="125"/>
      <c r="BT633" s="125"/>
      <c r="CD633" s="125"/>
      <c r="CN633" s="125"/>
      <c r="CX633" s="125"/>
      <c r="DH633" s="125"/>
      <c r="DR633" s="125"/>
      <c r="EB633" s="125"/>
      <c r="EL633" s="125"/>
      <c r="EV633" s="125"/>
      <c r="FF633" s="125"/>
      <c r="FP633" s="125"/>
      <c r="FZ633" s="125"/>
      <c r="GJ633" s="125"/>
      <c r="GT633" s="125"/>
      <c r="HD633" s="125"/>
      <c r="HN633" s="125"/>
      <c r="HX633" s="125"/>
    </row>
    <row xmlns:x14ac="http://schemas.microsoft.com/office/spreadsheetml/2009/9/ac" r="634" s="3" customFormat="true" x14ac:dyDescent="0.25">
      <c r="A634" s="375"/>
      <c r="B634" s="125"/>
      <c r="L634" s="125"/>
      <c r="V634" s="125"/>
      <c r="AF634" s="125"/>
      <c r="AP634" s="125"/>
      <c r="AZ634" s="125"/>
      <c r="BJ634" s="125"/>
      <c r="BT634" s="125"/>
      <c r="CD634" s="125"/>
      <c r="CN634" s="125"/>
      <c r="CX634" s="125"/>
      <c r="DH634" s="125"/>
      <c r="DR634" s="125"/>
      <c r="EB634" s="125"/>
      <c r="EL634" s="125"/>
      <c r="EV634" s="125"/>
      <c r="FF634" s="125"/>
      <c r="FP634" s="125"/>
      <c r="FZ634" s="125"/>
      <c r="GJ634" s="125"/>
      <c r="GT634" s="125"/>
      <c r="HD634" s="125"/>
      <c r="HN634" s="125"/>
      <c r="HX634" s="125"/>
    </row>
    <row xmlns:x14ac="http://schemas.microsoft.com/office/spreadsheetml/2009/9/ac" r="635" s="3" customFormat="true" x14ac:dyDescent="0.25">
      <c r="A635" s="375"/>
      <c r="B635" s="125"/>
      <c r="L635" s="125"/>
      <c r="V635" s="125"/>
      <c r="AF635" s="125"/>
      <c r="AP635" s="125"/>
      <c r="AZ635" s="125"/>
      <c r="BJ635" s="125"/>
      <c r="BT635" s="125"/>
      <c r="CD635" s="125"/>
      <c r="CN635" s="125"/>
      <c r="CX635" s="125"/>
      <c r="DH635" s="125"/>
      <c r="DR635" s="125"/>
      <c r="EB635" s="125"/>
      <c r="EL635" s="125"/>
      <c r="EV635" s="125"/>
      <c r="FF635" s="125"/>
      <c r="FP635" s="125"/>
      <c r="FZ635" s="125"/>
      <c r="GJ635" s="125"/>
      <c r="GT635" s="125"/>
      <c r="HD635" s="125"/>
      <c r="HN635" s="125"/>
      <c r="HX635" s="125"/>
    </row>
    <row xmlns:x14ac="http://schemas.microsoft.com/office/spreadsheetml/2009/9/ac" r="636" s="3" customFormat="true" x14ac:dyDescent="0.25">
      <c r="A636" s="375"/>
      <c r="B636" s="125"/>
      <c r="L636" s="125"/>
      <c r="V636" s="125"/>
      <c r="AF636" s="125"/>
      <c r="AP636" s="125"/>
      <c r="AZ636" s="125"/>
      <c r="BJ636" s="125"/>
      <c r="BT636" s="125"/>
      <c r="CD636" s="125"/>
      <c r="CN636" s="125"/>
      <c r="CX636" s="125"/>
      <c r="DH636" s="125"/>
      <c r="DR636" s="125"/>
      <c r="EB636" s="125"/>
      <c r="EL636" s="125"/>
      <c r="EV636" s="125"/>
      <c r="FF636" s="125"/>
      <c r="FP636" s="125"/>
      <c r="FZ636" s="125"/>
      <c r="GJ636" s="125"/>
      <c r="GT636" s="125"/>
      <c r="HD636" s="125"/>
      <c r="HN636" s="125"/>
      <c r="HX636" s="125"/>
    </row>
    <row xmlns:x14ac="http://schemas.microsoft.com/office/spreadsheetml/2009/9/ac" r="637" s="3" customFormat="true" x14ac:dyDescent="0.25">
      <c r="A637" s="375"/>
      <c r="B637" s="125"/>
      <c r="L637" s="125"/>
      <c r="V637" s="125"/>
      <c r="AF637" s="125"/>
      <c r="AP637" s="125"/>
      <c r="AZ637" s="125"/>
      <c r="BJ637" s="125"/>
      <c r="BT637" s="125"/>
      <c r="CD637" s="125"/>
      <c r="CN637" s="125"/>
      <c r="CX637" s="125"/>
      <c r="DH637" s="125"/>
      <c r="DR637" s="125"/>
      <c r="EB637" s="125"/>
      <c r="EL637" s="125"/>
      <c r="EV637" s="125"/>
      <c r="FF637" s="125"/>
      <c r="FP637" s="125"/>
      <c r="FZ637" s="125"/>
      <c r="GJ637" s="125"/>
      <c r="GT637" s="125"/>
      <c r="HD637" s="125"/>
      <c r="HN637" s="125"/>
      <c r="HX637" s="125"/>
    </row>
    <row xmlns:x14ac="http://schemas.microsoft.com/office/spreadsheetml/2009/9/ac" r="638" s="3" customFormat="true" x14ac:dyDescent="0.25">
      <c r="A638" s="375"/>
      <c r="B638" s="125"/>
      <c r="L638" s="125"/>
      <c r="V638" s="125"/>
      <c r="AF638" s="125"/>
      <c r="AP638" s="125"/>
      <c r="AZ638" s="125"/>
      <c r="BJ638" s="125"/>
      <c r="BT638" s="125"/>
      <c r="CD638" s="125"/>
      <c r="CN638" s="125"/>
      <c r="CX638" s="125"/>
      <c r="DH638" s="125"/>
      <c r="DR638" s="125"/>
      <c r="EB638" s="125"/>
      <c r="EL638" s="125"/>
      <c r="EV638" s="125"/>
      <c r="FF638" s="125"/>
      <c r="FP638" s="125"/>
      <c r="FZ638" s="125"/>
      <c r="GJ638" s="125"/>
      <c r="GT638" s="125"/>
      <c r="HD638" s="125"/>
      <c r="HN638" s="125"/>
      <c r="HX638" s="125"/>
    </row>
    <row xmlns:x14ac="http://schemas.microsoft.com/office/spreadsheetml/2009/9/ac" r="639" s="3" customFormat="true" x14ac:dyDescent="0.25">
      <c r="A639" s="375"/>
      <c r="B639" s="125"/>
      <c r="L639" s="125"/>
      <c r="V639" s="125"/>
      <c r="AF639" s="125"/>
      <c r="AP639" s="125"/>
      <c r="AZ639" s="125"/>
      <c r="BJ639" s="125"/>
      <c r="BT639" s="125"/>
      <c r="CD639" s="125"/>
      <c r="CN639" s="125"/>
      <c r="CX639" s="125"/>
      <c r="DH639" s="125"/>
      <c r="DR639" s="125"/>
      <c r="EB639" s="125"/>
      <c r="EL639" s="125"/>
      <c r="EV639" s="125"/>
      <c r="FF639" s="125"/>
      <c r="FP639" s="125"/>
      <c r="FZ639" s="125"/>
      <c r="GJ639" s="125"/>
      <c r="GT639" s="125"/>
      <c r="HD639" s="125"/>
      <c r="HN639" s="125"/>
      <c r="HX639" s="125"/>
    </row>
    <row xmlns:x14ac="http://schemas.microsoft.com/office/spreadsheetml/2009/9/ac" r="640" s="3" customFormat="true" x14ac:dyDescent="0.25">
      <c r="A640" s="375"/>
      <c r="B640" s="125"/>
      <c r="L640" s="125"/>
      <c r="V640" s="125"/>
      <c r="AF640" s="125"/>
      <c r="AP640" s="125"/>
      <c r="AZ640" s="125"/>
      <c r="BJ640" s="125"/>
      <c r="BT640" s="125"/>
      <c r="CD640" s="125"/>
      <c r="CN640" s="125"/>
      <c r="CX640" s="125"/>
      <c r="DH640" s="125"/>
      <c r="DR640" s="125"/>
      <c r="EB640" s="125"/>
      <c r="EL640" s="125"/>
      <c r="EV640" s="125"/>
      <c r="FF640" s="125"/>
      <c r="FP640" s="125"/>
      <c r="FZ640" s="125"/>
      <c r="GJ640" s="125"/>
      <c r="GT640" s="125"/>
      <c r="HD640" s="125"/>
      <c r="HN640" s="125"/>
      <c r="HX640" s="125"/>
    </row>
  </sheetData>
  <mergeCells count="8">
    <mergeCell ref="BK27:BQ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2024-04-24T06:11:20Z</dcterms:modified>
</cp:coreProperties>
</file>